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GoBack" localSheetId="2">'Раздел 2'!$A$35</definedName>
  </definedNames>
  <calcPr fullCalcOnLoad="1"/>
</workbook>
</file>

<file path=xl/sharedStrings.xml><?xml version="1.0" encoding="utf-8"?>
<sst xmlns="http://schemas.openxmlformats.org/spreadsheetml/2006/main" count="249" uniqueCount="135">
  <si>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</si>
  <si>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</t>
  </si>
  <si>
    <t>от 30.12.2001 № 1</t>
  </si>
  <si>
    <t xml:space="preserve">ВОЗМОЖНО ПРЕДОСТАВЛЕНИЕ В ЭЛЕКТРОННОМ ВИДЕ </t>
  </si>
  <si>
    <t xml:space="preserve">             (наименование лицензируемого вида деятельности)</t>
  </si>
  <si>
    <t xml:space="preserve">             (нарастающим итогом)</t>
  </si>
  <si>
    <t>Предоставляют:</t>
  </si>
  <si>
    <t>Сроки предоставления</t>
  </si>
  <si>
    <t>органы исполнительной власти субъектов Российской Федерации, осуществляющие собственные полномочия</t>
  </si>
  <si>
    <t xml:space="preserve">20 числа после </t>
  </si>
  <si>
    <t>по лицензированию отдельных видов деятельности:</t>
  </si>
  <si>
    <t>отчетного периода</t>
  </si>
  <si>
    <t xml:space="preserve">      Минэкономразвития России (121069, г. Москва, Трубниковский пер., д. 19)</t>
  </si>
  <si>
    <t xml:space="preserve">органы исполнительной власти субъектов Российской Федерации, уполномоченные на осуществление </t>
  </si>
  <si>
    <t>10 числа после</t>
  </si>
  <si>
    <t>переданных полномочий Российской Федерации по лицензированию отдельных видов деятельности:</t>
  </si>
  <si>
    <t>соответствующим федеральным органам исполнительной власти</t>
  </si>
  <si>
    <t>территориальные органы федеральных органов исполнительной власти, уполномоченные на осуществление</t>
  </si>
  <si>
    <t>лицензирования отдельных видов деятельности:</t>
  </si>
  <si>
    <t xml:space="preserve">       соответствующим федеральным органам исполнительной власти</t>
  </si>
  <si>
    <t xml:space="preserve">федеральные органы исполнительной власти, уполномоченные на осуществление </t>
  </si>
  <si>
    <t>лицензирования отдельных видов деятельности</t>
  </si>
  <si>
    <t>Раздел 1. Рассмотрение обращений заявителей</t>
  </si>
  <si>
    <t>Наименование показателей</t>
  </si>
  <si>
    <t>№ строки</t>
  </si>
  <si>
    <t>Единица измерения</t>
  </si>
  <si>
    <t>Код по ОКЕИ</t>
  </si>
  <si>
    <t>ВСЕГО</t>
  </si>
  <si>
    <t>Количество рассмотренных заявлений о предоставлении лицензии,</t>
  </si>
  <si>
    <r>
      <t>1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</si>
  <si>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единица</t>
  </si>
  <si>
    <t>из них количество заявлений, по которым приняты решения об отказе в предоставлении лицензий</t>
  </si>
  <si>
    <r>
      <t>2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</si>
  <si>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Количество проведенных выездных проверок соискателей лицензии,</t>
  </si>
  <si>
    <r>
      <t>3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</si>
  <si>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из них количество проверок, по результатам которых выявлено несоответствие соискателя лицензии лицензионным требованиям</t>
  </si>
  <si>
    <r>
      <t>4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</si>
  <si>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лицензии,</t>
  </si>
  <si>
    <r>
      <t>5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</si>
  <si>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из них количество заявлений, по которым приняты решения об отказе в продлении срока действия лицензий</t>
  </si>
  <si>
    <r>
      <t>6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</si>
  <si>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Количество выездных проверок лицензиатов, проведённых в связи с рассмотрением заявлений о продлении срока действия лицензий</t>
  </si>
  <si>
    <r>
      <t>7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</si>
  <si>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из них количество проверок, по результатам которых выявлено несоответствие лицензиата лицензионным требованиям</t>
  </si>
  <si>
    <r>
      <t>8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</si>
  <si>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Количество рассмотренных заявлений о переоформлении лицензий - всего (сумма строк 10-12), в том числе по следующим основаниям:</t>
  </si>
  <si>
    <r>
      <t>9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</si>
  <si>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изменение перечня выполняемых работ, оказываемых услуг, составляющих лицензируемый вид деятельности;</t>
  </si>
  <si>
    <r>
      <t>10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</si>
  <si>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изменение адресов мест осуществления юридическим лицом или индивидуальным предпринимателем лицензируемого вида деятельности;</t>
  </si>
  <si>
    <r>
      <t>11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</si>
  <si>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реорганизация юридического лица в форме преобразования, изменение его наименования, адреса места нахождения, а также в случаях изменения места жительства, имени, фамилии и (в случае, если имеется) отчества индивидуального предпринимателя, реквизитов документа, удостоверяющего его личность</t>
  </si>
  <si>
    <r>
      <t>12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</si>
  <si>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 (из строки 9) количество рассмотренных заявлений, по которым приняты решения об отказе в переоформлении лицензий</t>
  </si>
  <si>
    <r>
      <t>13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</si>
  <si>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выездных проверок лицензиатов, проведённых в связи с рассмотрением заявлений о переоформлении лицензий,</t>
  </si>
  <si>
    <r>
      <t>14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</si>
  <si>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15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</si>
  <si>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лицензий, по которым принято решение о прекращении действия лицензий - всего (сумма строк 17-19), в том числе по следующим основаниям:</t>
  </si>
  <si>
    <r>
      <t>16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</si>
  <si>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по заявлению лицензиата (правопреемника лицензиата);</t>
  </si>
  <si>
    <r>
      <t>17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</si>
  <si>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</si>
  <si>
    <r>
      <t>18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</si>
  <si>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по решению суда об аннулировании лицензии.</t>
  </si>
  <si>
    <r>
      <t>19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</si>
  <si>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рассмотренных заявлений, по которым предоставлены дубликаты, копии лицензий</t>
  </si>
  <si>
    <r>
      <t>20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</si>
  <si>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рассмотренных заявлений, по которым предоставлены выписки из реестра лицензий</t>
  </si>
  <si>
    <r>
      <t>21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</si>
  <si>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решений об отказе в предоставлении, продлении срока действия, переоформлении, о прекращении действия лицензии, отмененных судом</t>
  </si>
  <si>
    <r>
      <t>22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</si>
  <si>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Раздел 2. Проведение лицензионного контроля</t>
  </si>
  <si>
    <t>ВСЕГО (сумма граф 6,7)</t>
  </si>
  <si>
    <t xml:space="preserve">в том числе: </t>
  </si>
  <si>
    <t>плановые проверки</t>
  </si>
  <si>
    <t>внеплановые проверки</t>
  </si>
  <si>
    <t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-  всего, в том числе по  основаниям проведения внеплановых проверок:</t>
  </si>
  <si>
    <t xml:space="preserve">единица </t>
  </si>
  <si>
    <t>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</t>
  </si>
  <si>
    <t>Х</t>
  </si>
  <si>
    <t>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</t>
  </si>
  <si>
    <t>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</t>
  </si>
  <si>
    <t>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</si>
  <si>
    <t>Количество проверок по результатам которых выявлены нарушения лицензионных требований</t>
  </si>
  <si>
    <t>Количество случаев нарушения лицензионных требований, выявленных по результатам проверок, всего</t>
  </si>
  <si>
    <t>из них случаев грубых нарушений, всего</t>
  </si>
  <si>
    <t>из них повлекших причинение лицензиатами вреда – всего, в том числе по видам вреда (ущерба):</t>
  </si>
  <si>
    <t>жизни, здоровью граждан</t>
  </si>
  <si>
    <t>животным, растениям, окружающей среде</t>
  </si>
  <si>
    <t>объектам культурного наследия (памятникам истории и культуры) народов Российской Федерации</t>
  </si>
  <si>
    <t>возникновение чрезвычайных ситуаций техногенного характера</t>
  </si>
  <si>
    <t>Количество лицензионных проверок, по итогам которых по фактам выявленных нарушений наложены административные наказания</t>
  </si>
  <si>
    <t>Общее количество административных наказаний, наложенных по результатам  проверок - всего,  в том числе:</t>
  </si>
  <si>
    <t>предупреждение</t>
  </si>
  <si>
    <t>административный штраф – всего, в том числе:</t>
  </si>
  <si>
    <t>на должностное лицо</t>
  </si>
  <si>
    <t>на индивидуального предпринимателя</t>
  </si>
  <si>
    <t>на юридическое лицо</t>
  </si>
  <si>
    <t>административное приостановление деятельности</t>
  </si>
  <si>
    <t>Общая сумма наложенных административных штрафов – всего, в том числе:</t>
  </si>
  <si>
    <t>тыс. руб.</t>
  </si>
  <si>
    <t>Общая сумма уплаченных (взысканных) административных штрафов</t>
  </si>
  <si>
    <t>Количество предписаний (предупреждений) выданных в рамках лицензионного контроля, неисполненных после истечения срока предписаний (предупреждений)</t>
  </si>
  <si>
    <t>Количество случаев приостановления действия лицензий за нарушение лицензионных требований – всего (сумма строк 51,52), в том числе</t>
  </si>
  <si>
    <t>по решению лицензирующего органа</t>
  </si>
  <si>
    <t>по решению суда</t>
  </si>
  <si>
    <t>Количество лицензионных проверок результаты которых были признаны недействительными – всего (сумма строк 54-56), в том числе:</t>
  </si>
  <si>
    <t>по предписанию органов прокуратуры</t>
  </si>
  <si>
    <t>по решению руководителя лицензирующего органа</t>
  </si>
  <si>
    <t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наказания</t>
  </si>
  <si>
    <t>Количество обращений лицензирующего органа в суд с заявлениями об аннулировании лицензий,</t>
  </si>
  <si>
    <t>из них решений суда об удовлетворении заявления лицензирующего органа об аннулировании лицензии</t>
  </si>
  <si>
    <t xml:space="preserve">Направлено в органы прокуратуры заявлений о согласовании проведения внеплановых выездных лицензионных проверок </t>
  </si>
  <si>
    <t>из них заявлений, по которым органами прокуратуры отказано в согласовании</t>
  </si>
  <si>
    <t>Количество лицензиатов, в отношении которых проведены проверки</t>
  </si>
  <si>
    <t>Количество лицензиатов, в деятельности которых выявлены нарушения</t>
  </si>
  <si>
    <t>Раздел 3. Организация деятельности лицензирующего органа</t>
  </si>
  <si>
    <t>Общее количество действующих лицензий  (на конец отчетного периода)</t>
  </si>
  <si>
    <t>Количество самостоятельных структурных подразделений, осуществляющих лицензирование (на конец отчетного периода)</t>
  </si>
  <si>
    <t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</t>
  </si>
  <si>
    <t>из них занятых</t>
  </si>
  <si>
    <t>Объем бюджетных средств, выделенных на финансирование исполнение полномочий по лицензированию</t>
  </si>
  <si>
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</t>
  </si>
  <si>
    <t>из них обращения, ответ на которые предоставлен заявителю в установленные сроки</t>
  </si>
  <si>
    <t>Количество заявлений (обращений)  о предоставлении, продлении срока действия, переоформления, о прекращении действия, о выдаче дубликата, копии лицензии, полученных лицензирующих органом в электронной форме</t>
  </si>
  <si>
    <t>Количество результатов рассмотрения заявлений о предоставлении, продлении срока действия, переоформления, о прекращении действия, о выдаче дубликата, копии лицензии,  предоставленных заявителю в электронной форме</t>
  </si>
  <si>
    <t>СВЕДЕНИЯ ОБ ОСУЩЕСТВЛЕНИИ ЛИЦЕНЗИРОВАНИЯ</t>
  </si>
  <si>
    <t xml:space="preserve">     фармацевтическая деятельность</t>
  </si>
  <si>
    <t>за январь - июнь 2012 г.</t>
  </si>
  <si>
    <r>
      <t xml:space="preserve">Наименование отчитывающейся организации    </t>
    </r>
    <r>
      <rPr>
        <u val="single"/>
        <sz val="10"/>
        <color indexed="8"/>
        <rFont val="Arial"/>
        <family val="2"/>
      </rPr>
      <t>Министерство здравоохранения Калужской области</t>
    </r>
  </si>
  <si>
    <r>
      <t>Почтовый адрес</t>
    </r>
    <r>
      <rPr>
        <sz val="11"/>
        <color indexed="8"/>
        <rFont val="Calibri"/>
        <family val="2"/>
      </rPr>
      <t xml:space="preserve">    </t>
    </r>
    <r>
      <rPr>
        <u val="single"/>
        <sz val="10"/>
        <color indexed="8"/>
        <rFont val="Arial"/>
        <family val="2"/>
      </rPr>
      <t>248016, г. Калуга, ул. Пролетарская , д. 111</t>
    </r>
  </si>
  <si>
    <t xml:space="preserve">   Код                                                                                                                       Код
 формы                           отчитывающещся организации
по ОКУД                                          по ОКПО</t>
  </si>
  <si>
    <t xml:space="preserve">     1                                                       2                                                                3                                                             4</t>
  </si>
  <si>
    <t>0605139                                         72808185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</si>
</sst>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left" indent="2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left" vertical="top" wrapText="1" indent="1"/>
    </xf>
    <xf numFmtId="0" fontId="1" fillId="0" borderId="19" xfId="0" applyFont="1" applyBorder="1" applyAlignment="1">
      <alignment horizontal="left" vertical="top" wrapText="1" indent="6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 indent="3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top" wrapText="1"/>
    </xf>
    <xf numFmtId="0" fontId="1" fillId="25" borderId="2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wrapText="1"/>
    </xf>
    <xf numFmtId="0" fontId="22" fillId="0" borderId="13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zoomScalePageLayoutView="0" workbookViewId="0" topLeftCell="A16">
      <selection activeCell="A37" sqref="A36:A37"/>
    </sheetView>
  </sheetViews>
  <sheetFormatPr defaultColWidth="9.140625" defaultRowHeight="15"/>
  <cols>
    <col min="1" max="1" width="104.7109375" style="0" customWidth="1"/>
    <col min="2" max="2" width="21.7109375" style="0" customWidth="1"/>
  </cols>
  <sheetData>
    <row r="1" spans="1:2" ht="16.5" thickBot="1">
      <c r="A1" s="36" t="s">
        <v>0</v>
      </c>
      <c r="B1" s="37"/>
    </row>
    <row r="2" spans="1:2" ht="15" thickBot="1">
      <c r="A2" s="2"/>
      <c r="B2" s="2"/>
    </row>
    <row r="3" spans="1:2" ht="38.25" customHeight="1">
      <c r="A3" s="38" t="s">
        <v>1</v>
      </c>
      <c r="B3" s="39"/>
    </row>
    <row r="4" spans="1:2" ht="15" thickBot="1">
      <c r="A4" s="40" t="s">
        <v>2</v>
      </c>
      <c r="B4" s="41"/>
    </row>
    <row r="5" spans="1:2" ht="15" thickBot="1">
      <c r="A5" s="2"/>
      <c r="B5" s="2"/>
    </row>
    <row r="6" spans="1:2" ht="16.5" thickBot="1">
      <c r="A6" s="36" t="s">
        <v>3</v>
      </c>
      <c r="B6" s="37"/>
    </row>
    <row r="7" spans="1:2" ht="15" thickBot="1">
      <c r="A7" s="2"/>
      <c r="B7" s="3"/>
    </row>
    <row r="8" spans="1:2" ht="14.25">
      <c r="A8" s="34" t="s">
        <v>127</v>
      </c>
      <c r="B8" s="35"/>
    </row>
    <row r="9" spans="1:2" ht="14.25">
      <c r="A9" s="28" t="s">
        <v>128</v>
      </c>
      <c r="B9" s="29"/>
    </row>
    <row r="10" spans="1:2" ht="14.25">
      <c r="A10" s="28"/>
      <c r="B10" s="29"/>
    </row>
    <row r="11" spans="1:2" ht="15.75">
      <c r="A11" s="30" t="s">
        <v>4</v>
      </c>
      <c r="B11" s="31"/>
    </row>
    <row r="12" spans="1:2" ht="15.75">
      <c r="A12" s="30" t="s">
        <v>129</v>
      </c>
      <c r="B12" s="31"/>
    </row>
    <row r="13" spans="1:2" ht="16.5" thickBot="1">
      <c r="A13" s="32" t="s">
        <v>5</v>
      </c>
      <c r="B13" s="33"/>
    </row>
    <row r="14" spans="1:2" ht="15" thickBot="1">
      <c r="A14" s="2"/>
      <c r="B14" s="2"/>
    </row>
    <row r="15" spans="1:2" ht="15" thickBot="1">
      <c r="A15" s="4" t="s">
        <v>6</v>
      </c>
      <c r="B15" s="5" t="s">
        <v>7</v>
      </c>
    </row>
    <row r="16" spans="1:2" ht="14.25">
      <c r="A16" s="6" t="s">
        <v>8</v>
      </c>
      <c r="B16" s="3" t="s">
        <v>9</v>
      </c>
    </row>
    <row r="17" spans="1:2" ht="14.25">
      <c r="A17" s="6" t="s">
        <v>10</v>
      </c>
      <c r="B17" s="3" t="s">
        <v>11</v>
      </c>
    </row>
    <row r="18" spans="1:2" ht="14.25">
      <c r="A18" s="6" t="s">
        <v>12</v>
      </c>
      <c r="B18" s="3"/>
    </row>
    <row r="19" spans="1:2" ht="14.25">
      <c r="A19" s="6" t="s">
        <v>13</v>
      </c>
      <c r="B19" s="3" t="s">
        <v>14</v>
      </c>
    </row>
    <row r="20" spans="1:2" ht="14.25">
      <c r="A20" s="6" t="s">
        <v>15</v>
      </c>
      <c r="B20" s="3" t="s">
        <v>11</v>
      </c>
    </row>
    <row r="21" spans="1:2" ht="14.25">
      <c r="A21" s="7" t="s">
        <v>16</v>
      </c>
      <c r="B21" s="3"/>
    </row>
    <row r="22" spans="1:2" ht="14.25">
      <c r="A22" s="6" t="s">
        <v>17</v>
      </c>
      <c r="B22" s="3" t="s">
        <v>14</v>
      </c>
    </row>
    <row r="23" spans="1:2" ht="14.25">
      <c r="A23" s="6" t="s">
        <v>18</v>
      </c>
      <c r="B23" s="3" t="s">
        <v>11</v>
      </c>
    </row>
    <row r="24" spans="1:2" ht="14.25">
      <c r="A24" s="6" t="s">
        <v>19</v>
      </c>
      <c r="B24" s="3"/>
    </row>
    <row r="25" spans="1:2" ht="14.25">
      <c r="A25" s="6" t="s">
        <v>20</v>
      </c>
      <c r="B25" s="3" t="s">
        <v>9</v>
      </c>
    </row>
    <row r="26" spans="1:2" ht="14.25">
      <c r="A26" s="6" t="s">
        <v>21</v>
      </c>
      <c r="B26" s="3" t="s">
        <v>11</v>
      </c>
    </row>
    <row r="27" spans="1:2" ht="15" thickBot="1">
      <c r="A27" s="8" t="s">
        <v>12</v>
      </c>
      <c r="B27" s="9"/>
    </row>
    <row r="28" ht="15.75">
      <c r="A28" s="1"/>
    </row>
    <row r="29" ht="14.25">
      <c r="A29" s="26" t="s">
        <v>130</v>
      </c>
    </row>
    <row r="30" ht="14.25">
      <c r="A30" s="26" t="s">
        <v>131</v>
      </c>
    </row>
    <row r="31" ht="38.25">
      <c r="A31" s="27" t="s">
        <v>132</v>
      </c>
    </row>
    <row r="32" ht="14.25">
      <c r="A32" t="s">
        <v>133</v>
      </c>
    </row>
    <row r="33" ht="14.25">
      <c r="A33" t="s">
        <v>134</v>
      </c>
    </row>
  </sheetData>
  <sheetProtection/>
  <mergeCells count="10">
    <mergeCell ref="A8:B8"/>
    <mergeCell ref="A9:B9"/>
    <mergeCell ref="A1:B1"/>
    <mergeCell ref="A3:B3"/>
    <mergeCell ref="A4:B4"/>
    <mergeCell ref="A6:B6"/>
    <mergeCell ref="A10:B10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5">
      <selection activeCell="E25" sqref="E25"/>
    </sheetView>
  </sheetViews>
  <sheetFormatPr defaultColWidth="9.140625" defaultRowHeight="15"/>
  <cols>
    <col min="1" max="1" width="66.7109375" style="0" customWidth="1"/>
    <col min="3" max="3" width="14.57421875" style="0" customWidth="1"/>
  </cols>
  <sheetData>
    <row r="1" spans="1:5" ht="16.5" thickBot="1">
      <c r="A1" s="42" t="s">
        <v>22</v>
      </c>
      <c r="B1" s="43"/>
      <c r="C1" s="43"/>
      <c r="D1" s="43"/>
      <c r="E1" s="44"/>
    </row>
    <row r="2" spans="1:5" ht="32.25" thickBot="1">
      <c r="A2" s="10" t="s">
        <v>23</v>
      </c>
      <c r="B2" s="11" t="s">
        <v>24</v>
      </c>
      <c r="C2" s="11" t="s">
        <v>25</v>
      </c>
      <c r="D2" s="11" t="s">
        <v>26</v>
      </c>
      <c r="E2" s="11" t="s">
        <v>27</v>
      </c>
    </row>
    <row r="3" spans="1:5" ht="16.5" thickBot="1">
      <c r="A3" s="12">
        <v>1</v>
      </c>
      <c r="B3" s="11">
        <v>2</v>
      </c>
      <c r="C3" s="11">
        <v>3</v>
      </c>
      <c r="D3" s="11">
        <v>4</v>
      </c>
      <c r="E3" s="13">
        <v>5</v>
      </c>
    </row>
    <row r="4" spans="1:5" ht="16.5" thickBot="1">
      <c r="A4" s="14" t="s">
        <v>28</v>
      </c>
      <c r="B4" s="15" t="s">
        <v>29</v>
      </c>
      <c r="C4" s="15" t="s">
        <v>30</v>
      </c>
      <c r="D4" s="15">
        <v>642</v>
      </c>
      <c r="E4" s="24">
        <v>20</v>
      </c>
    </row>
    <row r="5" spans="1:5" ht="32.25" thickBot="1">
      <c r="A5" s="16" t="s">
        <v>31</v>
      </c>
      <c r="B5" s="15" t="s">
        <v>32</v>
      </c>
      <c r="C5" s="15" t="s">
        <v>30</v>
      </c>
      <c r="D5" s="15">
        <v>642</v>
      </c>
      <c r="E5" s="24">
        <v>0</v>
      </c>
    </row>
    <row r="6" spans="1:5" ht="16.5" thickBot="1">
      <c r="A6" s="14" t="s">
        <v>33</v>
      </c>
      <c r="B6" s="15" t="s">
        <v>34</v>
      </c>
      <c r="C6" s="15" t="s">
        <v>30</v>
      </c>
      <c r="D6" s="15">
        <v>642</v>
      </c>
      <c r="E6" s="24">
        <v>27</v>
      </c>
    </row>
    <row r="7" spans="1:5" ht="32.25" thickBot="1">
      <c r="A7" s="16" t="s">
        <v>35</v>
      </c>
      <c r="B7" s="15" t="s">
        <v>36</v>
      </c>
      <c r="C7" s="15" t="s">
        <v>30</v>
      </c>
      <c r="D7" s="15">
        <v>642</v>
      </c>
      <c r="E7" s="24">
        <v>0</v>
      </c>
    </row>
    <row r="8" spans="1:5" ht="48" thickBot="1">
      <c r="A8" s="14" t="s">
        <v>37</v>
      </c>
      <c r="B8" s="15" t="s">
        <v>38</v>
      </c>
      <c r="C8" s="15" t="s">
        <v>30</v>
      </c>
      <c r="D8" s="15">
        <v>642</v>
      </c>
      <c r="E8" s="24">
        <v>0</v>
      </c>
    </row>
    <row r="9" spans="1:5" ht="32.25" thickBot="1">
      <c r="A9" s="17" t="s">
        <v>39</v>
      </c>
      <c r="B9" s="15" t="s">
        <v>40</v>
      </c>
      <c r="C9" s="15" t="s">
        <v>30</v>
      </c>
      <c r="D9" s="15">
        <v>642</v>
      </c>
      <c r="E9" s="24">
        <v>0</v>
      </c>
    </row>
    <row r="10" spans="1:5" ht="32.25" thickBot="1">
      <c r="A10" s="14" t="s">
        <v>41</v>
      </c>
      <c r="B10" s="15" t="s">
        <v>42</v>
      </c>
      <c r="C10" s="15" t="s">
        <v>30</v>
      </c>
      <c r="D10" s="15">
        <v>642</v>
      </c>
      <c r="E10" s="24">
        <v>0</v>
      </c>
    </row>
    <row r="11" spans="1:5" ht="32.25" thickBot="1">
      <c r="A11" s="17" t="s">
        <v>43</v>
      </c>
      <c r="B11" s="15" t="s">
        <v>44</v>
      </c>
      <c r="C11" s="15" t="s">
        <v>30</v>
      </c>
      <c r="D11" s="15">
        <v>642</v>
      </c>
      <c r="E11" s="24">
        <v>0</v>
      </c>
    </row>
    <row r="12" spans="1:5" ht="32.25" thickBot="1">
      <c r="A12" s="14" t="s">
        <v>45</v>
      </c>
      <c r="B12" s="15" t="s">
        <v>46</v>
      </c>
      <c r="C12" s="15" t="s">
        <v>30</v>
      </c>
      <c r="D12" s="15">
        <v>642</v>
      </c>
      <c r="E12" s="23">
        <f>SUM(E13:E15)</f>
        <v>35</v>
      </c>
    </row>
    <row r="13" spans="1:5" ht="32.25" thickBot="1">
      <c r="A13" s="18" t="s">
        <v>47</v>
      </c>
      <c r="B13" s="15" t="s">
        <v>48</v>
      </c>
      <c r="C13" s="15" t="s">
        <v>30</v>
      </c>
      <c r="D13" s="15">
        <v>642</v>
      </c>
      <c r="E13" s="24">
        <v>0</v>
      </c>
    </row>
    <row r="14" spans="1:5" ht="48" thickBot="1">
      <c r="A14" s="18" t="s">
        <v>49</v>
      </c>
      <c r="B14" s="15" t="s">
        <v>50</v>
      </c>
      <c r="C14" s="15" t="s">
        <v>30</v>
      </c>
      <c r="D14" s="15">
        <v>642</v>
      </c>
      <c r="E14" s="24">
        <v>22</v>
      </c>
    </row>
    <row r="15" spans="1:5" ht="95.25" thickBot="1">
      <c r="A15" s="18" t="s">
        <v>51</v>
      </c>
      <c r="B15" s="15" t="s">
        <v>52</v>
      </c>
      <c r="C15" s="15" t="s">
        <v>30</v>
      </c>
      <c r="D15" s="15">
        <v>642</v>
      </c>
      <c r="E15" s="24">
        <v>13</v>
      </c>
    </row>
    <row r="16" spans="1:5" ht="32.25" thickBot="1">
      <c r="A16" s="17" t="s">
        <v>53</v>
      </c>
      <c r="B16" s="15" t="s">
        <v>54</v>
      </c>
      <c r="C16" s="15" t="s">
        <v>30</v>
      </c>
      <c r="D16" s="15">
        <v>642</v>
      </c>
      <c r="E16" s="24">
        <v>0</v>
      </c>
    </row>
    <row r="17" spans="1:5" ht="32.25" thickBot="1">
      <c r="A17" s="14" t="s">
        <v>55</v>
      </c>
      <c r="B17" s="15" t="s">
        <v>56</v>
      </c>
      <c r="C17" s="15" t="s">
        <v>30</v>
      </c>
      <c r="D17" s="15">
        <v>642</v>
      </c>
      <c r="E17" s="24">
        <v>20</v>
      </c>
    </row>
    <row r="18" spans="1:5" ht="32.25" thickBot="1">
      <c r="A18" s="17" t="s">
        <v>43</v>
      </c>
      <c r="B18" s="15" t="s">
        <v>57</v>
      </c>
      <c r="C18" s="15" t="s">
        <v>30</v>
      </c>
      <c r="D18" s="15">
        <v>642</v>
      </c>
      <c r="E18" s="24">
        <v>0</v>
      </c>
    </row>
    <row r="19" spans="1:5" ht="48" thickBot="1">
      <c r="A19" s="14" t="s">
        <v>58</v>
      </c>
      <c r="B19" s="15" t="s">
        <v>59</v>
      </c>
      <c r="C19" s="15" t="s">
        <v>30</v>
      </c>
      <c r="D19" s="15">
        <v>642</v>
      </c>
      <c r="E19" s="23">
        <f>SUM(E20:E22)</f>
        <v>8</v>
      </c>
    </row>
    <row r="20" spans="1:5" ht="16.5" thickBot="1">
      <c r="A20" s="17" t="s">
        <v>60</v>
      </c>
      <c r="B20" s="15" t="s">
        <v>61</v>
      </c>
      <c r="C20" s="15" t="s">
        <v>30</v>
      </c>
      <c r="D20" s="15">
        <v>642</v>
      </c>
      <c r="E20" s="24">
        <v>7</v>
      </c>
    </row>
    <row r="21" spans="1:5" ht="48" thickBot="1">
      <c r="A21" s="17" t="s">
        <v>62</v>
      </c>
      <c r="B21" s="15" t="s">
        <v>63</v>
      </c>
      <c r="C21" s="15" t="s">
        <v>30</v>
      </c>
      <c r="D21" s="15">
        <v>642</v>
      </c>
      <c r="E21" s="24">
        <v>1</v>
      </c>
    </row>
    <row r="22" spans="1:5" ht="16.5" thickBot="1">
      <c r="A22" s="17" t="s">
        <v>64</v>
      </c>
      <c r="B22" s="15" t="s">
        <v>65</v>
      </c>
      <c r="C22" s="15" t="s">
        <v>30</v>
      </c>
      <c r="D22" s="15">
        <v>642</v>
      </c>
      <c r="E22" s="24">
        <v>0</v>
      </c>
    </row>
    <row r="23" spans="1:5" ht="32.25" thickBot="1">
      <c r="A23" s="14" t="s">
        <v>66</v>
      </c>
      <c r="B23" s="15" t="s">
        <v>67</v>
      </c>
      <c r="C23" s="15" t="s">
        <v>30</v>
      </c>
      <c r="D23" s="15">
        <v>642</v>
      </c>
      <c r="E23" s="24">
        <v>1</v>
      </c>
    </row>
    <row r="24" spans="1:5" ht="32.25" thickBot="1">
      <c r="A24" s="14" t="s">
        <v>68</v>
      </c>
      <c r="B24" s="15" t="s">
        <v>69</v>
      </c>
      <c r="C24" s="15" t="s">
        <v>30</v>
      </c>
      <c r="D24" s="15">
        <v>642</v>
      </c>
      <c r="E24" s="24">
        <v>4</v>
      </c>
    </row>
    <row r="25" spans="1:5" ht="48" thickBot="1">
      <c r="A25" s="14" t="s">
        <v>70</v>
      </c>
      <c r="B25" s="15" t="s">
        <v>71</v>
      </c>
      <c r="C25" s="15" t="s">
        <v>30</v>
      </c>
      <c r="D25" s="15">
        <v>642</v>
      </c>
      <c r="E25" s="24">
        <v>0</v>
      </c>
    </row>
  </sheetData>
  <sheetProtection password="CE28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32">
      <selection activeCell="E47" sqref="E47"/>
    </sheetView>
  </sheetViews>
  <sheetFormatPr defaultColWidth="9.140625" defaultRowHeight="15"/>
  <cols>
    <col min="1" max="1" width="66.7109375" style="0" customWidth="1"/>
    <col min="3" max="3" width="12.7109375" style="0" customWidth="1"/>
    <col min="6" max="6" width="10.57421875" style="0" customWidth="1"/>
    <col min="7" max="7" width="14.8515625" style="0" customWidth="1"/>
  </cols>
  <sheetData>
    <row r="1" spans="1:7" ht="16.5" thickBot="1">
      <c r="A1" s="42" t="s">
        <v>72</v>
      </c>
      <c r="B1" s="43"/>
      <c r="C1" s="43"/>
      <c r="D1" s="43"/>
      <c r="E1" s="43"/>
      <c r="F1" s="43"/>
      <c r="G1" s="44"/>
    </row>
    <row r="2" spans="1:7" ht="16.5" thickBot="1">
      <c r="A2" s="45" t="s">
        <v>23</v>
      </c>
      <c r="B2" s="47" t="s">
        <v>24</v>
      </c>
      <c r="C2" s="47" t="s">
        <v>25</v>
      </c>
      <c r="D2" s="47" t="s">
        <v>26</v>
      </c>
      <c r="E2" s="47" t="s">
        <v>73</v>
      </c>
      <c r="F2" s="49" t="s">
        <v>74</v>
      </c>
      <c r="G2" s="50"/>
    </row>
    <row r="3" spans="1:7" ht="32.25" thickBot="1">
      <c r="A3" s="46"/>
      <c r="B3" s="48"/>
      <c r="C3" s="48"/>
      <c r="D3" s="48"/>
      <c r="E3" s="48"/>
      <c r="F3" s="13" t="s">
        <v>75</v>
      </c>
      <c r="G3" s="19" t="s">
        <v>76</v>
      </c>
    </row>
    <row r="4" spans="1:7" ht="16.5" thickBot="1">
      <c r="A4" s="12">
        <v>1</v>
      </c>
      <c r="B4" s="11">
        <v>2</v>
      </c>
      <c r="C4" s="11">
        <v>3</v>
      </c>
      <c r="D4" s="11">
        <v>4</v>
      </c>
      <c r="E4" s="13">
        <v>5</v>
      </c>
      <c r="F4" s="13">
        <v>6</v>
      </c>
      <c r="G4" s="13">
        <v>7</v>
      </c>
    </row>
    <row r="5" spans="1:7" ht="63.75" thickBot="1">
      <c r="A5" s="14" t="s">
        <v>77</v>
      </c>
      <c r="B5" s="15">
        <v>23</v>
      </c>
      <c r="C5" s="15" t="s">
        <v>78</v>
      </c>
      <c r="D5" s="15">
        <v>642</v>
      </c>
      <c r="E5" s="23">
        <f>F5+G5</f>
        <v>24</v>
      </c>
      <c r="F5" s="24">
        <v>19</v>
      </c>
      <c r="G5" s="24">
        <v>5</v>
      </c>
    </row>
    <row r="6" spans="1:7" ht="48" thickBot="1">
      <c r="A6" s="20" t="s">
        <v>79</v>
      </c>
      <c r="B6" s="15">
        <f>B5+1</f>
        <v>24</v>
      </c>
      <c r="C6" s="15" t="s">
        <v>78</v>
      </c>
      <c r="D6" s="15">
        <v>642</v>
      </c>
      <c r="E6" s="23">
        <f>G6</f>
        <v>0</v>
      </c>
      <c r="F6" s="15" t="s">
        <v>80</v>
      </c>
      <c r="G6" s="24">
        <v>0</v>
      </c>
    </row>
    <row r="7" spans="1:7" ht="48" thickBot="1">
      <c r="A7" s="20" t="s">
        <v>81</v>
      </c>
      <c r="B7" s="15">
        <f aca="true" t="shared" si="0" ref="B7:B45">B6+1</f>
        <v>25</v>
      </c>
      <c r="C7" s="15" t="s">
        <v>78</v>
      </c>
      <c r="D7" s="15">
        <v>642</v>
      </c>
      <c r="E7" s="23">
        <f>G7</f>
        <v>5</v>
      </c>
      <c r="F7" s="15" t="s">
        <v>80</v>
      </c>
      <c r="G7" s="24">
        <v>5</v>
      </c>
    </row>
    <row r="8" spans="1:7" ht="79.5" thickBot="1">
      <c r="A8" s="20" t="s">
        <v>82</v>
      </c>
      <c r="B8" s="15">
        <f t="shared" si="0"/>
        <v>26</v>
      </c>
      <c r="C8" s="15" t="s">
        <v>78</v>
      </c>
      <c r="D8" s="15">
        <v>642</v>
      </c>
      <c r="E8" s="23">
        <f>G8</f>
        <v>0</v>
      </c>
      <c r="F8" s="15" t="s">
        <v>80</v>
      </c>
      <c r="G8" s="24">
        <v>0</v>
      </c>
    </row>
    <row r="9" spans="1:7" ht="48" thickBot="1">
      <c r="A9" s="20" t="s">
        <v>83</v>
      </c>
      <c r="B9" s="15">
        <f t="shared" si="0"/>
        <v>27</v>
      </c>
      <c r="C9" s="15" t="s">
        <v>78</v>
      </c>
      <c r="D9" s="15">
        <v>642</v>
      </c>
      <c r="E9" s="23">
        <f>G9</f>
        <v>0</v>
      </c>
      <c r="F9" s="15" t="s">
        <v>80</v>
      </c>
      <c r="G9" s="24">
        <v>0</v>
      </c>
    </row>
    <row r="10" spans="1:7" ht="32.25" thickBot="1">
      <c r="A10" s="16" t="s">
        <v>84</v>
      </c>
      <c r="B10" s="15">
        <f t="shared" si="0"/>
        <v>28</v>
      </c>
      <c r="C10" s="15" t="s">
        <v>78</v>
      </c>
      <c r="D10" s="15">
        <v>642</v>
      </c>
      <c r="E10" s="23">
        <f>F10+G10</f>
        <v>6</v>
      </c>
      <c r="F10" s="24">
        <v>6</v>
      </c>
      <c r="G10" s="24">
        <v>0</v>
      </c>
    </row>
    <row r="11" spans="1:7" ht="32.25" thickBot="1">
      <c r="A11" s="14" t="s">
        <v>85</v>
      </c>
      <c r="B11" s="15">
        <f t="shared" si="0"/>
        <v>29</v>
      </c>
      <c r="C11" s="15" t="s">
        <v>78</v>
      </c>
      <c r="D11" s="15">
        <v>642</v>
      </c>
      <c r="E11" s="23">
        <f>F11+G11</f>
        <v>34</v>
      </c>
      <c r="F11" s="24">
        <v>34</v>
      </c>
      <c r="G11" s="24">
        <v>0</v>
      </c>
    </row>
    <row r="12" spans="1:7" ht="16.5" thickBot="1">
      <c r="A12" s="17" t="s">
        <v>86</v>
      </c>
      <c r="B12" s="15">
        <f t="shared" si="0"/>
        <v>30</v>
      </c>
      <c r="C12" s="15" t="s">
        <v>78</v>
      </c>
      <c r="D12" s="15">
        <v>642</v>
      </c>
      <c r="E12" s="23">
        <f>F12+G12</f>
        <v>3</v>
      </c>
      <c r="F12" s="24">
        <v>3</v>
      </c>
      <c r="G12" s="24">
        <v>0</v>
      </c>
    </row>
    <row r="13" spans="1:7" ht="32.25" thickBot="1">
      <c r="A13" s="20" t="s">
        <v>87</v>
      </c>
      <c r="B13" s="15">
        <f t="shared" si="0"/>
        <v>31</v>
      </c>
      <c r="C13" s="15" t="s">
        <v>78</v>
      </c>
      <c r="D13" s="15">
        <v>642</v>
      </c>
      <c r="E13" s="23">
        <f>F13+G13</f>
        <v>0</v>
      </c>
      <c r="F13" s="24">
        <v>0</v>
      </c>
      <c r="G13" s="24">
        <v>0</v>
      </c>
    </row>
    <row r="14" spans="1:7" ht="16.5" thickBot="1">
      <c r="A14" s="18" t="s">
        <v>88</v>
      </c>
      <c r="B14" s="15">
        <f t="shared" si="0"/>
        <v>32</v>
      </c>
      <c r="C14" s="15" t="s">
        <v>78</v>
      </c>
      <c r="D14" s="15">
        <v>642</v>
      </c>
      <c r="E14" s="23">
        <f aca="true" t="shared" si="1" ref="E14:E26">F14+G14</f>
        <v>0</v>
      </c>
      <c r="F14" s="24">
        <v>0</v>
      </c>
      <c r="G14" s="24">
        <v>0</v>
      </c>
    </row>
    <row r="15" spans="1:7" ht="16.5" thickBot="1">
      <c r="A15" s="18" t="s">
        <v>89</v>
      </c>
      <c r="B15" s="15">
        <f t="shared" si="0"/>
        <v>33</v>
      </c>
      <c r="C15" s="15" t="s">
        <v>78</v>
      </c>
      <c r="D15" s="15">
        <v>642</v>
      </c>
      <c r="E15" s="23">
        <f t="shared" si="1"/>
        <v>0</v>
      </c>
      <c r="F15" s="24">
        <v>0</v>
      </c>
      <c r="G15" s="24">
        <v>0</v>
      </c>
    </row>
    <row r="16" spans="1:7" ht="32.25" thickBot="1">
      <c r="A16" s="18" t="s">
        <v>90</v>
      </c>
      <c r="B16" s="15">
        <f t="shared" si="0"/>
        <v>34</v>
      </c>
      <c r="C16" s="15" t="s">
        <v>78</v>
      </c>
      <c r="D16" s="15">
        <v>642</v>
      </c>
      <c r="E16" s="23">
        <f t="shared" si="1"/>
        <v>0</v>
      </c>
      <c r="F16" s="24">
        <v>0</v>
      </c>
      <c r="G16" s="24">
        <v>0</v>
      </c>
    </row>
    <row r="17" spans="1:7" ht="16.5" thickBot="1">
      <c r="A17" s="18" t="s">
        <v>91</v>
      </c>
      <c r="B17" s="15">
        <f t="shared" si="0"/>
        <v>35</v>
      </c>
      <c r="C17" s="15" t="s">
        <v>78</v>
      </c>
      <c r="D17" s="15">
        <v>642</v>
      </c>
      <c r="E17" s="23">
        <f t="shared" si="1"/>
        <v>0</v>
      </c>
      <c r="F17" s="24">
        <v>0</v>
      </c>
      <c r="G17" s="24">
        <v>0</v>
      </c>
    </row>
    <row r="18" spans="1:7" ht="32.25" thickBot="1">
      <c r="A18" s="14" t="s">
        <v>92</v>
      </c>
      <c r="B18" s="15">
        <f t="shared" si="0"/>
        <v>36</v>
      </c>
      <c r="C18" s="15" t="s">
        <v>30</v>
      </c>
      <c r="D18" s="15">
        <v>642</v>
      </c>
      <c r="E18" s="23">
        <f t="shared" si="1"/>
        <v>2</v>
      </c>
      <c r="F18" s="24">
        <v>2</v>
      </c>
      <c r="G18" s="24">
        <v>0</v>
      </c>
    </row>
    <row r="19" spans="1:7" ht="32.25" thickBot="1">
      <c r="A19" s="14" t="s">
        <v>93</v>
      </c>
      <c r="B19" s="15">
        <f t="shared" si="0"/>
        <v>37</v>
      </c>
      <c r="C19" s="15" t="s">
        <v>78</v>
      </c>
      <c r="D19" s="15">
        <v>642</v>
      </c>
      <c r="E19" s="23">
        <f t="shared" si="1"/>
        <v>2</v>
      </c>
      <c r="F19" s="24">
        <v>2</v>
      </c>
      <c r="G19" s="24">
        <v>0</v>
      </c>
    </row>
    <row r="20" spans="1:7" ht="16.5" thickBot="1">
      <c r="A20" s="16" t="s">
        <v>94</v>
      </c>
      <c r="B20" s="15">
        <f t="shared" si="0"/>
        <v>38</v>
      </c>
      <c r="C20" s="15" t="s">
        <v>78</v>
      </c>
      <c r="D20" s="15">
        <v>642</v>
      </c>
      <c r="E20" s="23">
        <f t="shared" si="1"/>
        <v>0</v>
      </c>
      <c r="F20" s="24">
        <v>0</v>
      </c>
      <c r="G20" s="24">
        <v>0</v>
      </c>
    </row>
    <row r="21" spans="1:7" ht="16.5" thickBot="1">
      <c r="A21" s="16" t="s">
        <v>95</v>
      </c>
      <c r="B21" s="15">
        <f t="shared" si="0"/>
        <v>39</v>
      </c>
      <c r="C21" s="15" t="s">
        <v>78</v>
      </c>
      <c r="D21" s="15">
        <v>642</v>
      </c>
      <c r="E21" s="23">
        <f t="shared" si="1"/>
        <v>2</v>
      </c>
      <c r="F21" s="24">
        <v>2</v>
      </c>
      <c r="G21" s="24">
        <v>0</v>
      </c>
    </row>
    <row r="22" spans="1:7" ht="16.5" thickBot="1">
      <c r="A22" s="16" t="s">
        <v>96</v>
      </c>
      <c r="B22" s="15">
        <f t="shared" si="0"/>
        <v>40</v>
      </c>
      <c r="C22" s="15" t="s">
        <v>30</v>
      </c>
      <c r="D22" s="15">
        <v>642</v>
      </c>
      <c r="E22" s="23">
        <f t="shared" si="1"/>
        <v>1</v>
      </c>
      <c r="F22" s="24">
        <v>1</v>
      </c>
      <c r="G22" s="24">
        <v>0</v>
      </c>
    </row>
    <row r="23" spans="1:7" ht="16.5" thickBot="1">
      <c r="A23" s="16" t="s">
        <v>97</v>
      </c>
      <c r="B23" s="15">
        <f t="shared" si="0"/>
        <v>41</v>
      </c>
      <c r="C23" s="15" t="s">
        <v>30</v>
      </c>
      <c r="D23" s="15">
        <v>642</v>
      </c>
      <c r="E23" s="23">
        <f t="shared" si="1"/>
        <v>1</v>
      </c>
      <c r="F23" s="24">
        <v>1</v>
      </c>
      <c r="G23" s="24">
        <v>0</v>
      </c>
    </row>
    <row r="24" spans="1:7" ht="16.5" thickBot="1">
      <c r="A24" s="16" t="s">
        <v>98</v>
      </c>
      <c r="B24" s="15">
        <f t="shared" si="0"/>
        <v>42</v>
      </c>
      <c r="C24" s="15" t="s">
        <v>30</v>
      </c>
      <c r="D24" s="15">
        <v>642</v>
      </c>
      <c r="E24" s="23">
        <f t="shared" si="1"/>
        <v>0</v>
      </c>
      <c r="F24" s="24">
        <v>0</v>
      </c>
      <c r="G24" s="24">
        <v>0</v>
      </c>
    </row>
    <row r="25" spans="1:7" ht="16.5" thickBot="1">
      <c r="A25" s="16" t="s">
        <v>99</v>
      </c>
      <c r="B25" s="15">
        <f t="shared" si="0"/>
        <v>43</v>
      </c>
      <c r="C25" s="15" t="s">
        <v>78</v>
      </c>
      <c r="D25" s="15">
        <v>642</v>
      </c>
      <c r="E25" s="23">
        <f t="shared" si="1"/>
        <v>0</v>
      </c>
      <c r="F25" s="24">
        <v>0</v>
      </c>
      <c r="G25" s="24">
        <v>0</v>
      </c>
    </row>
    <row r="26" spans="1:7" ht="32.25" thickBot="1">
      <c r="A26" s="16" t="s">
        <v>100</v>
      </c>
      <c r="B26" s="15">
        <f t="shared" si="0"/>
        <v>44</v>
      </c>
      <c r="C26" s="21" t="s">
        <v>101</v>
      </c>
      <c r="D26" s="15">
        <v>384</v>
      </c>
      <c r="E26" s="23">
        <f t="shared" si="1"/>
        <v>8</v>
      </c>
      <c r="F26" s="24">
        <v>8</v>
      </c>
      <c r="G26" s="24">
        <v>0</v>
      </c>
    </row>
    <row r="27" spans="1:7" ht="16.5" thickBot="1">
      <c r="A27" s="16" t="s">
        <v>96</v>
      </c>
      <c r="B27" s="15">
        <f t="shared" si="0"/>
        <v>45</v>
      </c>
      <c r="C27" s="15" t="s">
        <v>101</v>
      </c>
      <c r="D27" s="15">
        <v>384</v>
      </c>
      <c r="E27" s="23">
        <f>F27+G27</f>
        <v>4</v>
      </c>
      <c r="F27" s="24">
        <v>4</v>
      </c>
      <c r="G27" s="24">
        <v>0</v>
      </c>
    </row>
    <row r="28" spans="1:7" ht="16.5" thickBot="1">
      <c r="A28" s="16" t="s">
        <v>97</v>
      </c>
      <c r="B28" s="15">
        <f t="shared" si="0"/>
        <v>46</v>
      </c>
      <c r="C28" s="15" t="s">
        <v>101</v>
      </c>
      <c r="D28" s="15">
        <v>384</v>
      </c>
      <c r="E28" s="23">
        <f>F28+G28</f>
        <v>4</v>
      </c>
      <c r="F28" s="24">
        <v>4</v>
      </c>
      <c r="G28" s="24">
        <v>0</v>
      </c>
    </row>
    <row r="29" spans="1:7" ht="16.5" thickBot="1">
      <c r="A29" s="16" t="s">
        <v>98</v>
      </c>
      <c r="B29" s="15">
        <f t="shared" si="0"/>
        <v>47</v>
      </c>
      <c r="C29" s="15" t="s">
        <v>101</v>
      </c>
      <c r="D29" s="15">
        <v>384</v>
      </c>
      <c r="E29" s="23">
        <f>F29+G29</f>
        <v>0</v>
      </c>
      <c r="F29" s="24">
        <v>0</v>
      </c>
      <c r="G29" s="24">
        <v>0</v>
      </c>
    </row>
    <row r="30" spans="1:7" ht="16.5" thickBot="1">
      <c r="A30" s="14" t="s">
        <v>102</v>
      </c>
      <c r="B30" s="15">
        <f t="shared" si="0"/>
        <v>48</v>
      </c>
      <c r="C30" s="15" t="s">
        <v>101</v>
      </c>
      <c r="D30" s="15">
        <v>384</v>
      </c>
      <c r="E30" s="24">
        <v>4</v>
      </c>
      <c r="F30" s="15" t="s">
        <v>80</v>
      </c>
      <c r="G30" s="15" t="s">
        <v>80</v>
      </c>
    </row>
    <row r="31" spans="1:7" ht="48" thickBot="1">
      <c r="A31" s="14" t="s">
        <v>103</v>
      </c>
      <c r="B31" s="15">
        <f t="shared" si="0"/>
        <v>49</v>
      </c>
      <c r="C31" s="15" t="s">
        <v>78</v>
      </c>
      <c r="D31" s="15">
        <v>642</v>
      </c>
      <c r="E31" s="24">
        <v>0</v>
      </c>
      <c r="F31" s="15" t="s">
        <v>80</v>
      </c>
      <c r="G31" s="15" t="s">
        <v>80</v>
      </c>
    </row>
    <row r="32" spans="1:7" ht="32.25" thickBot="1">
      <c r="A32" s="14" t="s">
        <v>104</v>
      </c>
      <c r="B32" s="15">
        <f t="shared" si="0"/>
        <v>50</v>
      </c>
      <c r="C32" s="15" t="s">
        <v>78</v>
      </c>
      <c r="D32" s="15">
        <v>642</v>
      </c>
      <c r="E32" s="23">
        <f>SUM(E33:E34)</f>
        <v>0</v>
      </c>
      <c r="F32" s="15" t="s">
        <v>80</v>
      </c>
      <c r="G32" s="15" t="s">
        <v>80</v>
      </c>
    </row>
    <row r="33" spans="1:7" ht="16.5" thickBot="1">
      <c r="A33" s="17" t="s">
        <v>105</v>
      </c>
      <c r="B33" s="15">
        <f t="shared" si="0"/>
        <v>51</v>
      </c>
      <c r="C33" s="15" t="s">
        <v>30</v>
      </c>
      <c r="D33" s="15">
        <v>642</v>
      </c>
      <c r="E33" s="24">
        <v>0</v>
      </c>
      <c r="F33" s="15" t="s">
        <v>80</v>
      </c>
      <c r="G33" s="15" t="s">
        <v>80</v>
      </c>
    </row>
    <row r="34" spans="1:7" ht="16.5" thickBot="1">
      <c r="A34" s="17" t="s">
        <v>106</v>
      </c>
      <c r="B34" s="15">
        <f t="shared" si="0"/>
        <v>52</v>
      </c>
      <c r="C34" s="15" t="s">
        <v>30</v>
      </c>
      <c r="D34" s="15">
        <v>642</v>
      </c>
      <c r="E34" s="24">
        <v>0</v>
      </c>
      <c r="F34" s="15" t="s">
        <v>80</v>
      </c>
      <c r="G34" s="15" t="s">
        <v>80</v>
      </c>
    </row>
    <row r="35" spans="1:7" ht="32.25" thickBot="1">
      <c r="A35" s="16" t="s">
        <v>107</v>
      </c>
      <c r="B35" s="15">
        <f t="shared" si="0"/>
        <v>53</v>
      </c>
      <c r="C35" s="15" t="s">
        <v>78</v>
      </c>
      <c r="D35" s="15">
        <v>642</v>
      </c>
      <c r="E35" s="23">
        <f>SUM(E36:E38)</f>
        <v>0</v>
      </c>
      <c r="F35" s="23">
        <f>SUM(F36:F38)</f>
        <v>0</v>
      </c>
      <c r="G35" s="23">
        <f>SUM(G36:G38)</f>
        <v>0</v>
      </c>
    </row>
    <row r="36" spans="1:7" ht="16.5" thickBot="1">
      <c r="A36" s="17" t="s">
        <v>106</v>
      </c>
      <c r="B36" s="15">
        <f t="shared" si="0"/>
        <v>54</v>
      </c>
      <c r="C36" s="15" t="s">
        <v>78</v>
      </c>
      <c r="D36" s="15">
        <v>642</v>
      </c>
      <c r="E36" s="23">
        <f>SUM(F36:G36)</f>
        <v>0</v>
      </c>
      <c r="F36" s="24">
        <v>0</v>
      </c>
      <c r="G36" s="24">
        <v>0</v>
      </c>
    </row>
    <row r="37" spans="1:7" ht="16.5" thickBot="1">
      <c r="A37" s="17" t="s">
        <v>108</v>
      </c>
      <c r="B37" s="15">
        <f t="shared" si="0"/>
        <v>55</v>
      </c>
      <c r="C37" s="15" t="s">
        <v>78</v>
      </c>
      <c r="D37" s="15">
        <v>642</v>
      </c>
      <c r="E37" s="23">
        <f>SUM(F37:G37)</f>
        <v>0</v>
      </c>
      <c r="F37" s="24">
        <v>0</v>
      </c>
      <c r="G37" s="24">
        <v>0</v>
      </c>
    </row>
    <row r="38" spans="1:7" ht="16.5" thickBot="1">
      <c r="A38" s="17" t="s">
        <v>109</v>
      </c>
      <c r="B38" s="15">
        <f t="shared" si="0"/>
        <v>56</v>
      </c>
      <c r="C38" s="15" t="s">
        <v>78</v>
      </c>
      <c r="D38" s="15">
        <v>642</v>
      </c>
      <c r="E38" s="23">
        <f>SUM(F38:G38)</f>
        <v>0</v>
      </c>
      <c r="F38" s="24">
        <v>0</v>
      </c>
      <c r="G38" s="24">
        <v>0</v>
      </c>
    </row>
    <row r="39" spans="1:7" ht="63.75" thickBot="1">
      <c r="A39" s="16" t="s">
        <v>110</v>
      </c>
      <c r="B39" s="15">
        <f t="shared" si="0"/>
        <v>57</v>
      </c>
      <c r="C39" s="15" t="s">
        <v>78</v>
      </c>
      <c r="D39" s="15">
        <v>642</v>
      </c>
      <c r="E39" s="23">
        <f>SUM(F39:G39)</f>
        <v>0</v>
      </c>
      <c r="F39" s="24">
        <v>0</v>
      </c>
      <c r="G39" s="24">
        <v>0</v>
      </c>
    </row>
    <row r="40" spans="1:7" ht="32.25" thickBot="1">
      <c r="A40" s="16" t="s">
        <v>111</v>
      </c>
      <c r="B40" s="15">
        <f t="shared" si="0"/>
        <v>58</v>
      </c>
      <c r="C40" s="15" t="s">
        <v>78</v>
      </c>
      <c r="D40" s="15">
        <v>642</v>
      </c>
      <c r="E40" s="24">
        <v>0</v>
      </c>
      <c r="F40" s="15" t="s">
        <v>80</v>
      </c>
      <c r="G40" s="15" t="s">
        <v>80</v>
      </c>
    </row>
    <row r="41" spans="1:7" ht="32.25" thickBot="1">
      <c r="A41" s="16" t="s">
        <v>112</v>
      </c>
      <c r="B41" s="15">
        <f t="shared" si="0"/>
        <v>59</v>
      </c>
      <c r="C41" s="15" t="s">
        <v>78</v>
      </c>
      <c r="D41" s="15">
        <v>642</v>
      </c>
      <c r="E41" s="24">
        <v>0</v>
      </c>
      <c r="F41" s="15" t="s">
        <v>80</v>
      </c>
      <c r="G41" s="15" t="s">
        <v>80</v>
      </c>
    </row>
    <row r="42" spans="1:7" ht="32.25" thickBot="1">
      <c r="A42" s="14" t="s">
        <v>113</v>
      </c>
      <c r="B42" s="15">
        <f t="shared" si="0"/>
        <v>60</v>
      </c>
      <c r="C42" s="15" t="s">
        <v>78</v>
      </c>
      <c r="D42" s="15">
        <v>642</v>
      </c>
      <c r="E42" s="24">
        <v>0</v>
      </c>
      <c r="F42" s="15" t="s">
        <v>80</v>
      </c>
      <c r="G42" s="15" t="s">
        <v>80</v>
      </c>
    </row>
    <row r="43" spans="1:7" ht="32.25" thickBot="1">
      <c r="A43" s="17" t="s">
        <v>114</v>
      </c>
      <c r="B43" s="15">
        <f t="shared" si="0"/>
        <v>61</v>
      </c>
      <c r="C43" s="15" t="s">
        <v>78</v>
      </c>
      <c r="D43" s="15">
        <v>642</v>
      </c>
      <c r="E43" s="24">
        <v>0</v>
      </c>
      <c r="F43" s="15" t="s">
        <v>80</v>
      </c>
      <c r="G43" s="15" t="s">
        <v>80</v>
      </c>
    </row>
    <row r="44" spans="1:7" ht="16.5" thickBot="1">
      <c r="A44" s="14" t="s">
        <v>115</v>
      </c>
      <c r="B44" s="15">
        <f t="shared" si="0"/>
        <v>62</v>
      </c>
      <c r="C44" s="15" t="s">
        <v>78</v>
      </c>
      <c r="D44" s="15">
        <v>642</v>
      </c>
      <c r="E44" s="24">
        <v>18</v>
      </c>
      <c r="F44" s="15" t="s">
        <v>80</v>
      </c>
      <c r="G44" s="15" t="s">
        <v>80</v>
      </c>
    </row>
    <row r="45" spans="1:7" ht="16.5" thickBot="1">
      <c r="A45" s="14" t="s">
        <v>116</v>
      </c>
      <c r="B45" s="15">
        <f t="shared" si="0"/>
        <v>63</v>
      </c>
      <c r="C45" s="15" t="s">
        <v>30</v>
      </c>
      <c r="D45" s="15">
        <v>642</v>
      </c>
      <c r="E45" s="24">
        <v>6</v>
      </c>
      <c r="F45" s="15" t="s">
        <v>80</v>
      </c>
      <c r="G45" s="15" t="s">
        <v>80</v>
      </c>
    </row>
  </sheetData>
  <sheetProtection password="CE28" sheet="1" objects="1" scenarios="1"/>
  <mergeCells count="7">
    <mergeCell ref="A1:G1"/>
    <mergeCell ref="A2:A3"/>
    <mergeCell ref="B2:B3"/>
    <mergeCell ref="C2:C3"/>
    <mergeCell ref="D2:D3"/>
    <mergeCell ref="E2:E3"/>
    <mergeCell ref="F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PageLayoutView="0" workbookViewId="0" topLeftCell="A1">
      <selection activeCell="E12" sqref="E12"/>
    </sheetView>
  </sheetViews>
  <sheetFormatPr defaultColWidth="9.140625" defaultRowHeight="15"/>
  <cols>
    <col min="1" max="1" width="66.7109375" style="0" customWidth="1"/>
    <col min="3" max="3" width="11.00390625" style="25" customWidth="1"/>
  </cols>
  <sheetData>
    <row r="1" spans="1:5" ht="16.5" thickBot="1">
      <c r="A1" s="42" t="s">
        <v>117</v>
      </c>
      <c r="B1" s="43"/>
      <c r="C1" s="43"/>
      <c r="D1" s="43"/>
      <c r="E1" s="44"/>
    </row>
    <row r="2" spans="1:5" ht="32.25" thickBot="1">
      <c r="A2" s="10" t="s">
        <v>23</v>
      </c>
      <c r="B2" s="11" t="s">
        <v>24</v>
      </c>
      <c r="C2" s="11" t="s">
        <v>25</v>
      </c>
      <c r="D2" s="11" t="s">
        <v>26</v>
      </c>
      <c r="E2" s="11" t="s">
        <v>27</v>
      </c>
    </row>
    <row r="3" spans="1:5" ht="16.5" thickBot="1">
      <c r="A3" s="12">
        <v>1</v>
      </c>
      <c r="B3" s="11">
        <v>2</v>
      </c>
      <c r="C3" s="11">
        <v>3</v>
      </c>
      <c r="D3" s="11">
        <v>4</v>
      </c>
      <c r="E3" s="13">
        <v>5</v>
      </c>
    </row>
    <row r="4" spans="1:5" ht="16.5" thickBot="1">
      <c r="A4" s="14" t="s">
        <v>118</v>
      </c>
      <c r="B4" s="22">
        <f>64</f>
        <v>64</v>
      </c>
      <c r="C4" s="15" t="s">
        <v>78</v>
      </c>
      <c r="D4" s="15">
        <v>642</v>
      </c>
      <c r="E4" s="24">
        <v>159</v>
      </c>
    </row>
    <row r="5" spans="1:5" ht="32.25" thickBot="1">
      <c r="A5" s="14" t="s">
        <v>119</v>
      </c>
      <c r="B5" s="22">
        <f>B4+1</f>
        <v>65</v>
      </c>
      <c r="C5" s="15" t="s">
        <v>78</v>
      </c>
      <c r="D5" s="15">
        <v>642</v>
      </c>
      <c r="E5" s="24">
        <v>1</v>
      </c>
    </row>
    <row r="6" spans="1:5" ht="48" thickBot="1">
      <c r="A6" s="14" t="s">
        <v>120</v>
      </c>
      <c r="B6" s="22">
        <f aca="true" t="shared" si="0" ref="B6:B12">B5+1</f>
        <v>66</v>
      </c>
      <c r="C6" s="15" t="s">
        <v>30</v>
      </c>
      <c r="D6" s="15">
        <v>642</v>
      </c>
      <c r="E6" s="24">
        <v>1</v>
      </c>
    </row>
    <row r="7" spans="1:5" ht="16.5" thickBot="1">
      <c r="A7" s="17" t="s">
        <v>121</v>
      </c>
      <c r="B7" s="22">
        <f t="shared" si="0"/>
        <v>67</v>
      </c>
      <c r="C7" s="15" t="s">
        <v>78</v>
      </c>
      <c r="D7" s="15">
        <v>642</v>
      </c>
      <c r="E7" s="24">
        <v>1</v>
      </c>
    </row>
    <row r="8" spans="1:5" ht="32.25" thickBot="1">
      <c r="A8" s="14" t="s">
        <v>122</v>
      </c>
      <c r="B8" s="22">
        <f t="shared" si="0"/>
        <v>68</v>
      </c>
      <c r="C8" s="15" t="s">
        <v>101</v>
      </c>
      <c r="D8" s="15">
        <v>384</v>
      </c>
      <c r="E8" s="24">
        <v>378</v>
      </c>
    </row>
    <row r="9" spans="1:5" ht="48" thickBot="1">
      <c r="A9" s="14" t="s">
        <v>123</v>
      </c>
      <c r="B9" s="22">
        <f t="shared" si="0"/>
        <v>69</v>
      </c>
      <c r="C9" s="15" t="s">
        <v>78</v>
      </c>
      <c r="D9" s="15">
        <v>642</v>
      </c>
      <c r="E9" s="24">
        <v>9</v>
      </c>
    </row>
    <row r="10" spans="1:5" ht="32.25" thickBot="1">
      <c r="A10" s="17" t="s">
        <v>124</v>
      </c>
      <c r="B10" s="22">
        <f t="shared" si="0"/>
        <v>70</v>
      </c>
      <c r="C10" s="15" t="s">
        <v>78</v>
      </c>
      <c r="D10" s="15">
        <v>642</v>
      </c>
      <c r="E10" s="24">
        <v>9</v>
      </c>
    </row>
    <row r="11" spans="1:5" ht="63.75" thickBot="1">
      <c r="A11" s="14" t="s">
        <v>125</v>
      </c>
      <c r="B11" s="22">
        <f t="shared" si="0"/>
        <v>71</v>
      </c>
      <c r="C11" s="15" t="s">
        <v>30</v>
      </c>
      <c r="D11" s="15">
        <v>642</v>
      </c>
      <c r="E11" s="24">
        <v>0</v>
      </c>
    </row>
    <row r="12" spans="1:5" ht="63.75" thickBot="1">
      <c r="A12" s="14" t="s">
        <v>126</v>
      </c>
      <c r="B12" s="22">
        <f t="shared" si="0"/>
        <v>72</v>
      </c>
      <c r="C12" s="15" t="s">
        <v>30</v>
      </c>
      <c r="D12" s="15">
        <v>642</v>
      </c>
      <c r="E12" s="24">
        <v>0</v>
      </c>
    </row>
  </sheetData>
  <sheetProtection password="CE28" sheet="1" objects="1" scenarios="1"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AGoncharov</dc:creator>
  <cp:keywords/>
  <dc:description/>
  <cp:lastModifiedBy>kuzinata</cp:lastModifiedBy>
  <dcterms:created xsi:type="dcterms:W3CDTF">2011-11-01T12:46:57Z</dcterms:created>
  <dcterms:modified xsi:type="dcterms:W3CDTF">2012-09-21T10:40:03Z</dcterms:modified>
  <cp:category/>
  <cp:version/>
  <cp:contentType/>
  <cp:contentStatus/>
</cp:coreProperties>
</file>