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70" windowWidth="19440" windowHeight="112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  <c r="G17" i="1" l="1"/>
  <c r="F16" i="1"/>
  <c r="F6" i="1" l="1"/>
  <c r="D26" i="1" l="1"/>
  <c r="F27" i="1" s="1"/>
  <c r="F7" i="1" l="1"/>
</calcChain>
</file>

<file path=xl/sharedStrings.xml><?xml version="1.0" encoding="utf-8"?>
<sst xmlns="http://schemas.openxmlformats.org/spreadsheetml/2006/main" count="55" uniqueCount="48">
  <si>
    <t>ед.изм</t>
  </si>
  <si>
    <t>Cel - оценка степени достижения цели, решения задачи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</si>
  <si>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</si>
  <si>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</si>
  <si>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</si>
  <si>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</si>
  <si>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</si>
  <si>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</si>
  <si>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</si>
  <si>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</si>
  <si>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</si>
  <si>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</si>
  <si>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</si>
  <si>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</si>
  <si>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</si>
  <si>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Сумма значений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</si>
  <si>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</si>
  <si>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Градации оценки эффективности реализации государственной программы Калужской области</t>
  </si>
  <si>
    <t>Виды результатов оценки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</si>
  <si>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</si>
  <si>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>Количество проводимых иных мероприятий в области физической культуры и спорта</t>
  </si>
  <si>
    <t>Количество спортсменов – кандидатов в спортивные сборные команды Российской Федерации основного и  резервного составов</t>
  </si>
  <si>
    <t>Количество межрегиональных, всероссийских и международных  физкультурных и спортивных мероприятий, в которых участвуют спортсмены Калужской области, включенных в календарный план</t>
  </si>
  <si>
    <t>Количество тренировочных мероприятий, в которых участвуют спортсмены Калужской области, включенных в календарный план</t>
  </si>
  <si>
    <t>Количество призеров Спартакиад народов России, первенств, чемпионатов, кубков России, Европы, мира (в том числе этапов),  Олимпийских, Сурдлимпийских, Паралимпийских игр</t>
  </si>
  <si>
    <t>Число регулярно функционирующих  спортивных сооружений</t>
  </si>
  <si>
    <t>Критерий 1 - Степень  достижения целей и решения задач государственной программы</t>
  </si>
  <si>
    <t>Примечание</t>
  </si>
  <si>
    <t>В случае превышения 100% выполнения расчетного значения показателя значение показателя принимается равным 100%.</t>
  </si>
  <si>
    <t>Сумма значений x 100%</t>
  </si>
  <si>
    <t>Границы диапазона оценки</t>
  </si>
  <si>
    <t>Таблица  № 3.1.</t>
  </si>
  <si>
    <t>Количество региональных и межмуниципальных официальных физкультурных и спортивных мероприятий, включенных в календарный план</t>
  </si>
  <si>
    <t>чел.</t>
  </si>
  <si>
    <t>ед.</t>
  </si>
  <si>
    <t>нумерация занятых мест</t>
  </si>
  <si>
    <t>Критерий 2 - Степень реализации контрольных мероприятий государственной программы (подпрограммы)</t>
  </si>
  <si>
    <t>O = (0,8Cel + 0,2Mer)</t>
  </si>
  <si>
    <t xml:space="preserve">O - комплексная оценка эффективности реализации подпрограммы </t>
  </si>
  <si>
    <t>%</t>
  </si>
  <si>
    <t xml:space="preserve">Расчет оценки эффективности реализации подпрограммы «Развитие физической культуры, массового спорта и спорта высших достижений» государственной программы Калужской области «Развитие физической культуры и спорта в Калужской области» в 2017 году  </t>
  </si>
  <si>
    <t>Доля граждан в Калужской области, выполнивших нормативы Комплекса ГТО, в общей численности учащихся и студентов, принявшего участие в сдаче нормативов комплекса ГТО</t>
  </si>
  <si>
    <t>Завершение строительства тренировочных площадок в районе Грабцевское шоссе,     г. Калуга и в районе Тульское шоссе, г. Калуга (ввод в 2017 г.).</t>
  </si>
  <si>
    <t>Завершение строительства ФОК в г. Боровске (ввод в 2017 г.)</t>
  </si>
  <si>
    <t>Результаты выступлений физкультурно-спортивных организаций на официальных спортивных соревнованиях</t>
  </si>
  <si>
    <t>с 1 по 10</t>
  </si>
  <si>
    <t>из них учащихся и студентов</t>
  </si>
  <si>
    <t xml:space="preserve">Комплексная оценка эфективности релизации подпрограммы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</si>
</sst>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 Cyr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" fillId="0" borderId="5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5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top" wrapText="1"/>
    </xf>
    <xf numFmtId="0" fontId="0" fillId="0" borderId="23" xfId="0" applyBorder="1"/>
    <xf numFmtId="0" fontId="0" fillId="0" borderId="24" xfId="0" applyBorder="1"/>
    <xf numFmtId="0" fontId="1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29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7" workbookViewId="0">
      <selection activeCell="B12" sqref="B12:F12"/>
    </sheetView>
  </sheetViews>
  <sheetFormatPr defaultRowHeight="15" x14ac:dyDescent="0.25"/>
  <cols>
    <col min="1" max="1" width="3.28515625" customWidth="1"/>
    <col min="2" max="2" width="43.5703125" customWidth="1"/>
    <col min="3" max="3" width="6.85546875" customWidth="1"/>
    <col min="4" max="4" width="14.85546875" customWidth="1"/>
    <col min="5" max="5" width="15.28515625" customWidth="1"/>
    <col min="6" max="6" width="23" customWidth="1"/>
    <col min="7" max="7" width="17.7109375" customWidth="1"/>
    <col min="8" max="8" width="16.85546875" customWidth="1"/>
  </cols>
  <sheetData>
    <row r="1" spans="1:8" x14ac:dyDescent="0.25">
      <c r="A1" s="2"/>
      <c r="B1" s="2"/>
      <c r="C1" s="2"/>
      <c r="D1" s="2"/>
      <c r="E1" s="2"/>
      <c r="F1" s="2"/>
      <c r="G1" s="2" t="s">
        <v>31</v>
      </c>
    </row>
    <row r="2" spans="1:8" ht="80.25" customHeight="1" x14ac:dyDescent="0.3">
      <c r="A2" s="51" t="s">
        <v>40</v>
      </c>
      <c r="B2" s="52"/>
      <c r="C2" s="52"/>
      <c r="D2" s="52"/>
      <c r="E2" s="52"/>
      <c r="F2" s="52"/>
      <c r="G2" s="52"/>
    </row>
    <row r="3" spans="1:8" ht="9" customHeight="1" x14ac:dyDescent="0.25">
      <c r="A3" s="3"/>
      <c r="B3" s="3"/>
      <c r="C3" s="3"/>
      <c r="D3" s="3"/>
      <c r="E3" s="3"/>
      <c r="F3" s="3"/>
      <c r="G3" s="3"/>
    </row>
    <row r="4" spans="1:8" ht="15.75" thickBot="1" x14ac:dyDescent="0.3">
      <c r="A4" s="53" t="s">
        <v>26</v>
      </c>
      <c r="B4" s="53"/>
      <c r="C4" s="53"/>
      <c r="D4" s="53"/>
      <c r="E4" s="53"/>
      <c r="F4" s="53"/>
      <c r="G4" s="53"/>
    </row>
    <row r="5" spans="1:8" ht="69.75" customHeight="1" x14ac:dyDescent="0.25">
      <c r="A5" s="4"/>
      <c r="B5" s="5" t="s">
        <v>14</v>
      </c>
      <c r="C5" s="5" t="s">
        <v>0</v>
      </c>
      <c r="D5" s="6" t="s">
        <v>12</v>
      </c>
      <c r="E5" s="13" t="s">
        <v>13</v>
      </c>
      <c r="F5" s="6" t="s">
        <v>16</v>
      </c>
      <c r="G5" s="7" t="s">
        <v>5</v>
      </c>
      <c r="H5" s="12" t="s">
        <v>27</v>
      </c>
    </row>
    <row r="6" spans="1:8" ht="60.75" customHeight="1" x14ac:dyDescent="0.25">
      <c r="A6" s="8">
        <v>1</v>
      </c>
      <c r="B6" s="39" t="s">
        <v>32</v>
      </c>
      <c r="C6" s="9" t="s">
        <v>34</v>
      </c>
      <c r="D6" s="25">
        <v>415</v>
      </c>
      <c r="E6" s="25">
        <v>388</v>
      </c>
      <c r="F6" s="28">
        <f>E6/D6*100</f>
        <v>93.493975903614455</v>
      </c>
      <c r="G6" s="10"/>
      <c r="H6" s="106" t="s">
        <v>28</v>
      </c>
    </row>
    <row r="7" spans="1:8" ht="30" x14ac:dyDescent="0.25">
      <c r="A7" s="8">
        <v>2</v>
      </c>
      <c r="B7" s="39" t="s">
        <v>20</v>
      </c>
      <c r="C7" s="9" t="s">
        <v>34</v>
      </c>
      <c r="D7" s="25">
        <v>4</v>
      </c>
      <c r="E7" s="25">
        <v>4</v>
      </c>
      <c r="F7" s="28">
        <f t="shared" ref="F7" si="0">E7/D7*100</f>
        <v>100</v>
      </c>
      <c r="G7" s="10"/>
      <c r="H7" s="106"/>
    </row>
    <row r="8" spans="1:8" ht="45" x14ac:dyDescent="0.25">
      <c r="A8" s="8">
        <v>3</v>
      </c>
      <c r="B8" s="39" t="s">
        <v>21</v>
      </c>
      <c r="C8" s="9" t="s">
        <v>33</v>
      </c>
      <c r="D8" s="25">
        <v>38</v>
      </c>
      <c r="E8" s="25">
        <v>146</v>
      </c>
      <c r="F8" s="28">
        <v>100</v>
      </c>
      <c r="G8" s="10"/>
      <c r="H8" s="106"/>
    </row>
    <row r="9" spans="1:8" ht="81" customHeight="1" x14ac:dyDescent="0.25">
      <c r="A9" s="8">
        <v>4</v>
      </c>
      <c r="B9" s="39" t="s">
        <v>22</v>
      </c>
      <c r="C9" s="9" t="s">
        <v>34</v>
      </c>
      <c r="D9" s="25">
        <v>316</v>
      </c>
      <c r="E9" s="25">
        <v>438</v>
      </c>
      <c r="F9" s="28">
        <v>100</v>
      </c>
      <c r="G9" s="11"/>
      <c r="H9" s="106"/>
    </row>
    <row r="10" spans="1:8" ht="45" x14ac:dyDescent="0.25">
      <c r="A10" s="8">
        <v>5</v>
      </c>
      <c r="B10" s="39" t="s">
        <v>23</v>
      </c>
      <c r="C10" s="9" t="s">
        <v>34</v>
      </c>
      <c r="D10" s="25">
        <v>80</v>
      </c>
      <c r="E10" s="25">
        <v>175</v>
      </c>
      <c r="F10" s="28">
        <v>100</v>
      </c>
      <c r="G10" s="10"/>
      <c r="H10" s="106"/>
    </row>
    <row r="11" spans="1:8" ht="75" x14ac:dyDescent="0.25">
      <c r="A11" s="14">
        <v>6</v>
      </c>
      <c r="B11" s="36" t="s">
        <v>24</v>
      </c>
      <c r="C11" s="15" t="s">
        <v>33</v>
      </c>
      <c r="D11" s="26">
        <v>250</v>
      </c>
      <c r="E11" s="26">
        <v>462</v>
      </c>
      <c r="F11" s="28">
        <v>100</v>
      </c>
      <c r="G11" s="16"/>
      <c r="H11" s="106"/>
    </row>
    <row r="12" spans="1:8" ht="48" x14ac:dyDescent="0.25">
      <c r="A12" s="17">
        <v>7</v>
      </c>
      <c r="B12" s="45" t="s">
        <v>44</v>
      </c>
      <c r="C12" s="18" t="s">
        <v>35</v>
      </c>
      <c r="D12" s="46" t="s">
        <v>45</v>
      </c>
      <c r="E12" s="47">
        <v>8</v>
      </c>
      <c r="F12" s="48">
        <v>100</v>
      </c>
      <c r="G12" s="19"/>
      <c r="H12" s="106"/>
    </row>
    <row r="13" spans="1:8" ht="30" x14ac:dyDescent="0.25">
      <c r="A13" s="14">
        <v>8</v>
      </c>
      <c r="B13" s="36" t="s">
        <v>25</v>
      </c>
      <c r="C13" s="15" t="s">
        <v>34</v>
      </c>
      <c r="D13" s="26">
        <v>2020</v>
      </c>
      <c r="E13" s="26">
        <v>2200</v>
      </c>
      <c r="F13" s="33">
        <v>100</v>
      </c>
      <c r="G13" s="32"/>
      <c r="H13" s="107"/>
    </row>
    <row r="14" spans="1:8" ht="74.25" customHeight="1" x14ac:dyDescent="0.25">
      <c r="A14" s="14">
        <v>9</v>
      </c>
      <c r="B14" s="36" t="s">
        <v>41</v>
      </c>
      <c r="C14" s="15" t="s">
        <v>39</v>
      </c>
      <c r="D14" s="26">
        <v>25</v>
      </c>
      <c r="E14" s="26">
        <v>40</v>
      </c>
      <c r="F14" s="33">
        <v>100</v>
      </c>
      <c r="G14" s="32"/>
      <c r="H14" s="29"/>
    </row>
    <row r="15" spans="1:8" ht="19.5" customHeight="1" x14ac:dyDescent="0.25">
      <c r="A15" s="14">
        <v>10</v>
      </c>
      <c r="B15" s="36" t="s">
        <v>46</v>
      </c>
      <c r="C15" s="15" t="s">
        <v>39</v>
      </c>
      <c r="D15" s="26">
        <v>40</v>
      </c>
      <c r="E15" s="26">
        <v>42</v>
      </c>
      <c r="F15" s="33">
        <v>100</v>
      </c>
      <c r="G15" s="32"/>
      <c r="H15" s="29"/>
    </row>
    <row r="16" spans="1:8" x14ac:dyDescent="0.25">
      <c r="A16" s="27"/>
      <c r="B16" s="32" t="s">
        <v>15</v>
      </c>
      <c r="C16" s="32"/>
      <c r="D16" s="32"/>
      <c r="E16" s="32"/>
      <c r="F16" s="34">
        <f>SUM(F6:F15)</f>
        <v>993.49397590361446</v>
      </c>
      <c r="G16" s="32"/>
      <c r="H16" s="30"/>
    </row>
    <row r="17" spans="1:8" ht="21" customHeight="1" thickBot="1" x14ac:dyDescent="0.3">
      <c r="A17" s="57" t="s">
        <v>1</v>
      </c>
      <c r="B17" s="58"/>
      <c r="C17" s="58"/>
      <c r="D17" s="58"/>
      <c r="E17" s="58"/>
      <c r="F17" s="59"/>
      <c r="G17" s="35">
        <f>F16/A15</f>
        <v>99.349397590361448</v>
      </c>
      <c r="H17" s="31"/>
    </row>
    <row r="18" spans="1:8" ht="2.25" customHeight="1" x14ac:dyDescent="0.25">
      <c r="A18" s="54"/>
      <c r="B18" s="55"/>
      <c r="C18" s="55"/>
      <c r="D18" s="55"/>
      <c r="E18" s="55"/>
      <c r="F18" s="55"/>
      <c r="G18" s="55"/>
    </row>
    <row r="19" spans="1:8" ht="62.25" hidden="1" customHeight="1" x14ac:dyDescent="0.25">
      <c r="A19" s="60"/>
      <c r="B19" s="61"/>
      <c r="C19" s="66"/>
      <c r="D19" s="66"/>
      <c r="E19" s="20"/>
      <c r="F19" s="66"/>
      <c r="G19" s="67"/>
    </row>
    <row r="20" spans="1:8" ht="48" hidden="1" customHeight="1" thickBot="1" x14ac:dyDescent="0.3">
      <c r="A20" s="73"/>
      <c r="B20" s="74"/>
      <c r="C20" s="108"/>
      <c r="D20" s="109"/>
      <c r="E20" s="21"/>
      <c r="F20" s="68"/>
      <c r="G20" s="69"/>
    </row>
    <row r="21" spans="1:8" ht="30" customHeight="1" thickBot="1" x14ac:dyDescent="0.3">
      <c r="A21" s="54" t="s">
        <v>36</v>
      </c>
      <c r="B21" s="55"/>
      <c r="C21" s="55"/>
      <c r="D21" s="55"/>
      <c r="E21" s="55"/>
      <c r="F21" s="55"/>
      <c r="G21" s="22"/>
    </row>
    <row r="22" spans="1:8" ht="105.75" customHeight="1" x14ac:dyDescent="0.25">
      <c r="A22" s="23"/>
      <c r="B22" s="56" t="s">
        <v>2</v>
      </c>
      <c r="C22" s="56"/>
      <c r="D22" s="66" t="s">
        <v>19</v>
      </c>
      <c r="E22" s="66"/>
      <c r="F22" s="66" t="s">
        <v>3</v>
      </c>
      <c r="G22" s="67"/>
    </row>
    <row r="23" spans="1:8" ht="45" customHeight="1" x14ac:dyDescent="0.25">
      <c r="A23" s="37">
        <v>1</v>
      </c>
      <c r="B23" s="110" t="s">
        <v>42</v>
      </c>
      <c r="C23" s="111"/>
      <c r="D23" s="102">
        <v>1</v>
      </c>
      <c r="E23" s="103"/>
      <c r="F23" s="102"/>
      <c r="G23" s="112"/>
    </row>
    <row r="24" spans="1:8" ht="26.25" hidden="1" customHeight="1" x14ac:dyDescent="0.25">
      <c r="A24" s="38">
        <v>2</v>
      </c>
      <c r="B24" s="43" t="s">
        <v>43</v>
      </c>
      <c r="C24" s="44"/>
      <c r="D24" s="102">
        <v>1</v>
      </c>
      <c r="E24" s="103"/>
      <c r="F24" s="104"/>
      <c r="G24" s="105"/>
    </row>
    <row r="25" spans="1:8" ht="30.75" customHeight="1" x14ac:dyDescent="0.25">
      <c r="A25" s="38">
        <v>2</v>
      </c>
      <c r="B25" s="75" t="s">
        <v>43</v>
      </c>
      <c r="C25" s="76"/>
      <c r="D25" s="102">
        <v>1</v>
      </c>
      <c r="E25" s="103"/>
      <c r="F25" s="104"/>
      <c r="G25" s="105"/>
    </row>
    <row r="26" spans="1:8" ht="15.75" customHeight="1" x14ac:dyDescent="0.25">
      <c r="A26" s="24"/>
      <c r="B26" s="87" t="s">
        <v>29</v>
      </c>
      <c r="C26" s="87"/>
      <c r="D26" s="78">
        <f>SUM(D23:E23)*100</f>
        <v>100</v>
      </c>
      <c r="E26" s="78"/>
      <c r="F26" s="62"/>
      <c r="G26" s="63"/>
    </row>
    <row r="27" spans="1:8" ht="30" customHeight="1" thickBot="1" x14ac:dyDescent="0.3">
      <c r="A27" s="73" t="s">
        <v>4</v>
      </c>
      <c r="B27" s="74"/>
      <c r="C27" s="74"/>
      <c r="D27" s="74"/>
      <c r="E27" s="74"/>
      <c r="F27" s="64">
        <f>D26/A23</f>
        <v>100</v>
      </c>
      <c r="G27" s="65"/>
    </row>
    <row r="28" spans="1:8" ht="16.5" customHeight="1" thickBot="1" x14ac:dyDescent="0.3">
      <c r="A28" s="40"/>
      <c r="B28" s="41"/>
      <c r="C28" s="41"/>
      <c r="D28" s="41"/>
      <c r="E28" s="41"/>
      <c r="F28" s="42"/>
      <c r="G28" s="42"/>
    </row>
    <row r="29" spans="1:8" ht="15.75" customHeight="1" x14ac:dyDescent="0.25">
      <c r="A29" s="81" t="s">
        <v>47</v>
      </c>
      <c r="B29" s="82"/>
      <c r="C29" s="82"/>
      <c r="D29" s="82"/>
      <c r="E29" s="82"/>
      <c r="F29" s="83"/>
      <c r="G29" s="22"/>
    </row>
    <row r="30" spans="1:8" ht="17.25" customHeight="1" x14ac:dyDescent="0.25">
      <c r="A30" s="84"/>
      <c r="B30" s="62"/>
      <c r="C30" s="62"/>
      <c r="D30" s="62"/>
      <c r="E30" s="62" t="s">
        <v>37</v>
      </c>
      <c r="F30" s="63"/>
      <c r="G30" s="22"/>
    </row>
    <row r="31" spans="1:8" ht="18.75" customHeight="1" thickBot="1" x14ac:dyDescent="0.3">
      <c r="A31" s="70" t="s">
        <v>38</v>
      </c>
      <c r="B31" s="71"/>
      <c r="C31" s="71"/>
      <c r="D31" s="72"/>
      <c r="E31" s="79">
        <f>0.8*G17+0.2*F27</f>
        <v>99.479518072289167</v>
      </c>
      <c r="F31" s="80"/>
      <c r="G31" s="22"/>
    </row>
    <row r="32" spans="1:8" ht="15.75" thickBot="1" x14ac:dyDescent="0.3">
      <c r="A32" s="2"/>
      <c r="B32" s="2"/>
      <c r="C32" s="2"/>
      <c r="D32" s="2"/>
      <c r="E32" s="2"/>
      <c r="F32" s="2"/>
      <c r="G32" s="2"/>
    </row>
    <row r="33" spans="1:7" ht="19.5" customHeight="1" thickBot="1" x14ac:dyDescent="0.3">
      <c r="A33" s="94" t="s">
        <v>17</v>
      </c>
      <c r="B33" s="95"/>
      <c r="C33" s="95"/>
      <c r="D33" s="95"/>
      <c r="E33" s="95"/>
      <c r="F33" s="96"/>
      <c r="G33" s="2"/>
    </row>
    <row r="34" spans="1:7" ht="13.5" customHeight="1" x14ac:dyDescent="0.25">
      <c r="A34" s="97" t="s">
        <v>18</v>
      </c>
      <c r="B34" s="85"/>
      <c r="C34" s="85"/>
      <c r="D34" s="85" t="s">
        <v>30</v>
      </c>
      <c r="E34" s="85"/>
      <c r="F34" s="86"/>
      <c r="G34" s="2"/>
    </row>
    <row r="35" spans="1:7" x14ac:dyDescent="0.25">
      <c r="A35" s="98" t="s">
        <v>9</v>
      </c>
      <c r="B35" s="99"/>
      <c r="C35" s="99"/>
      <c r="D35" s="88" t="s">
        <v>6</v>
      </c>
      <c r="E35" s="88"/>
      <c r="F35" s="89"/>
      <c r="G35" s="2"/>
    </row>
    <row r="36" spans="1:7" x14ac:dyDescent="0.25">
      <c r="A36" s="100" t="s">
        <v>10</v>
      </c>
      <c r="B36" s="101"/>
      <c r="C36" s="101"/>
      <c r="D36" s="90" t="s">
        <v>7</v>
      </c>
      <c r="E36" s="90"/>
      <c r="F36" s="91"/>
      <c r="G36" s="1"/>
    </row>
    <row r="37" spans="1:7" ht="15.75" thickBot="1" x14ac:dyDescent="0.3">
      <c r="A37" s="49" t="s">
        <v>11</v>
      </c>
      <c r="B37" s="50"/>
      <c r="C37" s="50"/>
      <c r="D37" s="92" t="s">
        <v>8</v>
      </c>
      <c r="E37" s="92"/>
      <c r="F37" s="93"/>
      <c r="G37" s="1"/>
    </row>
    <row r="39" spans="1:7" x14ac:dyDescent="0.25">
      <c r="A39" s="77"/>
      <c r="B39" s="77"/>
      <c r="C39" s="77"/>
      <c r="D39" s="77"/>
      <c r="E39" s="77"/>
      <c r="F39" s="77"/>
    </row>
  </sheetData>
  <mergeCells count="43">
    <mergeCell ref="D25:E25"/>
    <mergeCell ref="F25:G25"/>
    <mergeCell ref="F24:G24"/>
    <mergeCell ref="H6:H13"/>
    <mergeCell ref="C19:D19"/>
    <mergeCell ref="C20:D20"/>
    <mergeCell ref="F22:G22"/>
    <mergeCell ref="B23:C23"/>
    <mergeCell ref="D23:E23"/>
    <mergeCell ref="F23:G23"/>
    <mergeCell ref="D24:E24"/>
    <mergeCell ref="A39:F39"/>
    <mergeCell ref="D26:E26"/>
    <mergeCell ref="E30:F30"/>
    <mergeCell ref="E31:F31"/>
    <mergeCell ref="A29:F29"/>
    <mergeCell ref="A30:D30"/>
    <mergeCell ref="A27:E27"/>
    <mergeCell ref="D34:F34"/>
    <mergeCell ref="B26:C26"/>
    <mergeCell ref="D35:F35"/>
    <mergeCell ref="D36:F36"/>
    <mergeCell ref="D37:F37"/>
    <mergeCell ref="A33:F33"/>
    <mergeCell ref="A34:C34"/>
    <mergeCell ref="A35:C35"/>
    <mergeCell ref="A36:C36"/>
    <mergeCell ref="A37:C37"/>
    <mergeCell ref="A2:G2"/>
    <mergeCell ref="A4:G4"/>
    <mergeCell ref="A18:G18"/>
    <mergeCell ref="B22:C22"/>
    <mergeCell ref="A17:F17"/>
    <mergeCell ref="A19:B19"/>
    <mergeCell ref="A21:F21"/>
    <mergeCell ref="F26:G26"/>
    <mergeCell ref="F27:G27"/>
    <mergeCell ref="F19:G19"/>
    <mergeCell ref="F20:G20"/>
    <mergeCell ref="A31:D31"/>
    <mergeCell ref="D22:E22"/>
    <mergeCell ref="A20:B20"/>
    <mergeCell ref="B25:C25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Приемная минспорта</cp:lastModifiedBy>
  <cp:lastPrinted>2018-03-14T11:17:22Z</cp:lastPrinted>
  <dcterms:created xsi:type="dcterms:W3CDTF">2014-01-29T06:13:10Z</dcterms:created>
  <dcterms:modified xsi:type="dcterms:W3CDTF">2018-04-04T06:36:39Z</dcterms:modified>
</cp:coreProperties>
</file>