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50" windowWidth="12240" windowHeight="2460" tabRatio="636"/>
  </bookViews>
  <sheets>
    <sheet name="сводный результат" sheetId="3" r:id="rId1"/>
  </sheets>
  <definedNames>
    <definedName name="_xlnm._FilterDatabase" localSheetId="0" hidden="1">'сводный результат'!$A$4:$X$36</definedName>
    <definedName name="_xlnm.Print_Area" localSheetId="0">'сводный результат'!$A$2:$X$36</definedName>
  </definedNames>
  <calcPr calcId="145621"/>
</workbook>
</file>

<file path=xl/calcChain.xml><?xml version="1.0" encoding="utf-8"?>
<calcChain xmlns="http://schemas.openxmlformats.org/spreadsheetml/2006/main">
  <c r="Q33" i="3" l="1"/>
  <c r="Q36" i="3"/>
  <c r="Q9" i="3"/>
  <c r="P9" i="3"/>
  <c r="G36" i="3" l="1"/>
  <c r="R36" i="3"/>
  <c r="P36" i="3"/>
  <c r="H36" i="3"/>
  <c r="D36" i="3"/>
  <c r="N36" i="3"/>
  <c r="J36" i="3"/>
  <c r="B36" i="3"/>
  <c r="C36" i="3"/>
  <c r="S36" i="3"/>
  <c r="F36" i="3"/>
  <c r="L36" i="3"/>
  <c r="E36" i="3"/>
  <c r="I36" i="3"/>
  <c r="K36" i="3"/>
  <c r="M36" i="3"/>
  <c r="G33" i="3"/>
  <c r="R33" i="3"/>
  <c r="P33" i="3"/>
  <c r="H33" i="3"/>
  <c r="D33" i="3"/>
  <c r="N33" i="3"/>
  <c r="J33" i="3"/>
  <c r="B33" i="3"/>
  <c r="S33" i="3"/>
  <c r="F33" i="3"/>
  <c r="L33" i="3"/>
  <c r="E33" i="3"/>
  <c r="I33" i="3"/>
  <c r="K33" i="3"/>
  <c r="M33" i="3"/>
  <c r="G27" i="3"/>
  <c r="R27" i="3"/>
  <c r="P27" i="3"/>
  <c r="H27" i="3"/>
  <c r="D27" i="3"/>
  <c r="N27" i="3"/>
  <c r="Q27" i="3"/>
  <c r="J27" i="3"/>
  <c r="B27" i="3"/>
  <c r="C27" i="3"/>
  <c r="S27" i="3"/>
  <c r="F27" i="3"/>
  <c r="L27" i="3"/>
  <c r="E27" i="3"/>
  <c r="I27" i="3"/>
  <c r="K27" i="3"/>
  <c r="M27" i="3"/>
  <c r="G21" i="3"/>
  <c r="R21" i="3"/>
  <c r="P21" i="3"/>
  <c r="H21" i="3"/>
  <c r="D21" i="3"/>
  <c r="N21" i="3"/>
  <c r="Q21" i="3"/>
  <c r="J21" i="3"/>
  <c r="B21" i="3"/>
  <c r="C21" i="3"/>
  <c r="S21" i="3"/>
  <c r="F21" i="3"/>
  <c r="L21" i="3"/>
  <c r="E21" i="3"/>
  <c r="I21" i="3"/>
  <c r="K21" i="3"/>
  <c r="M21" i="3"/>
  <c r="G9" i="3"/>
  <c r="R9" i="3"/>
  <c r="H9" i="3"/>
  <c r="D9" i="3"/>
  <c r="N9" i="3"/>
  <c r="J9" i="3"/>
  <c r="B9" i="3"/>
  <c r="C9" i="3"/>
  <c r="S9" i="3"/>
  <c r="F9" i="3"/>
  <c r="L9" i="3"/>
  <c r="E9" i="3"/>
  <c r="I9" i="3"/>
  <c r="K9" i="3"/>
  <c r="M9" i="3"/>
  <c r="I15" i="3"/>
  <c r="K15" i="3"/>
  <c r="M15" i="3"/>
  <c r="C15" i="3"/>
  <c r="S15" i="3"/>
  <c r="H15" i="3"/>
  <c r="D15" i="3"/>
  <c r="N15" i="3"/>
  <c r="Q15" i="3"/>
  <c r="P15" i="3"/>
  <c r="J15" i="3"/>
  <c r="B15" i="3"/>
  <c r="F15" i="3"/>
  <c r="L15" i="3"/>
  <c r="E15" i="3"/>
  <c r="R15" i="3"/>
  <c r="G15" i="3"/>
  <c r="O36" i="3"/>
  <c r="O33" i="3"/>
  <c r="O27" i="3"/>
  <c r="O21" i="3"/>
  <c r="O15" i="3"/>
  <c r="O9" i="3"/>
  <c r="O35" i="3" l="1"/>
  <c r="E35" i="3"/>
  <c r="L35" i="3"/>
  <c r="F35" i="3"/>
  <c r="B35" i="3"/>
  <c r="J35" i="3"/>
  <c r="N35" i="3"/>
  <c r="R35" i="3"/>
  <c r="G35" i="3"/>
</calcChain>
</file>

<file path=xl/sharedStrings.xml><?xml version="1.0" encoding="utf-8"?>
<sst xmlns="http://schemas.openxmlformats.org/spreadsheetml/2006/main" count="108" uniqueCount="93">
  <si>
    <t>1.2.</t>
  </si>
  <si>
    <t>1.3.</t>
  </si>
  <si>
    <t>1.1.</t>
  </si>
  <si>
    <t>2.1.</t>
  </si>
  <si>
    <t>4.1.</t>
  </si>
  <si>
    <t>4.2.</t>
  </si>
  <si>
    <t>5.1.</t>
  </si>
  <si>
    <t>5.2.</t>
  </si>
  <si>
    <t>3.1.</t>
  </si>
  <si>
    <t>всего</t>
  </si>
  <si>
    <t>ИНТЕГ.  ОЦЕНКА</t>
  </si>
  <si>
    <t>показатель/объекты</t>
  </si>
  <si>
    <t>2.2</t>
  </si>
  <si>
    <t>2.3</t>
  </si>
  <si>
    <t>5.3</t>
  </si>
  <si>
    <t>ГБУ КО "Калужский дом-интернат для ПиИ"</t>
  </si>
  <si>
    <t>ГБУ КО "Тарусский дом-интернат для ПиИ"</t>
  </si>
  <si>
    <t>ГБУ КО "Дом-интернат для ПиИ "Двуречье"</t>
  </si>
  <si>
    <t>ГБУ КО "Кировский психоневрологический интернат"</t>
  </si>
  <si>
    <t>ГБУ КО "Медынский психоневрологический интернат"</t>
  </si>
  <si>
    <t>ГБУ КО "Жиздринский психоневрологический интернат"</t>
  </si>
  <si>
    <t>ГБУ КО "Русинский спец.дом-интернат"</t>
  </si>
  <si>
    <t>ГБУ КО "Новослободский дом-инетрнат для ПиИ"</t>
  </si>
  <si>
    <t>ГКУ КО "Полотняно-Заводской детский дом-интернат для УОдетей"</t>
  </si>
  <si>
    <t>ГБУ КО "Нагорновский психоневрологический интернат"</t>
  </si>
  <si>
    <t>ГБУ КО "Мосальский дом-интернат для ПиИ"</t>
  </si>
  <si>
    <t>ГБУ КО "Спас-Деменский дом-интернат для ПиИ"</t>
  </si>
  <si>
    <t>ГБУ КО "Сухиничский дом-интернат для ПиИ"</t>
  </si>
  <si>
    <t>ГБУ КО "Еленский дом-интернат для ПиИ"</t>
  </si>
  <si>
    <t>ГБУ КО "Ильинский дом-интернат для ПиИ"</t>
  </si>
  <si>
    <t>ГКУ СО КО "Калужский областной центр по оказанию помощи лицам БОМЖ"</t>
  </si>
  <si>
    <t>ГБУ КО "Реабилитационный центр для инвалидов "КРОК"</t>
  </si>
  <si>
    <t>ГКОУ КО "Азаровский детский-дом-школа им.В.Попова"</t>
  </si>
  <si>
    <t>I.  Показатели, характеризующие открытость и доступность информации об организации (учреждении)</t>
  </si>
  <si>
    <t>II.  Показатели, характеризующие комфортность условий предоставления услуг, в том числе время ожидания предоставления услуг</t>
  </si>
  <si>
    <t>III.  Показатели, характеризующие доступность услуг для инвалидов</t>
  </si>
  <si>
    <t>IV. Показатели, характеризующие доброжелательность, вежливость работников организации (учреждения)</t>
  </si>
  <si>
    <t>V. Показатели, характеризующие удовлетворенность условиями оказания услуг</t>
  </si>
  <si>
    <t>Доля получателей услуг, удовлетворенных открытостью, полнотой и доступностью информации о деятельности организации (учреждения), размещенной на информационных стендах в помещении организации (учреждения), на официальном сайте организации (учреждения) (в % от общего числа опрошенных получателей услуг).(max- 40)</t>
  </si>
  <si>
    <t>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функционирование:
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"Часто задаваемые вопросы";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нее). (max- 30)</t>
  </si>
  <si>
    <t>с коэффициентом (0,2)</t>
  </si>
  <si>
    <t>итого - рейтинг</t>
  </si>
  <si>
    <t>итого-рейтинг</t>
  </si>
  <si>
    <t>3.2</t>
  </si>
  <si>
    <t>3.3</t>
  </si>
  <si>
    <t>4.3</t>
  </si>
  <si>
    <t>с коэффициентом (0,15)</t>
  </si>
  <si>
    <t>с коэффициентом (0,30)</t>
  </si>
  <si>
    <t>(max- 100)</t>
  </si>
  <si>
    <t>(max- 500)</t>
  </si>
  <si>
    <t>Время ожидания предоставления услуги (своевременность предоставления услуги в соответствии с записью на прием к специалисту организации (учреждения) для получения услуги, графиком прихода социального работника на дом и пр.).(max -40 балллов)</t>
  </si>
  <si>
    <t>Доля получателей услуг, удовлетворенных комфортностью условий предоставления услуг (в % от общего числа опрошенных получателей услуг).(max -30 балллов)</t>
  </si>
  <si>
    <t>Обеспечение в организации (учреждении) условий доступности, позволяющих инвалидам получать услуги наравне с другими, включая: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 тифлосурдопереводчика); наличие альтернативной версии официального сайта организации (учреждения) для инвалидов по зрению; помощь, оказываемая работниками организации (учреждения), прошедшими необходимое обучение (инструктирование) по сопровождению инвалидов в помещениях организации (учреждения) и на прилегающей территории; наличие возможности предоставления услуги в дистанционном режиме или на дому.(max -40 балллов)</t>
  </si>
  <si>
    <t>Доля получателей услуг, удовлетворенных доступностью услуг для инвалидов (в % от общего числа опрошенных получателей услуг - инвалидов).(max -30 балллов)</t>
  </si>
  <si>
    <t>Доля получателей услуг, удовлетворенных доброжелательностью, вежливостью работников организации (учреждения), обеспечивающих первичный контакт и информирование получателя услуги (работники регистратуры, справочной, приемного отделения и прочие работники) при непосредственном обращении в организацию (в % от общего числа опрошенных получателей услуг).(max -40 балллов)</t>
  </si>
  <si>
    <t>Доля получателей услуг, удовлетворенных доброжелательностью, вежливостью работников организации (учреждения), обеспечивающих непосредственное оказание услуги (социальные работники, работники, осуществляющие экспертно-реабилитационную диагностику, и прочие работники) при обращении в организацию (учреждение) (в % от общего числа опрошенных получателей услуг).(max -40 балллов)</t>
  </si>
  <si>
    <t>Доля получателей услуг, удовлетворенных доброжелательностью, вежливостью работников организации (учреждения)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получение консультации по оказываемым услугам и пр.) (в % от общего числа опрошенных получателей услуг).(max -20 балллов)</t>
  </si>
  <si>
    <t>Доля получателей услуг, которые готовы рекомендовать организацию (учреждение) родственникам и знакомым (могли бы ее рекомендовать, если бы была возможность выбора организации (учреждения) (в % от общего числа опрошенных получателей услуг).(max -30 балллов)</t>
  </si>
  <si>
    <t>Доля получателей услуг, удовлетворенных организационными условиями оказания услуг - графиком работы организации (учреждения) (подразделения, отдельных специалистов, графиком прихода социального работника на дом и др.) (в % от общего числа опрошенных получателей услуг).(max -20 балллов)</t>
  </si>
  <si>
    <t>Доля получателей услуг, удовлетворенных в целом условиями оказания услуг в организации (учреждении) (в % от общего числа опрошенных получателей услуг).(max -50 балллов)</t>
  </si>
  <si>
    <t>(с коэффициентом - max- 100)</t>
  </si>
  <si>
    <t>ИТОГО всем разделам</t>
  </si>
  <si>
    <t>24</t>
  </si>
  <si>
    <t>30</t>
  </si>
  <si>
    <t>40</t>
  </si>
  <si>
    <t>27</t>
  </si>
  <si>
    <t>14,4</t>
  </si>
  <si>
    <t>14,2</t>
  </si>
  <si>
    <t>34,8</t>
  </si>
  <si>
    <t>17,8</t>
  </si>
  <si>
    <t>15,4</t>
  </si>
  <si>
    <t>26,1</t>
  </si>
  <si>
    <t>14,3</t>
  </si>
  <si>
    <t>25</t>
  </si>
  <si>
    <t>13,8</t>
  </si>
  <si>
    <t>21,9</t>
  </si>
  <si>
    <t>13,6</t>
  </si>
  <si>
    <t>38</t>
  </si>
  <si>
    <t>22,1</t>
  </si>
  <si>
    <t>396,5</t>
  </si>
  <si>
    <t>444,9</t>
  </si>
  <si>
    <t>478,5</t>
  </si>
  <si>
    <t>407,2</t>
  </si>
  <si>
    <t>493,2</t>
  </si>
  <si>
    <t>381,6</t>
  </si>
  <si>
    <t>452,3</t>
  </si>
  <si>
    <t>422,2</t>
  </si>
  <si>
    <t>Соответствие информации о деятельности организации (учреждения), размещенной на общедоступных информационных ресурсах, ее содержанию и порядку (форме) размещения, установленным нормативными правовыми актами: на  информационных стендах в помещении организации (учреждения);  на официальном сайте организации (учреждения) в информационно-телекоммуникационной сети "Интернет" (далее - официальный сайт организации (учреждения) (max -30 балллов)</t>
  </si>
  <si>
    <t>Обеспечение в организации (учреждении) комфортных условий для предоставления услуг: наличие комфортной зоны отдыха (ожидания), оборудованной соответствующей мебелью; наличие и понятность навигации внутри организации (учреждения); наличие и доступность питьевой воды; наличие и доступность санитарно-гигиенических помещений; санитарное состояние помещений организаций; транспортная доступность (возможность доехать до организации (учреждения) на общественном транспорте, наличие парковки); доступность записи на получение услуги (по телефону, на официальном сайте организации учреждения), посредством Единого портала государственных и муниципальных услуг, при личном посещении в регистратуре или у специалиста организации (учреждения) и пр.).(max -30 балллов)</t>
  </si>
  <si>
    <t>Оборудование помещений организации (учреждения) и прилегающей к организации (учреждению) территории с учетом доступности для инвалидов: оборудование входных групп пандусами (подъемными платформами); наличие выделенных стоянок для автотранспортных средств инвалидов; наличие адаптированных лифтов, поручней, расширенных дверных проемов; наличие сменных кресел-колясок; наличие специально оборудованных для инвалидов санитарно-гигиенических помещений.(max -30 балллов)</t>
  </si>
  <si>
    <t>Наименование показателя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соответствии с приказом Минтруда РФ от 23 мая 2018 г. N 317н)</t>
  </si>
  <si>
    <t xml:space="preserve"> Результаты независимой оценки качества условий оказания услуг организациями социального обслуживания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 год                                                                            </t>
  </si>
  <si>
    <r>
      <t xml:space="preserve">с </t>
    </r>
    <r>
      <rPr>
        <i/>
        <sz val="23"/>
        <color indexed="8"/>
        <rFont val="Times New Roman"/>
        <family val="2"/>
        <charset val="204"/>
      </rPr>
      <t>коэффициентом (0,15)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</si>
</sst>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20" x14ac:knownFonts="1">
    <font>
      <sz val="12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15"/>
      <color theme="1"/>
      <name val="Times New Roman"/>
      <family val="2"/>
      <charset val="204"/>
    </font>
    <font>
      <sz val="20"/>
      <color indexed="8"/>
      <name val="Times New Roman"/>
      <family val="2"/>
      <charset val="204"/>
    </font>
    <font>
      <b/>
      <sz val="20"/>
      <color indexed="8"/>
      <name val="Times New Roman"/>
      <family val="2"/>
      <charset val="204"/>
    </font>
    <font>
      <b/>
      <sz val="20"/>
      <color theme="1"/>
      <name val="Times New Roman"/>
      <family val="2"/>
      <charset val="204"/>
    </font>
    <font>
      <sz val="20"/>
      <color rgb="FFFF0000"/>
      <name val="Times New Roman"/>
      <family val="2"/>
      <charset val="204"/>
    </font>
    <font>
      <b/>
      <sz val="25"/>
      <color indexed="8"/>
      <name val="Times New Roman"/>
      <family val="2"/>
      <charset val="204"/>
    </font>
    <font>
      <b/>
      <sz val="23"/>
      <color indexed="8"/>
      <name val="Times New Roman"/>
      <family val="2"/>
      <charset val="204"/>
    </font>
    <font>
      <sz val="23"/>
      <color theme="1"/>
      <name val="Times New Roman"/>
      <family val="2"/>
      <charset val="204"/>
    </font>
    <font>
      <i/>
      <sz val="23"/>
      <color indexed="8"/>
      <name val="Times New Roman"/>
      <family val="2"/>
      <charset val="204"/>
    </font>
    <font>
      <sz val="23"/>
      <color indexed="8"/>
      <name val="Times New Roman"/>
      <family val="2"/>
      <charset val="204"/>
    </font>
    <font>
      <i/>
      <sz val="23"/>
      <color theme="1"/>
      <name val="Times New Roman"/>
      <family val="2"/>
      <charset val="204"/>
    </font>
    <font>
      <sz val="23"/>
      <name val="Times New Roman"/>
      <family val="2"/>
      <charset val="204"/>
    </font>
    <font>
      <b/>
      <sz val="18"/>
      <color theme="1"/>
      <name val="Times New Roman"/>
      <family val="2"/>
      <charset val="204"/>
    </font>
    <font>
      <sz val="25"/>
      <color indexed="8"/>
      <name val="Times New Roman"/>
      <family val="2"/>
      <charset val="204"/>
    </font>
    <font>
      <b/>
      <sz val="25"/>
      <color theme="1"/>
      <name val="Times New Roman"/>
      <family val="2"/>
      <charset val="204"/>
    </font>
    <font>
      <sz val="25"/>
      <color theme="1"/>
      <name val="Times New Roman"/>
      <family val="2"/>
      <charset val="204"/>
    </font>
    <font>
      <b/>
      <sz val="25"/>
      <color theme="3" tint="-0.249977111117893"/>
      <name val="Times New Roman"/>
      <family val="2"/>
      <charset val="204"/>
    </font>
    <font>
      <b/>
      <sz val="25"/>
      <color indexed="10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 wrapText="1"/>
    </xf>
    <xf numFmtId="0" fontId="19" fillId="4" borderId="2" xfId="0" applyFont="1" applyFill="1" applyBorder="1" applyAlignment="1">
      <alignment horizontal="justify" vertical="center" wrapText="1"/>
    </xf>
    <xf numFmtId="0" fontId="19" fillId="4" borderId="3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zoomScale="55" zoomScaleNormal="55" workbookViewId="0">
      <selection activeCell="E42" sqref="E42"/>
    </sheetView>
  </sheetViews>
  <sheetFormatPr defaultRowHeight="29.25" x14ac:dyDescent="0.4"/>
  <cols>
    <col min="1" max="18" width="16.875" style="2" customWidth="1"/>
    <col min="19" max="19" width="14.75" style="2" customWidth="1"/>
    <col min="20" max="24" width="56.25" style="37" customWidth="1"/>
  </cols>
  <sheetData>
    <row r="2" spans="1:24" ht="57.75" customHeight="1" x14ac:dyDescent="0.25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4" spans="1:24" ht="260.25" customHeight="1" x14ac:dyDescent="0.25">
      <c r="A4" s="5" t="s">
        <v>11</v>
      </c>
      <c r="B4" s="6" t="s">
        <v>23</v>
      </c>
      <c r="C4" s="6" t="s">
        <v>22</v>
      </c>
      <c r="D4" s="6" t="s">
        <v>27</v>
      </c>
      <c r="E4" s="6" t="s">
        <v>18</v>
      </c>
      <c r="F4" s="6" t="s">
        <v>20</v>
      </c>
      <c r="G4" s="6" t="s">
        <v>31</v>
      </c>
      <c r="H4" s="6" t="s">
        <v>28</v>
      </c>
      <c r="I4" s="6" t="s">
        <v>17</v>
      </c>
      <c r="J4" s="6" t="s">
        <v>24</v>
      </c>
      <c r="K4" s="6" t="s">
        <v>16</v>
      </c>
      <c r="L4" s="6" t="s">
        <v>19</v>
      </c>
      <c r="M4" s="6" t="s">
        <v>15</v>
      </c>
      <c r="N4" s="6" t="s">
        <v>26</v>
      </c>
      <c r="O4" s="6" t="s">
        <v>32</v>
      </c>
      <c r="P4" s="6" t="s">
        <v>29</v>
      </c>
      <c r="Q4" s="6" t="s">
        <v>25</v>
      </c>
      <c r="R4" s="6" t="s">
        <v>30</v>
      </c>
      <c r="S4" s="6" t="s">
        <v>21</v>
      </c>
      <c r="T4" s="12" t="s">
        <v>90</v>
      </c>
      <c r="U4" s="12"/>
      <c r="V4" s="12"/>
      <c r="W4" s="12"/>
      <c r="X4" s="12"/>
    </row>
    <row r="5" spans="1:24" ht="38.25" customHeight="1" x14ac:dyDescent="0.25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04.25" customHeight="1" x14ac:dyDescent="0.25">
      <c r="A6" s="41" t="s">
        <v>2</v>
      </c>
      <c r="B6" s="42">
        <v>30</v>
      </c>
      <c r="C6" s="42">
        <v>30</v>
      </c>
      <c r="D6" s="42">
        <v>24</v>
      </c>
      <c r="E6" s="42">
        <v>30</v>
      </c>
      <c r="F6" s="42">
        <v>24</v>
      </c>
      <c r="G6" s="42">
        <v>30</v>
      </c>
      <c r="H6" s="42">
        <v>24</v>
      </c>
      <c r="I6" s="42">
        <v>30</v>
      </c>
      <c r="J6" s="42">
        <v>24</v>
      </c>
      <c r="K6" s="42">
        <v>30</v>
      </c>
      <c r="L6" s="42">
        <v>30</v>
      </c>
      <c r="M6" s="42">
        <v>24</v>
      </c>
      <c r="N6" s="42">
        <v>24</v>
      </c>
      <c r="O6" s="43" t="s">
        <v>62</v>
      </c>
      <c r="P6" s="42">
        <v>30</v>
      </c>
      <c r="Q6" s="42">
        <v>24</v>
      </c>
      <c r="R6" s="42">
        <v>21.6</v>
      </c>
      <c r="S6" s="42">
        <v>24</v>
      </c>
      <c r="T6" s="13" t="s">
        <v>87</v>
      </c>
      <c r="U6" s="14"/>
      <c r="V6" s="14"/>
      <c r="W6" s="14"/>
      <c r="X6" s="15"/>
    </row>
    <row r="7" spans="1:24" ht="150.75" customHeight="1" x14ac:dyDescent="0.25">
      <c r="A7" s="44" t="s">
        <v>0</v>
      </c>
      <c r="B7" s="45">
        <v>30</v>
      </c>
      <c r="C7" s="45">
        <v>30</v>
      </c>
      <c r="D7" s="45">
        <v>30</v>
      </c>
      <c r="E7" s="45">
        <v>30</v>
      </c>
      <c r="F7" s="45">
        <v>30</v>
      </c>
      <c r="G7" s="45">
        <v>30</v>
      </c>
      <c r="H7" s="45">
        <v>30</v>
      </c>
      <c r="I7" s="45">
        <v>30</v>
      </c>
      <c r="J7" s="45">
        <v>30</v>
      </c>
      <c r="K7" s="45">
        <v>30</v>
      </c>
      <c r="L7" s="45">
        <v>30</v>
      </c>
      <c r="M7" s="45">
        <v>30</v>
      </c>
      <c r="N7" s="45">
        <v>30</v>
      </c>
      <c r="O7" s="46" t="s">
        <v>63</v>
      </c>
      <c r="P7" s="45">
        <v>30</v>
      </c>
      <c r="Q7" s="45">
        <v>30</v>
      </c>
      <c r="R7" s="45">
        <v>24.9</v>
      </c>
      <c r="S7" s="45">
        <v>30</v>
      </c>
      <c r="T7" s="16" t="s">
        <v>39</v>
      </c>
      <c r="U7" s="17"/>
      <c r="V7" s="17"/>
      <c r="W7" s="17"/>
      <c r="X7" s="18"/>
    </row>
    <row r="8" spans="1:24" ht="95.25" customHeight="1" x14ac:dyDescent="0.25">
      <c r="A8" s="44" t="s">
        <v>1</v>
      </c>
      <c r="B8" s="45">
        <v>40</v>
      </c>
      <c r="C8" s="45">
        <v>40</v>
      </c>
      <c r="D8" s="45">
        <v>40</v>
      </c>
      <c r="E8" s="45">
        <v>40</v>
      </c>
      <c r="F8" s="45">
        <v>40</v>
      </c>
      <c r="G8" s="45">
        <v>39</v>
      </c>
      <c r="H8" s="45">
        <v>40</v>
      </c>
      <c r="I8" s="45">
        <v>37</v>
      </c>
      <c r="J8" s="45">
        <v>40</v>
      </c>
      <c r="K8" s="45">
        <v>38</v>
      </c>
      <c r="L8" s="45">
        <v>38.4</v>
      </c>
      <c r="M8" s="45">
        <v>37.6</v>
      </c>
      <c r="N8" s="45">
        <v>40</v>
      </c>
      <c r="O8" s="46" t="s">
        <v>68</v>
      </c>
      <c r="P8" s="45">
        <v>40</v>
      </c>
      <c r="Q8" s="45">
        <v>34</v>
      </c>
      <c r="R8" s="45">
        <v>38.6</v>
      </c>
      <c r="S8" s="45">
        <v>40</v>
      </c>
      <c r="T8" s="19" t="s">
        <v>38</v>
      </c>
      <c r="U8" s="20"/>
      <c r="V8" s="20"/>
      <c r="W8" s="20"/>
      <c r="X8" s="21"/>
    </row>
    <row r="9" spans="1:24" s="1" customFormat="1" ht="43.5" customHeight="1" x14ac:dyDescent="0.25">
      <c r="A9" s="3" t="s">
        <v>9</v>
      </c>
      <c r="B9" s="47">
        <f>SUM(B6+B7+B8)</f>
        <v>100</v>
      </c>
      <c r="C9" s="48">
        <f>SUM(C6+C7+C8)</f>
        <v>100</v>
      </c>
      <c r="D9" s="47">
        <f>SUM(D6+D7+D8)</f>
        <v>94</v>
      </c>
      <c r="E9" s="47">
        <f>SUM(E6+E7+E8)</f>
        <v>100</v>
      </c>
      <c r="F9" s="47">
        <f>SUM(F6+F7+F8)</f>
        <v>94</v>
      </c>
      <c r="G9" s="47">
        <f>SUM(G6+G7+G8)</f>
        <v>99</v>
      </c>
      <c r="H9" s="47">
        <f>SUM(H6+H7+H8)</f>
        <v>94</v>
      </c>
      <c r="I9" s="47">
        <f>SUM(I6+I7+I8)</f>
        <v>97</v>
      </c>
      <c r="J9" s="47">
        <f>SUM(J6+J7+J8)</f>
        <v>94</v>
      </c>
      <c r="K9" s="47">
        <f>SUM(K6+K7+K8)</f>
        <v>98</v>
      </c>
      <c r="L9" s="47">
        <f>SUM(L6+L7+L8)</f>
        <v>98.4</v>
      </c>
      <c r="M9" s="47">
        <f>SUM(M6+M7+M8)</f>
        <v>91.6</v>
      </c>
      <c r="N9" s="47">
        <f>SUM(N6+N7+N8)</f>
        <v>94</v>
      </c>
      <c r="O9" s="47">
        <f>SUM(O6+O7+O8)</f>
        <v>88.8</v>
      </c>
      <c r="P9" s="49">
        <f>SUM(P6:P8)</f>
        <v>100</v>
      </c>
      <c r="Q9" s="47">
        <f>SUM(Q6+Q7+Q8)</f>
        <v>88</v>
      </c>
      <c r="R9" s="47">
        <f>SUM(R6+R7+R8)</f>
        <v>85.1</v>
      </c>
      <c r="S9" s="47">
        <f t="shared" ref="S9" si="0">SUM(S6+S7+S8)</f>
        <v>94</v>
      </c>
      <c r="T9" s="22" t="s">
        <v>48</v>
      </c>
      <c r="U9" s="23"/>
      <c r="V9" s="23"/>
      <c r="W9" s="23"/>
      <c r="X9" s="24"/>
    </row>
    <row r="10" spans="1:24" ht="57" customHeight="1" x14ac:dyDescent="0.25">
      <c r="A10" s="4" t="s">
        <v>41</v>
      </c>
      <c r="B10" s="50">
        <v>20</v>
      </c>
      <c r="C10" s="50">
        <v>20</v>
      </c>
      <c r="D10" s="50">
        <v>18.8</v>
      </c>
      <c r="E10" s="50">
        <v>20</v>
      </c>
      <c r="F10" s="50">
        <v>18.8</v>
      </c>
      <c r="G10" s="50">
        <v>19.8</v>
      </c>
      <c r="H10" s="50">
        <v>18.8</v>
      </c>
      <c r="I10" s="50">
        <v>19.399999999999999</v>
      </c>
      <c r="J10" s="50">
        <v>18.8</v>
      </c>
      <c r="K10" s="50">
        <v>19.600000000000001</v>
      </c>
      <c r="L10" s="50">
        <v>19.68</v>
      </c>
      <c r="M10" s="50">
        <v>18.3</v>
      </c>
      <c r="N10" s="50">
        <v>18.8</v>
      </c>
      <c r="O10" s="51" t="s">
        <v>69</v>
      </c>
      <c r="P10" s="50">
        <v>20</v>
      </c>
      <c r="Q10" s="50">
        <v>17.600000000000001</v>
      </c>
      <c r="R10" s="50">
        <v>17</v>
      </c>
      <c r="S10" s="50">
        <v>18.8</v>
      </c>
      <c r="T10" s="25" t="s">
        <v>40</v>
      </c>
      <c r="U10" s="26"/>
      <c r="V10" s="26"/>
      <c r="W10" s="26"/>
      <c r="X10" s="27"/>
    </row>
    <row r="11" spans="1:24" ht="42.75" customHeight="1" x14ac:dyDescent="0.25">
      <c r="A11" s="63" t="s">
        <v>34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57.5" customHeight="1" x14ac:dyDescent="0.25">
      <c r="A12" s="52" t="s">
        <v>3</v>
      </c>
      <c r="B12" s="53">
        <v>30</v>
      </c>
      <c r="C12" s="53">
        <v>24</v>
      </c>
      <c r="D12" s="53">
        <v>18</v>
      </c>
      <c r="E12" s="53">
        <v>30</v>
      </c>
      <c r="F12" s="53">
        <v>30</v>
      </c>
      <c r="G12" s="53">
        <v>24</v>
      </c>
      <c r="H12" s="53">
        <v>30</v>
      </c>
      <c r="I12" s="53">
        <v>30</v>
      </c>
      <c r="J12" s="53">
        <v>30</v>
      </c>
      <c r="K12" s="53">
        <v>30</v>
      </c>
      <c r="L12" s="53">
        <v>30</v>
      </c>
      <c r="M12" s="53">
        <v>30</v>
      </c>
      <c r="N12" s="53">
        <v>0</v>
      </c>
      <c r="O12" s="53" t="s">
        <v>63</v>
      </c>
      <c r="P12" s="53">
        <v>18</v>
      </c>
      <c r="Q12" s="53">
        <v>6</v>
      </c>
      <c r="R12" s="53">
        <v>30</v>
      </c>
      <c r="S12" s="53">
        <v>18</v>
      </c>
      <c r="T12" s="19" t="s">
        <v>88</v>
      </c>
      <c r="U12" s="20"/>
      <c r="V12" s="20"/>
      <c r="W12" s="20"/>
      <c r="X12" s="21"/>
    </row>
    <row r="13" spans="1:24" s="1" customFormat="1" ht="65.25" customHeight="1" x14ac:dyDescent="0.25">
      <c r="A13" s="54" t="s">
        <v>12</v>
      </c>
      <c r="B13" s="53">
        <v>40</v>
      </c>
      <c r="C13" s="53">
        <v>40</v>
      </c>
      <c r="D13" s="53">
        <v>37</v>
      </c>
      <c r="E13" s="53">
        <v>20</v>
      </c>
      <c r="F13" s="53">
        <v>20</v>
      </c>
      <c r="G13" s="53">
        <v>39.5</v>
      </c>
      <c r="H13" s="53">
        <v>20</v>
      </c>
      <c r="I13" s="53">
        <v>39.5</v>
      </c>
      <c r="J13" s="53">
        <v>20</v>
      </c>
      <c r="K13" s="53">
        <v>38.299999999999997</v>
      </c>
      <c r="L13" s="53">
        <v>17</v>
      </c>
      <c r="M13" s="53">
        <v>19.2</v>
      </c>
      <c r="N13" s="53">
        <v>40</v>
      </c>
      <c r="O13" s="55" t="s">
        <v>70</v>
      </c>
      <c r="P13" s="53">
        <v>20</v>
      </c>
      <c r="Q13" s="53">
        <v>24.2</v>
      </c>
      <c r="R13" s="53">
        <v>20</v>
      </c>
      <c r="S13" s="53">
        <v>17.600000000000001</v>
      </c>
      <c r="T13" s="19" t="s">
        <v>50</v>
      </c>
      <c r="U13" s="20"/>
      <c r="V13" s="20"/>
      <c r="W13" s="20"/>
      <c r="X13" s="21"/>
    </row>
    <row r="14" spans="1:24" s="1" customFormat="1" ht="43.5" customHeight="1" x14ac:dyDescent="0.25">
      <c r="A14" s="54" t="s">
        <v>13</v>
      </c>
      <c r="B14" s="53">
        <v>30</v>
      </c>
      <c r="C14" s="53">
        <v>30</v>
      </c>
      <c r="D14" s="53">
        <v>30</v>
      </c>
      <c r="E14" s="53">
        <v>30</v>
      </c>
      <c r="F14" s="53">
        <v>30</v>
      </c>
      <c r="G14" s="53">
        <v>26.5</v>
      </c>
      <c r="H14" s="53">
        <v>30</v>
      </c>
      <c r="I14" s="53">
        <v>29.3</v>
      </c>
      <c r="J14" s="53">
        <v>30</v>
      </c>
      <c r="K14" s="53">
        <v>28.5</v>
      </c>
      <c r="L14" s="53">
        <v>28.2</v>
      </c>
      <c r="M14" s="53">
        <v>26.4</v>
      </c>
      <c r="N14" s="53">
        <v>30</v>
      </c>
      <c r="O14" s="55" t="s">
        <v>71</v>
      </c>
      <c r="P14" s="53">
        <v>30</v>
      </c>
      <c r="Q14" s="53">
        <v>28.8</v>
      </c>
      <c r="R14" s="53">
        <v>28</v>
      </c>
      <c r="S14" s="53">
        <v>26.4</v>
      </c>
      <c r="T14" s="19" t="s">
        <v>51</v>
      </c>
      <c r="U14" s="20"/>
      <c r="V14" s="20"/>
      <c r="W14" s="20"/>
      <c r="X14" s="21"/>
    </row>
    <row r="15" spans="1:24" s="1" customFormat="1" ht="41.25" customHeight="1" x14ac:dyDescent="0.25">
      <c r="A15" s="7" t="s">
        <v>9</v>
      </c>
      <c r="B15" s="56">
        <f>SUM(B12+B13+B14)</f>
        <v>100</v>
      </c>
      <c r="C15" s="56">
        <f>SUM(C12+C13+C14)</f>
        <v>94</v>
      </c>
      <c r="D15" s="56">
        <f>SUM(D12+D13+D14)</f>
        <v>85</v>
      </c>
      <c r="E15" s="56">
        <f>SUM(E12+E13+E14)</f>
        <v>80</v>
      </c>
      <c r="F15" s="56">
        <f>SUM(F12+F13+F14)</f>
        <v>80</v>
      </c>
      <c r="G15" s="56">
        <f>SUM(G12+G13+G14)</f>
        <v>90</v>
      </c>
      <c r="H15" s="56">
        <f>SUM(H12+H13+H14)</f>
        <v>80</v>
      </c>
      <c r="I15" s="56">
        <f>SUM(I12+I13+I14)</f>
        <v>98.8</v>
      </c>
      <c r="J15" s="56">
        <f>SUM(J12+J13+J14)</f>
        <v>80</v>
      </c>
      <c r="K15" s="56">
        <f>SUM(K12+K13+K14)</f>
        <v>96.8</v>
      </c>
      <c r="L15" s="56">
        <f>SUM(L12+L13+L14)</f>
        <v>75.2</v>
      </c>
      <c r="M15" s="56">
        <f t="shared" ref="M15" si="1">SUM(M12+M13+M14)</f>
        <v>75.599999999999994</v>
      </c>
      <c r="N15" s="56">
        <f t="shared" ref="N15" si="2">SUM(N12+N13+N14)</f>
        <v>70</v>
      </c>
      <c r="O15" s="56">
        <f>SUM(O12+O13+O14)</f>
        <v>71.5</v>
      </c>
      <c r="P15" s="56">
        <f>SUM(P12+P13+P14)</f>
        <v>68</v>
      </c>
      <c r="Q15" s="56">
        <f>SUM(Q12+Q13+Q14)</f>
        <v>59</v>
      </c>
      <c r="R15" s="56">
        <f>SUM(R12+R13+R14)</f>
        <v>78</v>
      </c>
      <c r="S15" s="56">
        <f t="shared" ref="S15" si="3">SUM(S12+S13+S14)</f>
        <v>62</v>
      </c>
      <c r="T15" s="22" t="s">
        <v>48</v>
      </c>
      <c r="U15" s="23"/>
      <c r="V15" s="23"/>
      <c r="W15" s="23"/>
      <c r="X15" s="24"/>
    </row>
    <row r="16" spans="1:24" ht="54" customHeight="1" x14ac:dyDescent="0.25">
      <c r="A16" s="4" t="s">
        <v>42</v>
      </c>
      <c r="B16" s="57">
        <v>20</v>
      </c>
      <c r="C16" s="57">
        <v>18.8</v>
      </c>
      <c r="D16" s="57">
        <v>17</v>
      </c>
      <c r="E16" s="57">
        <v>16</v>
      </c>
      <c r="F16" s="57">
        <v>16</v>
      </c>
      <c r="G16" s="57">
        <v>18</v>
      </c>
      <c r="H16" s="57">
        <v>16</v>
      </c>
      <c r="I16" s="57">
        <v>19.8</v>
      </c>
      <c r="J16" s="57">
        <v>16</v>
      </c>
      <c r="K16" s="57">
        <v>19.399999999999999</v>
      </c>
      <c r="L16" s="57">
        <v>15.04</v>
      </c>
      <c r="M16" s="57">
        <v>15.1</v>
      </c>
      <c r="N16" s="57">
        <v>14</v>
      </c>
      <c r="O16" s="51" t="s">
        <v>72</v>
      </c>
      <c r="P16" s="57">
        <v>13.6</v>
      </c>
      <c r="Q16" s="57">
        <v>11.8</v>
      </c>
      <c r="R16" s="57">
        <v>15.6</v>
      </c>
      <c r="S16" s="57">
        <v>12.4</v>
      </c>
      <c r="T16" s="25" t="s">
        <v>40</v>
      </c>
      <c r="U16" s="26"/>
      <c r="V16" s="26"/>
      <c r="W16" s="26"/>
      <c r="X16" s="27"/>
    </row>
    <row r="17" spans="1:24" ht="40.5" customHeight="1" x14ac:dyDescent="0.25">
      <c r="A17" s="63" t="s">
        <v>35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5.25" customHeight="1" x14ac:dyDescent="0.25">
      <c r="A18" s="52" t="s">
        <v>8</v>
      </c>
      <c r="B18" s="53">
        <v>30</v>
      </c>
      <c r="C18" s="53">
        <v>30</v>
      </c>
      <c r="D18" s="53">
        <v>30</v>
      </c>
      <c r="E18" s="53">
        <v>30</v>
      </c>
      <c r="F18" s="53">
        <v>30</v>
      </c>
      <c r="G18" s="53">
        <v>30</v>
      </c>
      <c r="H18" s="53">
        <v>24.9</v>
      </c>
      <c r="I18" s="53">
        <v>20</v>
      </c>
      <c r="J18" s="53">
        <v>15</v>
      </c>
      <c r="K18" s="53">
        <v>30</v>
      </c>
      <c r="L18" s="53">
        <v>30</v>
      </c>
      <c r="M18" s="53">
        <v>30</v>
      </c>
      <c r="N18" s="53">
        <v>11</v>
      </c>
      <c r="O18" s="55" t="s">
        <v>73</v>
      </c>
      <c r="P18" s="53">
        <v>30</v>
      </c>
      <c r="Q18" s="53">
        <v>15</v>
      </c>
      <c r="R18" s="53">
        <v>19.899999999999999</v>
      </c>
      <c r="S18" s="53">
        <v>6</v>
      </c>
      <c r="T18" s="19" t="s">
        <v>89</v>
      </c>
      <c r="U18" s="20"/>
      <c r="V18" s="20"/>
      <c r="W18" s="20"/>
      <c r="X18" s="21"/>
    </row>
    <row r="19" spans="1:24" s="1" customFormat="1" ht="172.5" customHeight="1" x14ac:dyDescent="0.25">
      <c r="A19" s="54" t="s">
        <v>43</v>
      </c>
      <c r="B19" s="53">
        <v>40</v>
      </c>
      <c r="C19" s="53">
        <v>40</v>
      </c>
      <c r="D19" s="53">
        <v>40</v>
      </c>
      <c r="E19" s="53">
        <v>20</v>
      </c>
      <c r="F19" s="53">
        <v>20</v>
      </c>
      <c r="G19" s="53">
        <v>30</v>
      </c>
      <c r="H19" s="53">
        <v>20</v>
      </c>
      <c r="I19" s="53">
        <v>30</v>
      </c>
      <c r="J19" s="53">
        <v>40</v>
      </c>
      <c r="K19" s="53">
        <v>20</v>
      </c>
      <c r="L19" s="53">
        <v>30</v>
      </c>
      <c r="M19" s="53">
        <v>20</v>
      </c>
      <c r="N19" s="53">
        <v>20</v>
      </c>
      <c r="O19" s="55" t="s">
        <v>64</v>
      </c>
      <c r="P19" s="53">
        <v>20</v>
      </c>
      <c r="Q19" s="53">
        <v>30</v>
      </c>
      <c r="R19" s="53">
        <v>20</v>
      </c>
      <c r="S19" s="53">
        <v>20</v>
      </c>
      <c r="T19" s="16" t="s">
        <v>52</v>
      </c>
      <c r="U19" s="17"/>
      <c r="V19" s="17"/>
      <c r="W19" s="17"/>
      <c r="X19" s="18"/>
    </row>
    <row r="20" spans="1:24" s="1" customFormat="1" ht="41.25" customHeight="1" x14ac:dyDescent="0.25">
      <c r="A20" s="54" t="s">
        <v>44</v>
      </c>
      <c r="B20" s="53">
        <v>30</v>
      </c>
      <c r="C20" s="53">
        <v>29.2</v>
      </c>
      <c r="D20" s="53">
        <v>30</v>
      </c>
      <c r="E20" s="53">
        <v>30</v>
      </c>
      <c r="F20" s="53">
        <v>30</v>
      </c>
      <c r="G20" s="53">
        <v>26.5</v>
      </c>
      <c r="H20" s="53">
        <v>30</v>
      </c>
      <c r="I20" s="53">
        <v>26.4</v>
      </c>
      <c r="J20" s="53">
        <v>30</v>
      </c>
      <c r="K20" s="53">
        <v>29.5</v>
      </c>
      <c r="L20" s="53">
        <v>30</v>
      </c>
      <c r="M20" s="53">
        <v>27</v>
      </c>
      <c r="N20" s="53">
        <v>30</v>
      </c>
      <c r="O20" s="55" t="s">
        <v>65</v>
      </c>
      <c r="P20" s="53">
        <v>30</v>
      </c>
      <c r="Q20" s="53">
        <v>29.1</v>
      </c>
      <c r="R20" s="53">
        <v>27</v>
      </c>
      <c r="S20" s="53">
        <v>30</v>
      </c>
      <c r="T20" s="16" t="s">
        <v>53</v>
      </c>
      <c r="U20" s="17"/>
      <c r="V20" s="17"/>
      <c r="W20" s="17"/>
      <c r="X20" s="18"/>
    </row>
    <row r="21" spans="1:24" s="1" customFormat="1" ht="39.75" customHeight="1" x14ac:dyDescent="0.25">
      <c r="A21" s="8" t="s">
        <v>9</v>
      </c>
      <c r="B21" s="56">
        <f>SUM(B18+B19+B20)</f>
        <v>100</v>
      </c>
      <c r="C21" s="56">
        <f>SUM(C18+C19+C20)</f>
        <v>99.2</v>
      </c>
      <c r="D21" s="58">
        <f>SUM(D18+D19+D20)</f>
        <v>100</v>
      </c>
      <c r="E21" s="56">
        <f>SUM(E18+E19+E20)</f>
        <v>80</v>
      </c>
      <c r="F21" s="56">
        <f>SUM(F18+F19+F20)</f>
        <v>80</v>
      </c>
      <c r="G21" s="56">
        <f>SUM(G18+G19+G20)</f>
        <v>86.5</v>
      </c>
      <c r="H21" s="56">
        <f>SUM(H18+H19+H20)</f>
        <v>74.900000000000006</v>
      </c>
      <c r="I21" s="56">
        <f>SUM(I18+I19+I20)</f>
        <v>76.400000000000006</v>
      </c>
      <c r="J21" s="56">
        <f>SUM(J18+J19+J20)</f>
        <v>85</v>
      </c>
      <c r="K21" s="56">
        <f>SUM(K18+K19+K20)</f>
        <v>79.5</v>
      </c>
      <c r="L21" s="56">
        <f>SUM(L18+L19+L20)</f>
        <v>90</v>
      </c>
      <c r="M21" s="56">
        <f>SUM(M18+M19+M20)</f>
        <v>77</v>
      </c>
      <c r="N21" s="56">
        <f>SUM(N18+N19+N20)</f>
        <v>61</v>
      </c>
      <c r="O21" s="56">
        <f>SUM(O18+O19+O20)</f>
        <v>92</v>
      </c>
      <c r="P21" s="56">
        <f>SUM(P18+P19+P20)</f>
        <v>80</v>
      </c>
      <c r="Q21" s="56">
        <f>SUM(Q18+Q19+Q20)</f>
        <v>74.099999999999994</v>
      </c>
      <c r="R21" s="56">
        <f>SUM(R18+R19+R20)</f>
        <v>66.900000000000006</v>
      </c>
      <c r="S21" s="56">
        <f t="shared" ref="S21" si="4">SUM(S18+S19+S20)</f>
        <v>56</v>
      </c>
      <c r="T21" s="22" t="s">
        <v>48</v>
      </c>
      <c r="U21" s="23"/>
      <c r="V21" s="23"/>
      <c r="W21" s="23"/>
      <c r="X21" s="24"/>
    </row>
    <row r="22" spans="1:24" ht="54" customHeight="1" x14ac:dyDescent="0.25">
      <c r="A22" s="4" t="s">
        <v>42</v>
      </c>
      <c r="B22" s="57">
        <v>15</v>
      </c>
      <c r="C22" s="57">
        <v>14.8</v>
      </c>
      <c r="D22" s="57">
        <v>15</v>
      </c>
      <c r="E22" s="57">
        <v>12</v>
      </c>
      <c r="F22" s="57">
        <v>12</v>
      </c>
      <c r="G22" s="57">
        <v>13</v>
      </c>
      <c r="H22" s="57">
        <v>11.2</v>
      </c>
      <c r="I22" s="57">
        <v>11.5</v>
      </c>
      <c r="J22" s="57">
        <v>12.75</v>
      </c>
      <c r="K22" s="57">
        <v>11.9</v>
      </c>
      <c r="L22" s="57">
        <v>13.5</v>
      </c>
      <c r="M22" s="57">
        <v>11.6</v>
      </c>
      <c r="N22" s="57">
        <v>9.15</v>
      </c>
      <c r="O22" s="51" t="s">
        <v>74</v>
      </c>
      <c r="P22" s="57">
        <v>12</v>
      </c>
      <c r="Q22" s="57">
        <v>11.1</v>
      </c>
      <c r="R22" s="57">
        <v>10</v>
      </c>
      <c r="S22" s="57">
        <v>8.4</v>
      </c>
      <c r="T22" s="28" t="s">
        <v>92</v>
      </c>
      <c r="U22" s="29"/>
      <c r="V22" s="29"/>
      <c r="W22" s="29"/>
      <c r="X22" s="30"/>
    </row>
    <row r="23" spans="1:24" ht="39.75" customHeight="1" x14ac:dyDescent="0.25">
      <c r="A23" s="63" t="s">
        <v>36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8.25" customHeight="1" x14ac:dyDescent="0.25">
      <c r="A24" s="52" t="s">
        <v>4</v>
      </c>
      <c r="B24" s="53">
        <v>40</v>
      </c>
      <c r="C24" s="53">
        <v>40</v>
      </c>
      <c r="D24" s="53">
        <v>40</v>
      </c>
      <c r="E24" s="53">
        <v>40</v>
      </c>
      <c r="F24" s="53">
        <v>40</v>
      </c>
      <c r="G24" s="53">
        <v>38.1</v>
      </c>
      <c r="H24" s="53">
        <v>40</v>
      </c>
      <c r="I24" s="53">
        <v>38.1</v>
      </c>
      <c r="J24" s="53">
        <v>40</v>
      </c>
      <c r="K24" s="53">
        <v>32.6</v>
      </c>
      <c r="L24" s="53">
        <v>26.8</v>
      </c>
      <c r="M24" s="53">
        <v>36</v>
      </c>
      <c r="N24" s="53">
        <v>40</v>
      </c>
      <c r="O24" s="55" t="s">
        <v>64</v>
      </c>
      <c r="P24" s="53">
        <v>18</v>
      </c>
      <c r="Q24" s="53">
        <v>40</v>
      </c>
      <c r="R24" s="53">
        <v>32</v>
      </c>
      <c r="S24" s="53">
        <v>40</v>
      </c>
      <c r="T24" s="19" t="s">
        <v>54</v>
      </c>
      <c r="U24" s="20"/>
      <c r="V24" s="20"/>
      <c r="W24" s="20"/>
      <c r="X24" s="21"/>
    </row>
    <row r="25" spans="1:24" ht="93.75" customHeight="1" x14ac:dyDescent="0.25">
      <c r="A25" s="52" t="s">
        <v>5</v>
      </c>
      <c r="B25" s="53">
        <v>40</v>
      </c>
      <c r="C25" s="53">
        <v>40</v>
      </c>
      <c r="D25" s="53">
        <v>40</v>
      </c>
      <c r="E25" s="53">
        <v>40</v>
      </c>
      <c r="F25" s="53">
        <v>40</v>
      </c>
      <c r="G25" s="53">
        <v>37.200000000000003</v>
      </c>
      <c r="H25" s="53">
        <v>40</v>
      </c>
      <c r="I25" s="53">
        <v>38.1</v>
      </c>
      <c r="J25" s="53">
        <v>40</v>
      </c>
      <c r="K25" s="53">
        <v>39.299999999999997</v>
      </c>
      <c r="L25" s="53">
        <v>30</v>
      </c>
      <c r="M25" s="53">
        <v>36</v>
      </c>
      <c r="N25" s="53">
        <v>40</v>
      </c>
      <c r="O25" s="55" t="s">
        <v>64</v>
      </c>
      <c r="P25" s="53">
        <v>20</v>
      </c>
      <c r="Q25" s="53">
        <v>40</v>
      </c>
      <c r="R25" s="53">
        <v>30.6</v>
      </c>
      <c r="S25" s="53">
        <v>40</v>
      </c>
      <c r="T25" s="19" t="s">
        <v>55</v>
      </c>
      <c r="U25" s="20"/>
      <c r="V25" s="20"/>
      <c r="W25" s="20"/>
      <c r="X25" s="21"/>
    </row>
    <row r="26" spans="1:24" s="1" customFormat="1" ht="98.25" customHeight="1" x14ac:dyDescent="0.25">
      <c r="A26" s="54" t="s">
        <v>45</v>
      </c>
      <c r="B26" s="53">
        <v>20</v>
      </c>
      <c r="C26" s="53">
        <v>20</v>
      </c>
      <c r="D26" s="53">
        <v>20</v>
      </c>
      <c r="E26" s="53">
        <v>16</v>
      </c>
      <c r="F26" s="53">
        <v>16</v>
      </c>
      <c r="G26" s="53">
        <v>20</v>
      </c>
      <c r="H26" s="53">
        <v>16</v>
      </c>
      <c r="I26" s="53">
        <v>20</v>
      </c>
      <c r="J26" s="53">
        <v>15.2</v>
      </c>
      <c r="K26" s="53">
        <v>16</v>
      </c>
      <c r="L26" s="53">
        <v>20</v>
      </c>
      <c r="M26" s="53">
        <v>20</v>
      </c>
      <c r="N26" s="53">
        <v>16.8</v>
      </c>
      <c r="O26" s="55" t="s">
        <v>66</v>
      </c>
      <c r="P26" s="53">
        <v>16</v>
      </c>
      <c r="Q26" s="53">
        <v>20</v>
      </c>
      <c r="R26" s="53">
        <v>14.4</v>
      </c>
      <c r="S26" s="53">
        <v>14.4</v>
      </c>
      <c r="T26" s="16" t="s">
        <v>56</v>
      </c>
      <c r="U26" s="17"/>
      <c r="V26" s="17"/>
      <c r="W26" s="17"/>
      <c r="X26" s="18"/>
    </row>
    <row r="27" spans="1:24" s="1" customFormat="1" ht="41.25" customHeight="1" x14ac:dyDescent="0.25">
      <c r="A27" s="8" t="s">
        <v>9</v>
      </c>
      <c r="B27" s="56">
        <f>SUM(B24+B25+B26)</f>
        <v>100</v>
      </c>
      <c r="C27" s="58">
        <f>SUM(C24+C25+C26)</f>
        <v>100</v>
      </c>
      <c r="D27" s="58">
        <f>SUM(D24+D25+D26)</f>
        <v>100</v>
      </c>
      <c r="E27" s="56">
        <f>SUM(E24+E25+E26)</f>
        <v>96</v>
      </c>
      <c r="F27" s="56">
        <f>SUM(F24+F25+F26)</f>
        <v>96</v>
      </c>
      <c r="G27" s="56">
        <f>SUM(G24+G25+G26)</f>
        <v>95.300000000000011</v>
      </c>
      <c r="H27" s="56">
        <f>SUM(H24+H25+H26)</f>
        <v>96</v>
      </c>
      <c r="I27" s="56">
        <f>SUM(I24+I25+I26)</f>
        <v>96.2</v>
      </c>
      <c r="J27" s="56">
        <f>SUM(J24+J25+J26)</f>
        <v>95.2</v>
      </c>
      <c r="K27" s="56">
        <f>SUM(K24+K25+K26)</f>
        <v>87.9</v>
      </c>
      <c r="L27" s="56">
        <f>SUM(L24+L25+L26)</f>
        <v>76.8</v>
      </c>
      <c r="M27" s="56">
        <f>SUM(M24+M25+M26)</f>
        <v>92</v>
      </c>
      <c r="N27" s="56">
        <f>SUM(N24+N25+N26)</f>
        <v>96.8</v>
      </c>
      <c r="O27" s="56">
        <f>SUM(O24+O25+O26)</f>
        <v>94.4</v>
      </c>
      <c r="P27" s="56">
        <f>SUM(P24+P25+P26)</f>
        <v>54</v>
      </c>
      <c r="Q27" s="58">
        <f>SUM(Q24+Q25+Q26)</f>
        <v>100</v>
      </c>
      <c r="R27" s="56">
        <f>SUM(R24+R25+R26)</f>
        <v>77</v>
      </c>
      <c r="S27" s="56">
        <f t="shared" ref="S27" si="5">SUM(S24+S25+S26)</f>
        <v>94.4</v>
      </c>
      <c r="T27" s="22" t="s">
        <v>48</v>
      </c>
      <c r="U27" s="23"/>
      <c r="V27" s="23"/>
      <c r="W27" s="23"/>
      <c r="X27" s="24"/>
    </row>
    <row r="28" spans="1:24" ht="54" customHeight="1" x14ac:dyDescent="0.25">
      <c r="A28" s="4" t="s">
        <v>42</v>
      </c>
      <c r="B28" s="57">
        <v>15</v>
      </c>
      <c r="C28" s="57">
        <v>15</v>
      </c>
      <c r="D28" s="57">
        <v>15</v>
      </c>
      <c r="E28" s="57">
        <v>14.4</v>
      </c>
      <c r="F28" s="57">
        <v>14.4</v>
      </c>
      <c r="G28" s="57">
        <v>14.3</v>
      </c>
      <c r="H28" s="57">
        <v>14.4</v>
      </c>
      <c r="I28" s="57">
        <v>14.4</v>
      </c>
      <c r="J28" s="57">
        <v>14.28</v>
      </c>
      <c r="K28" s="57">
        <v>13.2</v>
      </c>
      <c r="L28" s="57">
        <v>11.52</v>
      </c>
      <c r="M28" s="57">
        <v>13.8</v>
      </c>
      <c r="N28" s="57">
        <v>14.5</v>
      </c>
      <c r="O28" s="51" t="s">
        <v>67</v>
      </c>
      <c r="P28" s="57">
        <v>8.1</v>
      </c>
      <c r="Q28" s="57">
        <v>15</v>
      </c>
      <c r="R28" s="57">
        <v>11.6</v>
      </c>
      <c r="S28" s="57">
        <v>14.16</v>
      </c>
      <c r="T28" s="25" t="s">
        <v>46</v>
      </c>
      <c r="U28" s="29"/>
      <c r="V28" s="29"/>
      <c r="W28" s="29"/>
      <c r="X28" s="30"/>
    </row>
    <row r="29" spans="1:24" ht="37.5" customHeight="1" x14ac:dyDescent="0.25">
      <c r="A29" s="63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72.75" customHeight="1" x14ac:dyDescent="0.25">
      <c r="A30" s="52" t="s">
        <v>6</v>
      </c>
      <c r="B30" s="53">
        <v>30</v>
      </c>
      <c r="C30" s="53">
        <v>30</v>
      </c>
      <c r="D30" s="53">
        <v>30</v>
      </c>
      <c r="E30" s="53">
        <v>30</v>
      </c>
      <c r="F30" s="53">
        <v>30</v>
      </c>
      <c r="G30" s="53">
        <v>27.2</v>
      </c>
      <c r="H30" s="53">
        <v>30</v>
      </c>
      <c r="I30" s="53">
        <v>20</v>
      </c>
      <c r="J30" s="53">
        <v>24.9</v>
      </c>
      <c r="K30" s="53">
        <v>21</v>
      </c>
      <c r="L30" s="53">
        <v>26.1</v>
      </c>
      <c r="M30" s="53">
        <v>21.6</v>
      </c>
      <c r="N30" s="53">
        <v>24</v>
      </c>
      <c r="O30" s="55" t="s">
        <v>75</v>
      </c>
      <c r="P30" s="53">
        <v>30</v>
      </c>
      <c r="Q30" s="53">
        <v>21.3</v>
      </c>
      <c r="R30" s="53">
        <v>21</v>
      </c>
      <c r="S30" s="53">
        <v>14.1</v>
      </c>
      <c r="T30" s="19" t="s">
        <v>57</v>
      </c>
      <c r="U30" s="20"/>
      <c r="V30" s="20"/>
      <c r="W30" s="20"/>
      <c r="X30" s="21"/>
    </row>
    <row r="31" spans="1:24" ht="63" customHeight="1" x14ac:dyDescent="0.25">
      <c r="A31" s="52" t="s">
        <v>7</v>
      </c>
      <c r="B31" s="53">
        <v>18.8</v>
      </c>
      <c r="C31" s="53">
        <v>20</v>
      </c>
      <c r="D31" s="53">
        <v>19.5</v>
      </c>
      <c r="E31" s="53">
        <v>20</v>
      </c>
      <c r="F31" s="53">
        <v>20</v>
      </c>
      <c r="G31" s="53">
        <v>15.6</v>
      </c>
      <c r="H31" s="53">
        <v>20</v>
      </c>
      <c r="I31" s="53">
        <v>16</v>
      </c>
      <c r="J31" s="53">
        <v>19.399999999999999</v>
      </c>
      <c r="K31" s="53">
        <v>17</v>
      </c>
      <c r="L31" s="53">
        <v>18.8</v>
      </c>
      <c r="M31" s="53">
        <v>17.899999999999999</v>
      </c>
      <c r="N31" s="53">
        <v>17.2</v>
      </c>
      <c r="O31" s="55" t="s">
        <v>76</v>
      </c>
      <c r="P31" s="53">
        <v>19</v>
      </c>
      <c r="Q31" s="53">
        <v>19.100000000000001</v>
      </c>
      <c r="R31" s="53">
        <v>17</v>
      </c>
      <c r="S31" s="53">
        <v>15.3</v>
      </c>
      <c r="T31" s="19" t="s">
        <v>58</v>
      </c>
      <c r="U31" s="20"/>
      <c r="V31" s="20"/>
      <c r="W31" s="20"/>
      <c r="X31" s="21"/>
    </row>
    <row r="32" spans="1:24" s="1" customFormat="1" ht="68.25" customHeight="1" x14ac:dyDescent="0.25">
      <c r="A32" s="54" t="s">
        <v>14</v>
      </c>
      <c r="B32" s="53">
        <v>48</v>
      </c>
      <c r="C32" s="53">
        <v>50</v>
      </c>
      <c r="D32" s="53">
        <v>50</v>
      </c>
      <c r="E32" s="53">
        <v>50</v>
      </c>
      <c r="F32" s="53">
        <v>50</v>
      </c>
      <c r="G32" s="53">
        <v>42.3</v>
      </c>
      <c r="H32" s="53">
        <v>50</v>
      </c>
      <c r="I32" s="53">
        <v>48</v>
      </c>
      <c r="J32" s="53">
        <v>47.3</v>
      </c>
      <c r="K32" s="53">
        <v>38.799999999999997</v>
      </c>
      <c r="L32" s="53">
        <v>41.5</v>
      </c>
      <c r="M32" s="53">
        <v>46.5</v>
      </c>
      <c r="N32" s="53">
        <v>47</v>
      </c>
      <c r="O32" s="55" t="s">
        <v>77</v>
      </c>
      <c r="P32" s="53">
        <v>45.5</v>
      </c>
      <c r="Q32" s="53">
        <v>45.7</v>
      </c>
      <c r="R32" s="53">
        <v>42.4</v>
      </c>
      <c r="S32" s="53">
        <v>45.8</v>
      </c>
      <c r="T32" s="19" t="s">
        <v>59</v>
      </c>
      <c r="U32" s="20"/>
      <c r="V32" s="20"/>
      <c r="W32" s="20"/>
      <c r="X32" s="21"/>
    </row>
    <row r="33" spans="1:24" ht="42.75" customHeight="1" x14ac:dyDescent="0.25">
      <c r="A33" s="7" t="s">
        <v>9</v>
      </c>
      <c r="B33" s="56">
        <f>SUM(B30+B31+B32)</f>
        <v>96.8</v>
      </c>
      <c r="C33" s="58">
        <v>100</v>
      </c>
      <c r="D33" s="56">
        <f>SUM(D30+D31+D32)</f>
        <v>99.5</v>
      </c>
      <c r="E33" s="56">
        <f>SUM(E30+E31+E32)</f>
        <v>100</v>
      </c>
      <c r="F33" s="56">
        <f>SUM(F30+F31+F32)</f>
        <v>100</v>
      </c>
      <c r="G33" s="56">
        <f>SUM(G30+G31+G32)</f>
        <v>85.1</v>
      </c>
      <c r="H33" s="58">
        <f>SUM(H30+H31+H32)</f>
        <v>100</v>
      </c>
      <c r="I33" s="56">
        <f>SUM(I30+I31+I32)</f>
        <v>84</v>
      </c>
      <c r="J33" s="56">
        <f>SUM(J30+J31+J32)</f>
        <v>91.6</v>
      </c>
      <c r="K33" s="56">
        <f>SUM(K30+K31+K32)</f>
        <v>76.8</v>
      </c>
      <c r="L33" s="56">
        <f>SUM(L30+L31+L32)</f>
        <v>86.4</v>
      </c>
      <c r="M33" s="56">
        <f>SUM(M30+M31+M32)</f>
        <v>86</v>
      </c>
      <c r="N33" s="56">
        <f>SUM(N30+N31+N32)</f>
        <v>88.2</v>
      </c>
      <c r="O33" s="56">
        <f>SUM(O30+O31+O32)</f>
        <v>73.5</v>
      </c>
      <c r="P33" s="56">
        <f>SUM(P30+P31+P32)</f>
        <v>94.5</v>
      </c>
      <c r="Q33" s="56">
        <f>SUM(Q30+Q31+Q32)</f>
        <v>86.100000000000009</v>
      </c>
      <c r="R33" s="56">
        <f>SUM(R30+R31+R32)</f>
        <v>80.400000000000006</v>
      </c>
      <c r="S33" s="56">
        <f t="shared" ref="S33" si="6">SUM(S30+S31+S32)</f>
        <v>75.199999999999989</v>
      </c>
      <c r="T33" s="22" t="s">
        <v>48</v>
      </c>
      <c r="U33" s="23"/>
      <c r="V33" s="23"/>
      <c r="W33" s="23"/>
      <c r="X33" s="24"/>
    </row>
    <row r="34" spans="1:24" s="1" customFormat="1" ht="50.25" customHeight="1" x14ac:dyDescent="0.25">
      <c r="A34" s="9" t="s">
        <v>42</v>
      </c>
      <c r="B34" s="57">
        <v>29</v>
      </c>
      <c r="C34" s="57">
        <v>30</v>
      </c>
      <c r="D34" s="57">
        <v>29.9</v>
      </c>
      <c r="E34" s="57">
        <v>30</v>
      </c>
      <c r="F34" s="57">
        <v>30</v>
      </c>
      <c r="G34" s="57">
        <v>25.5</v>
      </c>
      <c r="H34" s="57">
        <v>30</v>
      </c>
      <c r="I34" s="57">
        <v>25.2</v>
      </c>
      <c r="J34" s="57">
        <v>27.48</v>
      </c>
      <c r="K34" s="57">
        <v>23</v>
      </c>
      <c r="L34" s="57">
        <v>25.92</v>
      </c>
      <c r="M34" s="57">
        <v>25.8</v>
      </c>
      <c r="N34" s="57">
        <v>26.46</v>
      </c>
      <c r="O34" s="51" t="s">
        <v>78</v>
      </c>
      <c r="P34" s="57">
        <v>28.3</v>
      </c>
      <c r="Q34" s="57">
        <v>25.8</v>
      </c>
      <c r="R34" s="57">
        <v>24.1</v>
      </c>
      <c r="S34" s="57">
        <v>22.56</v>
      </c>
      <c r="T34" s="31" t="s">
        <v>47</v>
      </c>
      <c r="U34" s="32"/>
      <c r="V34" s="32"/>
      <c r="W34" s="32"/>
      <c r="X34" s="33"/>
    </row>
    <row r="35" spans="1:24" ht="72" customHeight="1" x14ac:dyDescent="0.25">
      <c r="A35" s="40" t="s">
        <v>61</v>
      </c>
      <c r="B35" s="59">
        <f>SUM(B9+B15+B21+B27+B33)</f>
        <v>496.8</v>
      </c>
      <c r="C35" s="60" t="s">
        <v>83</v>
      </c>
      <c r="D35" s="60" t="s">
        <v>81</v>
      </c>
      <c r="E35" s="59">
        <f>SUM(E9+E15+E21+E27+E33)</f>
        <v>456</v>
      </c>
      <c r="F35" s="59">
        <f>SUM(F9+F15+F21+F27+F33)</f>
        <v>450</v>
      </c>
      <c r="G35" s="59">
        <f>SUM(G9+G15+G21+G27+G33)</f>
        <v>455.9</v>
      </c>
      <c r="H35" s="60" t="s">
        <v>80</v>
      </c>
      <c r="I35" s="60" t="s">
        <v>85</v>
      </c>
      <c r="J35" s="59">
        <f>SUM(J9+J15+J21+J27+J33)</f>
        <v>445.79999999999995</v>
      </c>
      <c r="K35" s="60">
        <v>439</v>
      </c>
      <c r="L35" s="59">
        <f>SUM(L9+L15+L21+L27+L33)</f>
        <v>426.80000000000007</v>
      </c>
      <c r="M35" s="60" t="s">
        <v>86</v>
      </c>
      <c r="N35" s="60">
        <f>SUM(N9+N15+N21+N27+N33)</f>
        <v>410</v>
      </c>
      <c r="O35" s="59">
        <f>SUM(O9+O15+O21+O27+O33)</f>
        <v>420.20000000000005</v>
      </c>
      <c r="P35" s="60" t="s">
        <v>79</v>
      </c>
      <c r="Q35" s="60" t="s">
        <v>82</v>
      </c>
      <c r="R35" s="59">
        <f>SUM(R9+R15+R21+R27+R33)</f>
        <v>387.4</v>
      </c>
      <c r="S35" s="60" t="s">
        <v>84</v>
      </c>
      <c r="T35" s="28" t="s">
        <v>49</v>
      </c>
      <c r="U35" s="29"/>
      <c r="V35" s="29"/>
      <c r="W35" s="29"/>
      <c r="X35" s="30"/>
    </row>
    <row r="36" spans="1:24" s="1" customFormat="1" ht="57.75" customHeight="1" x14ac:dyDescent="0.25">
      <c r="A36" s="10" t="s">
        <v>10</v>
      </c>
      <c r="B36" s="61">
        <f>SUM(B10+B16+B22+B28+B34)</f>
        <v>99</v>
      </c>
      <c r="C36" s="61">
        <f>SUM(C10+C16+C22+C28+C34)</f>
        <v>98.6</v>
      </c>
      <c r="D36" s="61">
        <f>SUM(D10+D16+D22+D28+D34)</f>
        <v>95.699999999999989</v>
      </c>
      <c r="E36" s="61">
        <f>SUM(E10+E16+E22+E28+E34)</f>
        <v>92.4</v>
      </c>
      <c r="F36" s="61">
        <f>SUM(F10+F16+F22+F28+F34)</f>
        <v>91.199999999999989</v>
      </c>
      <c r="G36" s="61">
        <f>SUM(G10+G16+G22+G28+G34)</f>
        <v>90.6</v>
      </c>
      <c r="H36" s="61">
        <f>SUM(H10+H16+H22+H28+H34)</f>
        <v>90.4</v>
      </c>
      <c r="I36" s="61">
        <f>SUM(I10+I16+I22+I28+I34)</f>
        <v>90.300000000000011</v>
      </c>
      <c r="J36" s="61">
        <f>SUM(J10+J16+J22+J28+J34)</f>
        <v>89.31</v>
      </c>
      <c r="K36" s="61">
        <f>SUM(K10+K16+K22+K28+K34)</f>
        <v>87.1</v>
      </c>
      <c r="L36" s="61">
        <f>SUM(L10+L16+L22+L28+L34)</f>
        <v>85.66</v>
      </c>
      <c r="M36" s="61">
        <f>SUM(M10+M16+M22+M28+M34)</f>
        <v>84.6</v>
      </c>
      <c r="N36" s="61">
        <f>SUM(N10+N16+N22+N28+N34)</f>
        <v>82.91</v>
      </c>
      <c r="O36" s="61">
        <f>SUM(O10+O16+O22+O28+O34)</f>
        <v>82.200000000000017</v>
      </c>
      <c r="P36" s="61">
        <f>SUM(P10+P16+P22+P28+P34)</f>
        <v>82</v>
      </c>
      <c r="Q36" s="61">
        <f>SUM(Q10+Q16+Q22+Q28+Q34)</f>
        <v>81.3</v>
      </c>
      <c r="R36" s="61">
        <f>SUM(R10+R16+R22+R28+R34)</f>
        <v>78.300000000000011</v>
      </c>
      <c r="S36" s="61">
        <f t="shared" ref="S36" si="7">SUM(S10+S16+S22+S28+S34)</f>
        <v>76.320000000000007</v>
      </c>
      <c r="T36" s="34" t="s">
        <v>60</v>
      </c>
      <c r="U36" s="35"/>
      <c r="V36" s="35"/>
      <c r="W36" s="35"/>
      <c r="X36" s="36"/>
    </row>
    <row r="38" spans="1:24" x14ac:dyDescent="0.4">
      <c r="X38" s="38"/>
    </row>
    <row r="41" spans="1:24" x14ac:dyDescent="0.4">
      <c r="W41" s="39"/>
      <c r="X41" s="39"/>
    </row>
  </sheetData>
  <mergeCells count="35">
    <mergeCell ref="A17:X17"/>
    <mergeCell ref="T19:X19"/>
    <mergeCell ref="T20:X20"/>
    <mergeCell ref="T18:X18"/>
    <mergeCell ref="A23:X23"/>
    <mergeCell ref="T22:X22"/>
    <mergeCell ref="T21:X21"/>
    <mergeCell ref="T27:X27"/>
    <mergeCell ref="T35:X35"/>
    <mergeCell ref="T24:X24"/>
    <mergeCell ref="A29:X29"/>
    <mergeCell ref="T31:X31"/>
    <mergeCell ref="T26:X26"/>
    <mergeCell ref="T30:X30"/>
    <mergeCell ref="T25:X25"/>
    <mergeCell ref="T28:X28"/>
    <mergeCell ref="W41:X41"/>
    <mergeCell ref="T33:X33"/>
    <mergeCell ref="T32:X32"/>
    <mergeCell ref="T36:X36"/>
    <mergeCell ref="T34:X34"/>
    <mergeCell ref="A2:X2"/>
    <mergeCell ref="T4:X4"/>
    <mergeCell ref="T6:X6"/>
    <mergeCell ref="T7:X7"/>
    <mergeCell ref="T8:X8"/>
    <mergeCell ref="A5:X5"/>
    <mergeCell ref="T9:X9"/>
    <mergeCell ref="A11:X11"/>
    <mergeCell ref="T16:X16"/>
    <mergeCell ref="T13:X13"/>
    <mergeCell ref="T14:X14"/>
    <mergeCell ref="T15:X15"/>
    <mergeCell ref="T10:X10"/>
    <mergeCell ref="T12:X12"/>
  </mergeCells>
  <phoneticPr fontId="1" type="noConversion"/>
  <pageMargins left="0.11811023622047245" right="0.19685039370078741" top="0.11811023622047245" bottom="0.11811023622047245" header="0.31496062992125984" footer="0.31496062992125984"/>
  <pageSetup paperSize="9" scale="2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результат</vt:lpstr>
      <vt:lpstr>'сводный результат'!Область_печати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Егерева Юлия Викторовна</dc:creator>
  <cp:lastModifiedBy>Саенкова</cp:lastModifiedBy>
  <cp:lastPrinted>2018-09-26T17:17:07Z</cp:lastPrinted>
  <dcterms:created xsi:type="dcterms:W3CDTF">2015-09-15T12:15:22Z</dcterms:created>
  <dcterms:modified xsi:type="dcterms:W3CDTF">2018-09-26T17:17:34Z</dcterms:modified>
</cp:coreProperties>
</file>