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90" yWindow="15" windowWidth="9885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<sst xmlns="http://schemas.openxmlformats.org/spreadsheetml/2006/main" count="50" uniqueCount="49">
  <si>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ед.изм</t>
  </si>
  <si>
    <t>Cel - оценка степени достижения цели, решения задачи государственной программы (подпрограммы)</t>
  </si>
  <si>
    <t>Наименование контрольных мероприятий</t>
  </si>
  <si>
    <t>n</t>
  </si>
  <si>
    <t xml:space="preserve">             n
Mer = (1 / n) x SUM (Rj x 100%),
            j=1</t>
  </si>
  <si>
    <t>Mer - оценка степени реализации мероприятий государственной программы (подпрограммы)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</si>
  <si>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</si>
  <si>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</si>
  <si>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</si>
  <si>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</si>
  <si>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</si>
  <si>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</si>
  <si>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</si>
  <si>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</si>
  <si>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</si>
  <si>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</si>
  <si>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</si>
  <si>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Виды результатов оценки</t>
  </si>
  <si>
    <t>Таблица  № 3</t>
  </si>
  <si>
    <t>Rj - показатель достижения ожидаемого непосредственного результата j-го контрольного мероприятия государственной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</si>
  <si>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Критерий 2 - Степень реализации контрольных мероприятий государственной программы (подпрограммы)</t>
  </si>
  <si>
    <t>Комплексная оценка эфективности релизации государственной программы (подпрограммы)</t>
  </si>
  <si>
    <t>Градации оценки эффективности реализации государственной программы Калужской области (подпрограммы)</t>
  </si>
  <si>
    <t xml:space="preserve">Критерий 1 - Степень достижения целей и решения задач государственной программы (подпрограммы) </t>
  </si>
  <si>
    <t>**)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</si>
  <si>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*) Расчет оценки эффективности реализации проводится в целом по государстенной программе и по каждой подпрограмме </t>
  </si>
  <si>
    <t>1 вариант расчета комплексной оценки эффективности реализации государственной программы (подпрограммы)</t>
  </si>
  <si>
    <t>Границы диапазона оценки</t>
  </si>
  <si>
    <t>Сумма значений x 100%</t>
  </si>
  <si>
    <t xml:space="preserve">***)  2 вариант расчета комплексной оценки эффективности реализации государственной программы (подпрограммы) </t>
  </si>
  <si>
    <t>Объем туристского потока в Калужской области, включая экскурсантов</t>
  </si>
  <si>
    <t>Площадь номерного фонда коллективных средств размещения</t>
  </si>
  <si>
    <t>Количество-койко мест в коллективных средствах размещения</t>
  </si>
  <si>
    <t>Количество объектов аграрного туризма</t>
  </si>
  <si>
    <t>Объем платных услуг, оказанных населению в сфере туриндустрии</t>
  </si>
  <si>
    <t>Количество занятых в сфере туриндустрии</t>
  </si>
  <si>
    <t>тыс.чел.</t>
  </si>
  <si>
    <t>тыс. кв.м</t>
  </si>
  <si>
    <t>ед.</t>
  </si>
  <si>
    <t>млн. руб.</t>
  </si>
  <si>
    <t>тыс. чел.</t>
  </si>
  <si>
    <t>организация мероприятий социального туризма (походы выходного дня, пешеходные экскурсии)</t>
  </si>
  <si>
    <t>ежегодное участие региона в крупных международных и межрегиональных выставочно-ярмарочных мероприятиях, рекламно-информационных турах, форумах, конференциях, семинарах</t>
  </si>
  <si>
    <t>проведение ежегодного конкурса среди субъектов туристской индустрии Калужской области</t>
  </si>
  <si>
    <t>Примечание:  **) В случае превышения 100% выполнения планового значения индикатора (показателя) указывается значение равным 100%.</t>
  </si>
  <si>
    <t xml:space="preserve">организация и проведение массовых мероприятий активного туризма на территории Калужской области (туриад, туристских походов I - II категорий сложности)
</t>
  </si>
  <si>
    <t xml:space="preserve"> организация туристско-краеведческих массовых мероприятий
</t>
  </si>
  <si>
    <t>Расчет оценки эффективности реализации государственной программы Калужской области "Развитие туризма в Калужской области"  в 2017 году  *)</t>
  </si>
  <si>
    <t xml:space="preserve">Примечание: ***) В случае отсутствия в 2017 году в государственной программе (подпрограмме) контрольных событий расчет комплексной оценки принимается равной оценке степени достижения цели и решения задачи государственной программы (подпрограммы).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</si>
</sst>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"/>
    <numFmt numFmtId="178" formatCode="0.000000000"/>
    <numFmt numFmtId="179" formatCode="0.0000000000"/>
    <numFmt numFmtId="180" formatCode="0.00000000000"/>
    <numFmt numFmtId="181" formatCode="0.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7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76" fontId="2" fillId="0" borderId="13" xfId="0" applyNumberFormat="1" applyFont="1" applyBorder="1" applyAlignment="1">
      <alignment horizontal="center" vertical="center"/>
    </xf>
    <xf numFmtId="176" fontId="2" fillId="31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176" fontId="2" fillId="31" borderId="14" xfId="0" applyNumberFormat="1" applyFont="1" applyFill="1" applyBorder="1" applyAlignment="1">
      <alignment horizontal="center" vertical="center"/>
    </xf>
    <xf numFmtId="176" fontId="1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1" borderId="34" xfId="0" applyFont="1" applyFill="1" applyBorder="1" applyAlignment="1">
      <alignment horizontal="center" vertical="center"/>
    </xf>
    <xf numFmtId="0" fontId="2" fillId="31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SheetLayoutView="100" zoomScalePageLayoutView="0" workbookViewId="0" topLeftCell="A4">
      <selection activeCell="F11" sqref="F11"/>
    </sheetView>
  </sheetViews>
  <sheetFormatPr defaultColWidth="9.140625" defaultRowHeight="15"/>
  <cols>
    <col min="1" max="1" width="3.28125" style="0" customWidth="1"/>
    <col min="2" max="2" width="42.00390625" style="0" customWidth="1"/>
    <col min="3" max="3" width="7.851562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.75" thickBot="1">
      <c r="A1" s="1"/>
      <c r="B1" s="1"/>
      <c r="C1" s="1"/>
      <c r="D1" s="1"/>
      <c r="E1" s="1"/>
      <c r="F1" s="1"/>
      <c r="G1" s="1" t="s">
        <v>18</v>
      </c>
    </row>
    <row r="2" spans="1:7" ht="52.5" customHeight="1" thickBot="1">
      <c r="A2" s="28" t="s">
        <v>47</v>
      </c>
      <c r="B2" s="29"/>
      <c r="C2" s="29"/>
      <c r="D2" s="29"/>
      <c r="E2" s="29"/>
      <c r="F2" s="29"/>
      <c r="G2" s="30"/>
    </row>
    <row r="3" spans="1:7" ht="28.5" customHeight="1">
      <c r="A3" s="38" t="s">
        <v>25</v>
      </c>
      <c r="B3" s="38"/>
      <c r="C3" s="38"/>
      <c r="D3" s="38"/>
      <c r="E3" s="38"/>
      <c r="F3" s="38"/>
      <c r="G3" s="38"/>
    </row>
    <row r="4" spans="1:7" ht="33" customHeight="1" thickBot="1">
      <c r="A4" s="31" t="s">
        <v>23</v>
      </c>
      <c r="B4" s="31"/>
      <c r="C4" s="31"/>
      <c r="D4" s="31"/>
      <c r="E4" s="31"/>
      <c r="F4" s="31"/>
      <c r="G4" s="31"/>
    </row>
    <row r="5" spans="1:7" ht="84" customHeight="1">
      <c r="A5" s="2"/>
      <c r="B5" s="3" t="s">
        <v>15</v>
      </c>
      <c r="C5" s="3" t="s">
        <v>0</v>
      </c>
      <c r="D5" s="15" t="s">
        <v>13</v>
      </c>
      <c r="E5" s="15" t="s">
        <v>14</v>
      </c>
      <c r="F5" s="15" t="s">
        <v>24</v>
      </c>
      <c r="G5" s="16" t="s">
        <v>6</v>
      </c>
    </row>
    <row r="6" spans="1:7" ht="30">
      <c r="A6" s="4">
        <v>1</v>
      </c>
      <c r="B6" s="17" t="s">
        <v>30</v>
      </c>
      <c r="C6" s="21" t="s">
        <v>36</v>
      </c>
      <c r="D6" s="18">
        <v>2000</v>
      </c>
      <c r="E6" s="18">
        <v>2440.889</v>
      </c>
      <c r="F6" s="24">
        <v>100</v>
      </c>
      <c r="G6" s="6"/>
    </row>
    <row r="7" spans="1:7" ht="30">
      <c r="A7" s="4">
        <v>2</v>
      </c>
      <c r="B7" s="17" t="s">
        <v>31</v>
      </c>
      <c r="C7" s="21" t="s">
        <v>37</v>
      </c>
      <c r="D7" s="18">
        <v>220</v>
      </c>
      <c r="E7" s="18">
        <v>218.715</v>
      </c>
      <c r="F7" s="18">
        <f>E7/D7*100</f>
        <v>99.4159090909091</v>
      </c>
      <c r="G7" s="6"/>
    </row>
    <row r="8" spans="1:7" ht="30">
      <c r="A8" s="4">
        <v>3</v>
      </c>
      <c r="B8" s="17" t="s">
        <v>32</v>
      </c>
      <c r="C8" s="21" t="s">
        <v>38</v>
      </c>
      <c r="D8" s="18">
        <v>16500</v>
      </c>
      <c r="E8" s="18">
        <v>17185</v>
      </c>
      <c r="F8" s="18">
        <v>100</v>
      </c>
      <c r="G8" s="6"/>
    </row>
    <row r="9" spans="1:7" ht="15">
      <c r="A9" s="4">
        <v>4</v>
      </c>
      <c r="B9" s="5" t="s">
        <v>33</v>
      </c>
      <c r="C9" s="21" t="s">
        <v>38</v>
      </c>
      <c r="D9" s="18">
        <v>589</v>
      </c>
      <c r="E9" s="18">
        <v>605</v>
      </c>
      <c r="F9" s="18">
        <v>100</v>
      </c>
      <c r="G9" s="6"/>
    </row>
    <row r="10" spans="1:7" ht="30">
      <c r="A10" s="4">
        <v>5</v>
      </c>
      <c r="B10" s="17" t="s">
        <v>34</v>
      </c>
      <c r="C10" s="21" t="s">
        <v>39</v>
      </c>
      <c r="D10" s="18">
        <v>3712.9</v>
      </c>
      <c r="E10" s="18">
        <v>3148.5</v>
      </c>
      <c r="F10" s="18">
        <f>E10/D10*100</f>
        <v>84.79894422149802</v>
      </c>
      <c r="G10" s="6"/>
    </row>
    <row r="11" spans="1:7" ht="15">
      <c r="A11" s="4">
        <v>6</v>
      </c>
      <c r="B11" s="5" t="s">
        <v>35</v>
      </c>
      <c r="C11" s="21" t="s">
        <v>40</v>
      </c>
      <c r="D11" s="18">
        <v>5.2</v>
      </c>
      <c r="E11" s="18">
        <v>5.2</v>
      </c>
      <c r="F11" s="18">
        <f>E11/D11*100</f>
        <v>100</v>
      </c>
      <c r="G11" s="6"/>
    </row>
    <row r="12" spans="1:7" ht="15">
      <c r="A12" s="4"/>
      <c r="B12" s="5"/>
      <c r="C12" s="5"/>
      <c r="D12" s="18"/>
      <c r="E12" s="18"/>
      <c r="F12" s="18"/>
      <c r="G12" s="6"/>
    </row>
    <row r="13" spans="1:7" ht="15">
      <c r="A13" s="4"/>
      <c r="B13" s="5" t="s">
        <v>16</v>
      </c>
      <c r="C13" s="5"/>
      <c r="D13" s="18"/>
      <c r="E13" s="18"/>
      <c r="F13" s="18">
        <f>SUM(F6:F12)</f>
        <v>584.2148533124071</v>
      </c>
      <c r="G13" s="6"/>
    </row>
    <row r="14" spans="1:7" ht="21" customHeight="1" thickBot="1">
      <c r="A14" s="33" t="s">
        <v>1</v>
      </c>
      <c r="B14" s="34"/>
      <c r="C14" s="34"/>
      <c r="D14" s="34"/>
      <c r="E14" s="34"/>
      <c r="F14" s="35"/>
      <c r="G14" s="19">
        <f>F13/A11</f>
        <v>97.36914221873451</v>
      </c>
    </row>
    <row r="15" spans="1:7" ht="31.5" customHeight="1">
      <c r="A15" s="36" t="s">
        <v>44</v>
      </c>
      <c r="B15" s="36"/>
      <c r="C15" s="36"/>
      <c r="D15" s="36"/>
      <c r="E15" s="36"/>
      <c r="F15" s="36"/>
      <c r="G15" s="36"/>
    </row>
    <row r="16" spans="1:7" ht="19.5" customHeight="1" thickBot="1">
      <c r="A16" s="32" t="s">
        <v>20</v>
      </c>
      <c r="B16" s="32"/>
      <c r="C16" s="32"/>
      <c r="D16" s="32"/>
      <c r="E16" s="32"/>
      <c r="F16" s="32"/>
      <c r="G16" s="32"/>
    </row>
    <row r="17" spans="1:7" ht="105.75" customHeight="1">
      <c r="A17" s="2"/>
      <c r="B17" s="26" t="s">
        <v>2</v>
      </c>
      <c r="C17" s="26"/>
      <c r="D17" s="37" t="s">
        <v>19</v>
      </c>
      <c r="E17" s="37"/>
      <c r="F17" s="37" t="s">
        <v>4</v>
      </c>
      <c r="G17" s="45"/>
    </row>
    <row r="18" spans="1:7" ht="59.25" customHeight="1">
      <c r="A18" s="4">
        <v>1</v>
      </c>
      <c r="B18" s="61" t="s">
        <v>41</v>
      </c>
      <c r="C18" s="62"/>
      <c r="D18" s="51">
        <v>1</v>
      </c>
      <c r="E18" s="51"/>
      <c r="F18" s="68"/>
      <c r="G18" s="72"/>
    </row>
    <row r="19" spans="1:7" ht="81.75" customHeight="1">
      <c r="A19" s="4">
        <v>2</v>
      </c>
      <c r="B19" s="39" t="s">
        <v>42</v>
      </c>
      <c r="C19" s="39"/>
      <c r="D19" s="51">
        <v>1</v>
      </c>
      <c r="E19" s="51"/>
      <c r="F19" s="40"/>
      <c r="G19" s="41"/>
    </row>
    <row r="20" spans="1:7" ht="63.75" customHeight="1">
      <c r="A20" s="4">
        <v>3</v>
      </c>
      <c r="B20" s="39" t="s">
        <v>43</v>
      </c>
      <c r="C20" s="39"/>
      <c r="D20" s="51">
        <v>1</v>
      </c>
      <c r="E20" s="51"/>
      <c r="F20" s="40"/>
      <c r="G20" s="41"/>
    </row>
    <row r="21" spans="1:7" ht="79.5" customHeight="1">
      <c r="A21" s="4">
        <v>4</v>
      </c>
      <c r="B21" s="61" t="s">
        <v>45</v>
      </c>
      <c r="C21" s="62"/>
      <c r="D21" s="66">
        <v>1</v>
      </c>
      <c r="E21" s="67"/>
      <c r="F21" s="68"/>
      <c r="G21" s="69"/>
    </row>
    <row r="22" spans="1:7" ht="63.75" customHeight="1">
      <c r="A22" s="4">
        <v>5</v>
      </c>
      <c r="B22" s="70" t="s">
        <v>46</v>
      </c>
      <c r="C22" s="71"/>
      <c r="D22" s="66">
        <v>1</v>
      </c>
      <c r="E22" s="67"/>
      <c r="F22" s="68"/>
      <c r="G22" s="69"/>
    </row>
    <row r="23" spans="1:7" ht="15">
      <c r="A23" s="4" t="s">
        <v>3</v>
      </c>
      <c r="B23" s="65"/>
      <c r="C23" s="65"/>
      <c r="D23" s="51"/>
      <c r="E23" s="51"/>
      <c r="F23" s="40"/>
      <c r="G23" s="41"/>
    </row>
    <row r="24" spans="1:7" ht="15.75" customHeight="1">
      <c r="A24" s="8"/>
      <c r="B24" s="39" t="s">
        <v>28</v>
      </c>
      <c r="C24" s="39"/>
      <c r="D24" s="52">
        <f>SUM(D18:D23)*100</f>
        <v>500</v>
      </c>
      <c r="E24" s="52"/>
      <c r="F24" s="40"/>
      <c r="G24" s="41"/>
    </row>
    <row r="25" spans="1:7" ht="30" customHeight="1" thickBot="1">
      <c r="A25" s="46" t="s">
        <v>5</v>
      </c>
      <c r="B25" s="47"/>
      <c r="C25" s="47"/>
      <c r="D25" s="47"/>
      <c r="E25" s="47"/>
      <c r="F25" s="63">
        <f>D24/A22</f>
        <v>100</v>
      </c>
      <c r="G25" s="64"/>
    </row>
    <row r="26" spans="1:7" ht="17.25" customHeight="1" thickBot="1">
      <c r="A26" s="9"/>
      <c r="B26" s="9"/>
      <c r="C26" s="9"/>
      <c r="D26" s="9"/>
      <c r="E26" s="10"/>
      <c r="F26" s="7"/>
      <c r="G26" s="7"/>
    </row>
    <row r="27" spans="1:7" ht="15.75" customHeight="1">
      <c r="A27" s="11" t="s">
        <v>21</v>
      </c>
      <c r="B27" s="12"/>
      <c r="C27" s="12"/>
      <c r="D27" s="12"/>
      <c r="E27" s="12"/>
      <c r="F27" s="12"/>
      <c r="G27" s="13"/>
    </row>
    <row r="28" spans="1:7" ht="17.25" customHeight="1">
      <c r="A28" s="57" t="s">
        <v>26</v>
      </c>
      <c r="B28" s="58"/>
      <c r="C28" s="58"/>
      <c r="D28" s="58"/>
      <c r="E28" s="58"/>
      <c r="F28" s="58"/>
      <c r="G28" s="22">
        <f>0.9*G14+0.1*F25</f>
        <v>97.63222799686106</v>
      </c>
    </row>
    <row r="29" spans="1:7" ht="45" customHeight="1" thickBot="1">
      <c r="A29" s="59" t="s">
        <v>29</v>
      </c>
      <c r="B29" s="60"/>
      <c r="C29" s="60"/>
      <c r="D29" s="60"/>
      <c r="E29" s="60"/>
      <c r="F29" s="60"/>
      <c r="G29" s="23"/>
    </row>
    <row r="30" spans="1:7" ht="15.75" thickBot="1">
      <c r="A30" s="1"/>
      <c r="B30" s="1"/>
      <c r="C30" s="1"/>
      <c r="D30" s="1"/>
      <c r="E30" s="1"/>
      <c r="F30" s="1"/>
      <c r="G30" s="1"/>
    </row>
    <row r="31" spans="1:7" ht="30" customHeight="1" thickBot="1">
      <c r="A31" s="42" t="s">
        <v>22</v>
      </c>
      <c r="B31" s="43"/>
      <c r="C31" s="43"/>
      <c r="D31" s="43"/>
      <c r="E31" s="43"/>
      <c r="F31" s="44"/>
      <c r="G31" s="1"/>
    </row>
    <row r="32" spans="1:7" ht="13.5" customHeight="1">
      <c r="A32" s="48" t="s">
        <v>17</v>
      </c>
      <c r="B32" s="26"/>
      <c r="C32" s="26"/>
      <c r="D32" s="26" t="s">
        <v>27</v>
      </c>
      <c r="E32" s="26"/>
      <c r="F32" s="27"/>
      <c r="G32" s="1"/>
    </row>
    <row r="33" spans="1:7" ht="15">
      <c r="A33" s="49" t="s">
        <v>10</v>
      </c>
      <c r="B33" s="50"/>
      <c r="C33" s="50"/>
      <c r="D33" s="40" t="s">
        <v>7</v>
      </c>
      <c r="E33" s="40"/>
      <c r="F33" s="41"/>
      <c r="G33" s="1"/>
    </row>
    <row r="34" spans="1:7" ht="15">
      <c r="A34" s="49" t="s">
        <v>11</v>
      </c>
      <c r="B34" s="50"/>
      <c r="C34" s="50"/>
      <c r="D34" s="40" t="s">
        <v>8</v>
      </c>
      <c r="E34" s="40"/>
      <c r="F34" s="41"/>
      <c r="G34" s="1"/>
    </row>
    <row r="35" spans="1:7" ht="15.75" thickBot="1">
      <c r="A35" s="55" t="s">
        <v>12</v>
      </c>
      <c r="B35" s="56"/>
      <c r="C35" s="56"/>
      <c r="D35" s="53" t="s">
        <v>9</v>
      </c>
      <c r="E35" s="53"/>
      <c r="F35" s="54"/>
      <c r="G35" s="1"/>
    </row>
    <row r="36" spans="1:7" ht="17.25" customHeight="1">
      <c r="A36" s="25"/>
      <c r="B36" s="25"/>
      <c r="C36" s="25"/>
      <c r="D36" s="25"/>
      <c r="E36" s="25"/>
      <c r="F36" s="25"/>
      <c r="G36" s="20"/>
    </row>
    <row r="37" spans="1:7" ht="47.25" customHeight="1">
      <c r="A37" s="25" t="s">
        <v>48</v>
      </c>
      <c r="B37" s="25"/>
      <c r="C37" s="25"/>
      <c r="D37" s="25"/>
      <c r="E37" s="25"/>
      <c r="F37" s="25"/>
      <c r="G37" s="14"/>
    </row>
    <row r="38" spans="1:7" ht="15">
      <c r="A38" s="25"/>
      <c r="B38" s="25"/>
      <c r="C38" s="25"/>
      <c r="D38" s="25"/>
      <c r="E38" s="25"/>
      <c r="F38" s="25"/>
      <c r="G38" s="20"/>
    </row>
  </sheetData>
  <sheetProtection/>
  <mergeCells count="46">
    <mergeCell ref="F19:G19"/>
    <mergeCell ref="F20:G20"/>
    <mergeCell ref="B22:C22"/>
    <mergeCell ref="F24:G24"/>
    <mergeCell ref="D18:E18"/>
    <mergeCell ref="F18:G18"/>
    <mergeCell ref="A28:F28"/>
    <mergeCell ref="A29:F29"/>
    <mergeCell ref="B21:C21"/>
    <mergeCell ref="B18:C18"/>
    <mergeCell ref="F25:G25"/>
    <mergeCell ref="B23:C23"/>
    <mergeCell ref="D21:E21"/>
    <mergeCell ref="F21:G21"/>
    <mergeCell ref="F22:G22"/>
    <mergeCell ref="D22:E22"/>
    <mergeCell ref="A37:F37"/>
    <mergeCell ref="D19:E19"/>
    <mergeCell ref="D20:E20"/>
    <mergeCell ref="D23:E23"/>
    <mergeCell ref="B24:C24"/>
    <mergeCell ref="D24:E24"/>
    <mergeCell ref="D35:F35"/>
    <mergeCell ref="A34:C34"/>
    <mergeCell ref="A35:C35"/>
    <mergeCell ref="D33:F33"/>
    <mergeCell ref="A3:G3"/>
    <mergeCell ref="B19:C19"/>
    <mergeCell ref="B20:C20"/>
    <mergeCell ref="D34:F34"/>
    <mergeCell ref="A31:F31"/>
    <mergeCell ref="F23:G23"/>
    <mergeCell ref="F17:G17"/>
    <mergeCell ref="A25:E25"/>
    <mergeCell ref="A32:C32"/>
    <mergeCell ref="A33:C33"/>
    <mergeCell ref="A38:F38"/>
    <mergeCell ref="A36:F36"/>
    <mergeCell ref="D32:F32"/>
    <mergeCell ref="A2:G2"/>
    <mergeCell ref="A4:G4"/>
    <mergeCell ref="A16:G16"/>
    <mergeCell ref="B17:C17"/>
    <mergeCell ref="A14:F14"/>
    <mergeCell ref="A15:G15"/>
    <mergeCell ref="D17:E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Деревянко Ирина Андреевна</cp:lastModifiedBy>
  <cp:lastPrinted>2016-03-14T09:32:23Z</cp:lastPrinted>
  <dcterms:created xsi:type="dcterms:W3CDTF">2014-01-29T06:13:10Z</dcterms:created>
  <dcterms:modified xsi:type="dcterms:W3CDTF">2018-02-14T07:49:05Z</dcterms:modified>
  <cp:category/>
  <cp:version/>
  <cp:contentType/>
  <cp:contentStatus/>
</cp:coreProperties>
</file>