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va_ja\Desktop\"/>
    </mc:Choice>
  </mc:AlternateContent>
  <bookViews>
    <workbookView xWindow="0" yWindow="0" windowWidth="20220" windowHeight="8550"/>
  </bookViews>
  <sheets>
    <sheet name="Лист1" sheetId="3" r:id="rId1"/>
    <sheet name="Лист2" sheetId="5" r:id="rId2"/>
  </sheets>
  <definedNames>
    <definedName name="_xlnm.Print_Area" localSheetId="1">Лист2!$A$1:$G$101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27" i="3"/>
  <c r="B25" i="3"/>
</calcChain>
</file>

<file path=xl/sharedStrings.xml><?xml version="1.0" encoding="utf-8"?>
<sst xmlns="http://schemas.openxmlformats.org/spreadsheetml/2006/main" count="263" uniqueCount="150">
  <si>
    <t xml:space="preserve"> </t>
  </si>
  <si>
    <t>Показатель</t>
  </si>
  <si>
    <t>Примечания</t>
  </si>
  <si>
    <t>Макроэкономические показатели</t>
  </si>
  <si>
    <t>Индекс потребительских цен</t>
  </si>
  <si>
    <t>Индекс цен производителей промышленной продукции</t>
  </si>
  <si>
    <t>Отгружено промышленной продукции*</t>
  </si>
  <si>
    <t>В действующих ценах, млн. руб.</t>
  </si>
  <si>
    <t>Индекс промышленного производства*</t>
  </si>
  <si>
    <t>В сопоставимых ценах, % к соотв. периоду 2020 года</t>
  </si>
  <si>
    <t>Продукция сельского хозяйства*</t>
  </si>
  <si>
    <t>Индекс физического объема с/х производства*</t>
  </si>
  <si>
    <t>Объем инвестиций (в основной капитал)**</t>
  </si>
  <si>
    <t>Численность официально зарегистрированных безработных*</t>
  </si>
  <si>
    <t>Тыс. человек, на конец периода</t>
  </si>
  <si>
    <t>Уровень зарегистрированной безработицы*</t>
  </si>
  <si>
    <t>В % от экономически активного населения</t>
  </si>
  <si>
    <t>Среднемесячная заработная плата* (оценка)</t>
  </si>
  <si>
    <t>Рублей в месяц,за период с н.г.</t>
  </si>
  <si>
    <t>Среднедушевые денежные доходы**</t>
  </si>
  <si>
    <t>Реальные располагаемые денежные доходы населения**</t>
  </si>
  <si>
    <t>К соответствующему периоду 2020 года</t>
  </si>
  <si>
    <t>Задолженность по заработной плате</t>
  </si>
  <si>
    <t>4,8</t>
  </si>
  <si>
    <t>Оборот розничной торговли*</t>
  </si>
  <si>
    <t>Платные услуги*</t>
  </si>
  <si>
    <t>Рубль/Доллар</t>
  </si>
  <si>
    <t>% изменения за неделю</t>
  </si>
  <si>
    <t>Рубль/Евро</t>
  </si>
  <si>
    <t>Нефть(ICE.Brent)</t>
  </si>
  <si>
    <t>руб.</t>
  </si>
  <si>
    <t>Водоснабжение горячее, м3</t>
  </si>
  <si>
    <t>Водоснабжение горячее, месяц с человека</t>
  </si>
  <si>
    <t>Водоотведение, м3</t>
  </si>
  <si>
    <t>Водоснабжение холодное, м3</t>
  </si>
  <si>
    <t>Водоснабжение холодное и водоотведение, месяц с человека</t>
  </si>
  <si>
    <t>Отопление, Гкал</t>
  </si>
  <si>
    <t>Отопление, м2 общей площади</t>
  </si>
  <si>
    <t>Плата за жилье в домах государственного и муниципального жилищных фондов, м2 общей площади</t>
  </si>
  <si>
    <t>Проезд в троллейбусе, поездка</t>
  </si>
  <si>
    <t>Проезд в городском автобусе,поездка</t>
  </si>
  <si>
    <t>Сухие корма для домашних животных, кг</t>
  </si>
  <si>
    <t>Поливитамины, 10 шт.</t>
  </si>
  <si>
    <t>Аллохол, 50 таблеток</t>
  </si>
  <si>
    <t>Валидол, 60 мг, 10 таблеток</t>
  </si>
  <si>
    <t>Левомеколь, мазь, 40 г</t>
  </si>
  <si>
    <t>Корвалол, 25 мл</t>
  </si>
  <si>
    <t>Нимесулид, 100 мг, 10 таблеток</t>
  </si>
  <si>
    <t>Комбинированные анальгетики, 10 таблеток</t>
  </si>
  <si>
    <t>Метамизол натрия (Анальгин отечественный), 500 мг, 10 таблеток</t>
  </si>
  <si>
    <t>Легковой автомобиль иностранной марки новый, шт.</t>
  </si>
  <si>
    <t>Легковой автомобиль отечественный новый, шт.</t>
  </si>
  <si>
    <t>Плиты древесностружечные, ориентированно-стружечные, м2</t>
  </si>
  <si>
    <t>Доска обрезная, м3</t>
  </si>
  <si>
    <t>Смартфон, шт.</t>
  </si>
  <si>
    <t>Телевизор, шт.</t>
  </si>
  <si>
    <t>Подгузники детские бумажные, 10 шт.</t>
  </si>
  <si>
    <t>Прокладки женские гигиенические, 10 шт.</t>
  </si>
  <si>
    <t>Бумага туалетная, рулон</t>
  </si>
  <si>
    <t>Электропылесос напольный, шт.</t>
  </si>
  <si>
    <t>Спички, коробок</t>
  </si>
  <si>
    <t>Сигареты с фильтром, пачка</t>
  </si>
  <si>
    <t>Щетка зубная, шт.</t>
  </si>
  <si>
    <t>Паста зубная, 100 г (100 мл)</t>
  </si>
  <si>
    <t>Шампунь, 250 мл</t>
  </si>
  <si>
    <t>Мыло туалетное, 100 г</t>
  </si>
  <si>
    <t>Порошок стиральный, кг</t>
  </si>
  <si>
    <t>Мыло хозяйственное, 200 г</t>
  </si>
  <si>
    <t>Кроссовые туфли для взрослых, пара</t>
  </si>
  <si>
    <t>Кроссовые туфли для детей, пара</t>
  </si>
  <si>
    <t>Колготки женские эластичные, шт.</t>
  </si>
  <si>
    <t>Носки мужские, пара</t>
  </si>
  <si>
    <t>Футболка детская, шт.</t>
  </si>
  <si>
    <t>Майка, футболка мужская бельевая, шт.</t>
  </si>
  <si>
    <t>Костюм спортивный для детей школьного возраста, шт.</t>
  </si>
  <si>
    <t>Пеленки для новорожденных, шт.</t>
  </si>
  <si>
    <t>Брюки для детей школьного возраста из джинсовой ткани, шт.</t>
  </si>
  <si>
    <t>Обед в столовой, кафе, закусочной (кроме столовой в организации), на 1 человека</t>
  </si>
  <si>
    <t>руб./литр</t>
  </si>
  <si>
    <t>Водка крепостью 40% об. спирта и выше, л</t>
  </si>
  <si>
    <t>руб./кг.</t>
  </si>
  <si>
    <t>Бананы, кг</t>
  </si>
  <si>
    <t>Яблоки, кг</t>
  </si>
  <si>
    <t>Помидоры свежие, кг</t>
  </si>
  <si>
    <t>Огурцы свежие, кг</t>
  </si>
  <si>
    <t>Морковь, кг</t>
  </si>
  <si>
    <t>Свёкла столовая, кг</t>
  </si>
  <si>
    <t>Лук репчатый, кг</t>
  </si>
  <si>
    <t>Капуста белокочанная свежая, кг</t>
  </si>
  <si>
    <t>Картофель, кг</t>
  </si>
  <si>
    <t>Макаронные изделия из пшеничной муки высшего сорта, кг</t>
  </si>
  <si>
    <t>Вермишель, кг</t>
  </si>
  <si>
    <t>Крупа гречневая-ядрица, кг</t>
  </si>
  <si>
    <t>Пшено, кг</t>
  </si>
  <si>
    <t>Рис шлифованный, кг</t>
  </si>
  <si>
    <t>Хлеб и булочные изделия из пшеничной муки различных сортов, кг</t>
  </si>
  <si>
    <t>Хлеб из ржаной муки и из смеси муки ржаной и пшеничной, кг</t>
  </si>
  <si>
    <t>Мука пшеничная, кг</t>
  </si>
  <si>
    <t>Соль поваренная пищевая, кг</t>
  </si>
  <si>
    <t>Чай черный байховый, кг</t>
  </si>
  <si>
    <t>Печенье, кг</t>
  </si>
  <si>
    <t>Конфеты мягкие, глазированные шоколадом, кг</t>
  </si>
  <si>
    <t>Сахар-песок, кг</t>
  </si>
  <si>
    <t>Яйца куриные, 10 шт.</t>
  </si>
  <si>
    <t>Консервы фруктово-ягодные для детского питания, кг</t>
  </si>
  <si>
    <t>Консервы овощные для детского питания, кг</t>
  </si>
  <si>
    <t>Сыры сычужные твердые и мягкие, кг</t>
  </si>
  <si>
    <t>Смеси сухие молочные для детского питания, кг</t>
  </si>
  <si>
    <t>Творог, кг</t>
  </si>
  <si>
    <t>Сметана, кг</t>
  </si>
  <si>
    <t>Молоко питьевое цельное стерилизованное 2,5-3,2% жирности, л</t>
  </si>
  <si>
    <t>Молоко питьевое цельное пастеризованное 2,5-3,2% жирности, л</t>
  </si>
  <si>
    <t>Маргарин, кг</t>
  </si>
  <si>
    <t>Масло сливочное, кг</t>
  </si>
  <si>
    <t>Рыба мороженая неразделанная, кг</t>
  </si>
  <si>
    <t>Консервы мясные для детского питания, кг</t>
  </si>
  <si>
    <t>Колбаса вареная, кг</t>
  </si>
  <si>
    <t>Колбаса полукопченая и варено-копченая, кг</t>
  </si>
  <si>
    <t>Сосиски, сардельки, кг</t>
  </si>
  <si>
    <t>Куры охлажденные и мороженые, кг</t>
  </si>
  <si>
    <t>Баранина (кроме бескостного мяса), кг</t>
  </si>
  <si>
    <t>Свинина (кроме бескостного мяса), кг</t>
  </si>
  <si>
    <t>Говядина (кроме бескостного мяса), кг</t>
  </si>
  <si>
    <t>Примечание</t>
  </si>
  <si>
    <t>Тула</t>
  </si>
  <si>
    <t>Смоленск</t>
  </si>
  <si>
    <t>Орел</t>
  </si>
  <si>
    <t>Брянск</t>
  </si>
  <si>
    <t>Калуга</t>
  </si>
  <si>
    <t>Наименование товара, услуги</t>
  </si>
  <si>
    <t>Министерство конкурентной политики  Калужской области</t>
  </si>
  <si>
    <t>Масло растительное, л</t>
  </si>
  <si>
    <t>Ренгалин, 10 таблеток</t>
  </si>
  <si>
    <t>Эргоферон, 20 таблеток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</si>
  <si>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</si>
  <si>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</si>
  <si>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</si>
  <si>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Дизельное топливо, л</t>
  </si>
  <si>
    <t>В %, февраль 2022 к декабрю 2021 года</t>
  </si>
  <si>
    <t>В сопоставимых ценах, % к соотв. периоду 2021 года</t>
  </si>
  <si>
    <t>0,4</t>
  </si>
  <si>
    <t>Млн. рублей на 1 февраля 2022 года</t>
  </si>
  <si>
    <t>В % к 1 января 2022 года</t>
  </si>
  <si>
    <t>*январь 2022</t>
  </si>
  <si>
    <t>**январь-декабрь 2021</t>
  </si>
  <si>
    <t>Оперативный экономический бюллетень - на 21.03.2022</t>
  </si>
  <si>
    <t>Оперативный экономический бюллетень  - 31.03.2022</t>
  </si>
  <si>
    <t>Рублей за 1 USD на 31.03.2022</t>
  </si>
  <si>
    <t>Рублей за 1 EUR на 31.03.2022</t>
  </si>
  <si>
    <t>USD за 1 баррель на 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</si>
</sst>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16"/>
      <name val="Arial Black"/>
      <family val="2"/>
    </font>
    <font>
      <b/>
      <sz val="10"/>
      <color indexed="1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8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Arial Black"/>
      <family val="2"/>
    </font>
    <font>
      <sz val="1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ill="1"/>
    <xf numFmtId="0" fontId="2" fillId="2" borderId="0" xfId="1" applyFill="1" applyAlignment="1"/>
    <xf numFmtId="0" fontId="3" fillId="0" borderId="2" xfId="1" applyFont="1" applyFill="1" applyBorder="1" applyAlignment="1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left" vertical="center"/>
    </xf>
    <xf numFmtId="165" fontId="1" fillId="0" borderId="0" xfId="3" applyNumberFormat="1" applyFont="1" applyFill="1" applyBorder="1" applyAlignment="1">
      <alignment horizontal="left" vertical="center"/>
    </xf>
    <xf numFmtId="49" fontId="1" fillId="0" borderId="0" xfId="3" applyNumberFormat="1" applyFont="1" applyFill="1" applyBorder="1" applyAlignment="1">
      <alignment horizontal="left" vertical="center"/>
    </xf>
    <xf numFmtId="165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7" fillId="0" borderId="0" xfId="1" applyFont="1"/>
    <xf numFmtId="0" fontId="2" fillId="0" borderId="0" xfId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/>
    <xf numFmtId="0" fontId="10" fillId="0" borderId="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6" xfId="0" applyNumberFormat="1" applyFont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/>
    </xf>
    <xf numFmtId="2" fontId="11" fillId="0" borderId="8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10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vertical="top" wrapText="1"/>
    </xf>
    <xf numFmtId="2" fontId="11" fillId="0" borderId="11" xfId="0" applyNumberFormat="1" applyFont="1" applyBorder="1" applyAlignment="1">
      <alignment horizontal="right" vertical="center" wrapText="1"/>
    </xf>
    <xf numFmtId="0" fontId="11" fillId="0" borderId="1" xfId="0" applyFont="1" applyBorder="1"/>
    <xf numFmtId="0" fontId="10" fillId="0" borderId="12" xfId="0" applyFont="1" applyFill="1" applyBorder="1" applyAlignment="1">
      <alignment horizontal="center"/>
    </xf>
    <xf numFmtId="2" fontId="11" fillId="0" borderId="13" xfId="0" applyNumberFormat="1" applyFont="1" applyBorder="1" applyAlignment="1" applyProtection="1">
      <alignment horizontal="right" vertical="center"/>
    </xf>
    <xf numFmtId="2" fontId="11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top" wrapText="1"/>
    </xf>
    <xf numFmtId="2" fontId="11" fillId="0" borderId="14" xfId="0" applyNumberFormat="1" applyFont="1" applyBorder="1" applyAlignment="1">
      <alignment horizontal="right" vertical="center" wrapText="1"/>
    </xf>
    <xf numFmtId="2" fontId="11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2" fontId="11" fillId="0" borderId="12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0" fontId="10" fillId="0" borderId="17" xfId="0" applyFont="1" applyFill="1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0" fillId="0" borderId="7" xfId="0" applyFont="1" applyFill="1" applyBorder="1" applyAlignment="1">
      <alignment horizontal="center" vertical="top"/>
    </xf>
    <xf numFmtId="0" fontId="9" fillId="0" borderId="0" xfId="0" applyFont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2" fontId="11" fillId="0" borderId="13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/>
    </xf>
    <xf numFmtId="2" fontId="9" fillId="0" borderId="0" xfId="0" applyNumberFormat="1" applyFont="1" applyAlignment="1">
      <alignment horizontal="right" wrapText="1"/>
    </xf>
    <xf numFmtId="2" fontId="11" fillId="0" borderId="3" xfId="0" applyNumberFormat="1" applyFont="1" applyBorder="1" applyAlignment="1" applyProtection="1">
      <alignment horizontal="right" vertical="center" wrapText="1"/>
      <protection locked="0"/>
    </xf>
    <xf numFmtId="14" fontId="12" fillId="2" borderId="0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4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vertical="center" wrapText="1"/>
    </xf>
    <xf numFmtId="0" fontId="13" fillId="0" borderId="21" xfId="0" applyFont="1" applyBorder="1" applyAlignment="1">
      <alignment horizontal="center"/>
    </xf>
    <xf numFmtId="2" fontId="11" fillId="5" borderId="3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64" fontId="1" fillId="6" borderId="0" xfId="0" applyNumberFormat="1" applyFont="1" applyFill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3" fillId="0" borderId="21" xfId="0" applyFont="1" applyBorder="1" applyAlignment="1"/>
    <xf numFmtId="0" fontId="13" fillId="0" borderId="20" xfId="0" applyFont="1" applyBorder="1" applyAlignment="1"/>
    <xf numFmtId="0" fontId="13" fillId="0" borderId="7" xfId="0" applyFont="1" applyBorder="1" applyAlignment="1"/>
    <xf numFmtId="0" fontId="10" fillId="0" borderId="21" xfId="0" applyFont="1" applyBorder="1" applyAlignment="1"/>
    <xf numFmtId="0" fontId="10" fillId="0" borderId="20" xfId="0" applyFont="1" applyBorder="1" applyAlignment="1"/>
    <xf numFmtId="0" fontId="10" fillId="0" borderId="7" xfId="0" applyFont="1" applyBorder="1" applyAlignment="1"/>
    <xf numFmtId="0" fontId="13" fillId="0" borderId="19" xfId="0" applyFont="1" applyFill="1" applyBorder="1" applyAlignment="1"/>
    <xf numFmtId="0" fontId="13" fillId="0" borderId="18" xfId="0" applyFont="1" applyFill="1" applyBorder="1" applyAlignment="1"/>
    <xf numFmtId="0" fontId="13" fillId="0" borderId="17" xfId="0" applyFont="1" applyFill="1" applyBorder="1" applyAlignment="1"/>
    <xf numFmtId="0" fontId="9" fillId="0" borderId="0" xfId="0" applyFont="1" applyBorder="1" applyAlignment="1">
      <alignment horizontal="right" wrapText="1"/>
    </xf>
    <xf numFmtId="164" fontId="1" fillId="6" borderId="0" xfId="0" applyNumberFormat="1" applyFont="1" applyFill="1" applyBorder="1" applyAlignment="1">
      <alignment horizontal="left" vertical="center"/>
    </xf>
  </cellXfs>
  <cellStyles count="4">
    <cellStyle name="Денежный 2" xfId="2"/>
    <cellStyle name="Обычный" xfId="0" builtinId="0"/>
    <cellStyle name="Обычный 2" xfId="1"/>
    <cellStyle name="Процентный 2" xfId="3"/>
  </cellStyles>
  <dxfs count="18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8697B"/>
        </patternFill>
      </fill>
    </dxf>
    <dxf>
      <font>
        <color auto="1"/>
      </font>
      <fill>
        <patternFill>
          <bgColor rgb="FF64BE7B"/>
        </patternFill>
      </fill>
    </dxf>
    <dxf>
      <font>
        <color auto="1"/>
      </font>
      <fill>
        <patternFill>
          <bgColor rgb="FFF8696B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5A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63BE7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ABF8F"/>
      <color rgb="FFF8696B"/>
      <color rgb="FF63BE7B"/>
      <color rgb="FFFF4747"/>
      <color rgb="FFFF7171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120" zoomScaleNormal="120" workbookViewId="0">
      <selection activeCell="E17" sqref="E17"/>
    </sheetView>
  </sheetViews>
  <sheetFormatPr defaultRowHeight="15" x14ac:dyDescent="0.25"/>
  <cols>
    <col min="1" max="1" width="64" customWidth="1"/>
    <col min="2" max="2" width="12.85546875" customWidth="1"/>
    <col min="3" max="3" width="48.5703125" customWidth="1"/>
  </cols>
  <sheetData>
    <row r="1" spans="1:3" x14ac:dyDescent="0.25">
      <c r="A1" s="1"/>
      <c r="B1" s="1"/>
      <c r="C1" s="2" t="s">
        <v>0</v>
      </c>
    </row>
    <row r="2" spans="1:3" ht="19.5" x14ac:dyDescent="0.4">
      <c r="A2" s="3" t="s">
        <v>146</v>
      </c>
      <c r="B2" s="3"/>
      <c r="C2" s="3"/>
    </row>
    <row r="3" spans="1:3" x14ac:dyDescent="0.25">
      <c r="A3" s="4" t="s">
        <v>1</v>
      </c>
      <c r="B3" s="4"/>
      <c r="C3" s="4" t="s">
        <v>2</v>
      </c>
    </row>
    <row r="4" spans="1:3" ht="33.75" customHeight="1" x14ac:dyDescent="0.25">
      <c r="A4" s="4" t="s">
        <v>3</v>
      </c>
      <c r="B4" s="4"/>
      <c r="C4" s="4"/>
    </row>
    <row r="5" spans="1:3" ht="12.75" customHeight="1" x14ac:dyDescent="0.25">
      <c r="A5" s="5" t="s">
        <v>4</v>
      </c>
      <c r="B5" s="6">
        <v>102.73</v>
      </c>
      <c r="C5" s="5" t="s">
        <v>138</v>
      </c>
    </row>
    <row r="6" spans="1:3" ht="12.75" customHeight="1" x14ac:dyDescent="0.25">
      <c r="A6" s="5" t="s">
        <v>5</v>
      </c>
      <c r="B6" s="6">
        <v>102</v>
      </c>
      <c r="C6" s="5" t="s">
        <v>138</v>
      </c>
    </row>
    <row r="7" spans="1:3" ht="12.75" customHeight="1" x14ac:dyDescent="0.25">
      <c r="A7" s="5" t="s">
        <v>6</v>
      </c>
      <c r="B7" s="7">
        <v>82284.899999999994</v>
      </c>
      <c r="C7" s="5" t="s">
        <v>7</v>
      </c>
    </row>
    <row r="8" spans="1:3" ht="12.75" customHeight="1" x14ac:dyDescent="0.25">
      <c r="A8" s="5" t="s">
        <v>8</v>
      </c>
      <c r="B8" s="8">
        <v>126.5</v>
      </c>
      <c r="C8" s="5" t="s">
        <v>139</v>
      </c>
    </row>
    <row r="9" spans="1:3" ht="12.75" customHeight="1" x14ac:dyDescent="0.25">
      <c r="A9" s="5" t="s">
        <v>10</v>
      </c>
      <c r="B9" s="7">
        <v>3198.6</v>
      </c>
      <c r="C9" s="5" t="s">
        <v>7</v>
      </c>
    </row>
    <row r="10" spans="1:3" ht="12.75" customHeight="1" x14ac:dyDescent="0.25">
      <c r="A10" s="5" t="s">
        <v>11</v>
      </c>
      <c r="B10" s="5">
        <v>109.6</v>
      </c>
      <c r="C10" s="5" t="s">
        <v>139</v>
      </c>
    </row>
    <row r="11" spans="1:3" ht="12.75" customHeight="1" x14ac:dyDescent="0.25">
      <c r="A11" s="5" t="s">
        <v>12</v>
      </c>
      <c r="B11" s="9">
        <v>128508.1</v>
      </c>
      <c r="C11" s="5" t="s">
        <v>7</v>
      </c>
    </row>
    <row r="12" spans="1:3" ht="12.75" customHeight="1" x14ac:dyDescent="0.25">
      <c r="A12" s="5" t="s">
        <v>12</v>
      </c>
      <c r="B12" s="5">
        <v>111.4</v>
      </c>
      <c r="C12" s="5" t="s">
        <v>9</v>
      </c>
    </row>
    <row r="13" spans="1:3" ht="12.75" customHeight="1" x14ac:dyDescent="0.25">
      <c r="A13" s="5" t="s">
        <v>13</v>
      </c>
      <c r="B13" s="10">
        <v>2.2999999999999998</v>
      </c>
      <c r="C13" s="5" t="s">
        <v>14</v>
      </c>
    </row>
    <row r="14" spans="1:3" ht="12.75" customHeight="1" x14ac:dyDescent="0.25">
      <c r="A14" s="5" t="s">
        <v>15</v>
      </c>
      <c r="B14" s="11" t="s">
        <v>140</v>
      </c>
      <c r="C14" s="5" t="s">
        <v>16</v>
      </c>
    </row>
    <row r="15" spans="1:3" ht="12.75" customHeight="1" x14ac:dyDescent="0.25">
      <c r="A15" s="5" t="s">
        <v>17</v>
      </c>
      <c r="B15" s="12">
        <v>47100</v>
      </c>
      <c r="C15" s="5" t="s">
        <v>18</v>
      </c>
    </row>
    <row r="16" spans="1:3" ht="12.75" customHeight="1" x14ac:dyDescent="0.25">
      <c r="A16" s="5" t="s">
        <v>19</v>
      </c>
      <c r="B16" s="12">
        <v>34987.599999999999</v>
      </c>
      <c r="C16" s="5" t="s">
        <v>18</v>
      </c>
    </row>
    <row r="17" spans="1:3" ht="12.75" customHeight="1" x14ac:dyDescent="0.25">
      <c r="A17" s="5" t="s">
        <v>20</v>
      </c>
      <c r="B17" s="8">
        <v>107.8</v>
      </c>
      <c r="C17" s="5" t="s">
        <v>21</v>
      </c>
    </row>
    <row r="18" spans="1:3" ht="12.75" customHeight="1" x14ac:dyDescent="0.25">
      <c r="A18" s="5" t="s">
        <v>22</v>
      </c>
      <c r="B18" s="13" t="s">
        <v>23</v>
      </c>
      <c r="C18" s="5" t="s">
        <v>141</v>
      </c>
    </row>
    <row r="19" spans="1:3" ht="12.75" customHeight="1" x14ac:dyDescent="0.25">
      <c r="A19" s="5" t="s">
        <v>22</v>
      </c>
      <c r="B19" s="8">
        <v>100</v>
      </c>
      <c r="C19" s="5" t="s">
        <v>142</v>
      </c>
    </row>
    <row r="20" spans="1:3" ht="12.75" customHeight="1" x14ac:dyDescent="0.25">
      <c r="A20" s="5" t="s">
        <v>24</v>
      </c>
      <c r="B20" s="14">
        <v>19229</v>
      </c>
      <c r="C20" s="5" t="s">
        <v>7</v>
      </c>
    </row>
    <row r="21" spans="1:3" ht="12.75" customHeight="1" x14ac:dyDescent="0.25">
      <c r="A21" s="5" t="s">
        <v>24</v>
      </c>
      <c r="B21" s="8">
        <v>103.1</v>
      </c>
      <c r="C21" s="5" t="s">
        <v>139</v>
      </c>
    </row>
    <row r="22" spans="1:3" ht="12.75" customHeight="1" x14ac:dyDescent="0.25">
      <c r="A22" s="15" t="s">
        <v>25</v>
      </c>
      <c r="B22" s="14">
        <v>4974.6000000000004</v>
      </c>
      <c r="C22" s="5" t="s">
        <v>7</v>
      </c>
    </row>
    <row r="23" spans="1:3" ht="12.75" customHeight="1" x14ac:dyDescent="0.25">
      <c r="A23" s="5" t="s">
        <v>25</v>
      </c>
      <c r="B23" s="8">
        <v>99.1</v>
      </c>
      <c r="C23" s="5" t="s">
        <v>139</v>
      </c>
    </row>
    <row r="24" spans="1:3" ht="12.75" customHeight="1" x14ac:dyDescent="0.25">
      <c r="A24" s="5" t="s">
        <v>26</v>
      </c>
      <c r="B24" s="16">
        <v>84.08</v>
      </c>
      <c r="C24" s="17" t="s">
        <v>147</v>
      </c>
    </row>
    <row r="25" spans="1:3" ht="12.75" customHeight="1" x14ac:dyDescent="0.25">
      <c r="A25" s="83" t="s">
        <v>26</v>
      </c>
      <c r="B25" s="84">
        <f>(B24/103.16-1)*100</f>
        <v>-18.495540907328422</v>
      </c>
      <c r="C25" s="85" t="s">
        <v>27</v>
      </c>
    </row>
    <row r="26" spans="1:3" ht="12.75" customHeight="1" x14ac:dyDescent="0.25">
      <c r="A26" s="5" t="s">
        <v>28</v>
      </c>
      <c r="B26" s="18">
        <v>93.69</v>
      </c>
      <c r="C26" s="17" t="s">
        <v>148</v>
      </c>
    </row>
    <row r="27" spans="1:3" ht="12.75" customHeight="1" x14ac:dyDescent="0.25">
      <c r="A27" s="83" t="s">
        <v>28</v>
      </c>
      <c r="B27" s="84">
        <f>(B26/113.26-1)*100</f>
        <v>-17.278827476602508</v>
      </c>
      <c r="C27" s="85" t="s">
        <v>27</v>
      </c>
    </row>
    <row r="28" spans="1:3" ht="12.75" customHeight="1" x14ac:dyDescent="0.25">
      <c r="A28" s="19" t="s">
        <v>29</v>
      </c>
      <c r="B28" s="20">
        <v>109.82</v>
      </c>
      <c r="C28" s="15" t="s">
        <v>149</v>
      </c>
    </row>
    <row r="29" spans="1:3" ht="12.75" customHeight="1" x14ac:dyDescent="0.25">
      <c r="A29" s="83" t="s">
        <v>29</v>
      </c>
      <c r="B29" s="96">
        <f>(B28/121.67-1)*100</f>
        <v>-9.7394591928988365</v>
      </c>
      <c r="C29" s="85" t="s">
        <v>27</v>
      </c>
    </row>
    <row r="30" spans="1:3" ht="12.75" customHeight="1" x14ac:dyDescent="0.25">
      <c r="A30" s="21" t="s">
        <v>143</v>
      </c>
      <c r="B30" s="22"/>
      <c r="C30" s="22"/>
    </row>
    <row r="31" spans="1:3" ht="12.75" customHeight="1" x14ac:dyDescent="0.25">
      <c r="A31" s="21" t="s">
        <v>144</v>
      </c>
      <c r="B31" s="22"/>
      <c r="C31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view="pageBreakPreview" zoomScaleSheetLayoutView="100" workbookViewId="0">
      <selection activeCell="A3" sqref="A3:C3"/>
    </sheetView>
  </sheetViews>
  <sheetFormatPr defaultColWidth="8.85546875" defaultRowHeight="17.25" x14ac:dyDescent="0.3"/>
  <cols>
    <col min="1" max="1" width="70" style="25" customWidth="1"/>
    <col min="2" max="2" width="14.140625" style="24" customWidth="1"/>
    <col min="3" max="3" width="15.140625" style="24" customWidth="1"/>
    <col min="4" max="4" width="11.85546875" style="24" customWidth="1"/>
    <col min="5" max="5" width="11.5703125" style="24" customWidth="1"/>
    <col min="6" max="6" width="12.85546875" style="24" customWidth="1"/>
    <col min="7" max="7" width="18.5703125" style="23" customWidth="1"/>
    <col min="8" max="8" width="8.85546875" style="23"/>
    <col min="9" max="9" width="12.140625" style="23" customWidth="1"/>
    <col min="10" max="13" width="8.85546875" style="23" customWidth="1"/>
    <col min="14" max="16384" width="8.85546875" style="23"/>
  </cols>
  <sheetData>
    <row r="1" spans="1:16" ht="20.25" x14ac:dyDescent="0.4">
      <c r="A1" s="86" t="s">
        <v>130</v>
      </c>
      <c r="B1" s="87"/>
      <c r="C1" s="88"/>
      <c r="D1" s="89"/>
      <c r="E1" s="90"/>
      <c r="F1" s="91"/>
      <c r="G1" s="77"/>
    </row>
    <row r="2" spans="1:16" x14ac:dyDescent="0.3">
      <c r="A2" s="76"/>
      <c r="B2" s="75"/>
      <c r="C2" s="75"/>
      <c r="D2" s="75"/>
      <c r="E2" s="75" t="s">
        <v>0</v>
      </c>
      <c r="F2" s="75"/>
      <c r="G2" s="74"/>
    </row>
    <row r="3" spans="1:16" ht="20.25" x14ac:dyDescent="0.4">
      <c r="A3" s="92" t="s">
        <v>145</v>
      </c>
      <c r="B3" s="93"/>
      <c r="C3" s="94"/>
      <c r="D3" s="73"/>
      <c r="E3" s="73"/>
      <c r="F3" s="73"/>
      <c r="G3" s="72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">
      <c r="A4" s="71" t="s">
        <v>129</v>
      </c>
      <c r="B4" s="71" t="s">
        <v>128</v>
      </c>
      <c r="C4" s="71" t="s">
        <v>127</v>
      </c>
      <c r="D4" s="70" t="s">
        <v>126</v>
      </c>
      <c r="E4" s="70" t="s">
        <v>125</v>
      </c>
      <c r="F4" s="70" t="s">
        <v>124</v>
      </c>
      <c r="G4" s="69" t="s">
        <v>123</v>
      </c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3">
      <c r="A5" s="37" t="s">
        <v>122</v>
      </c>
      <c r="B5" s="28">
        <v>539.95000000000005</v>
      </c>
      <c r="C5" s="28">
        <v>503.59</v>
      </c>
      <c r="D5" s="28">
        <v>455.96</v>
      </c>
      <c r="E5" s="28">
        <v>623.74</v>
      </c>
      <c r="F5" s="68">
        <v>487.29</v>
      </c>
      <c r="G5" s="66" t="s">
        <v>80</v>
      </c>
      <c r="H5" s="56"/>
      <c r="I5" s="56"/>
      <c r="J5" s="56"/>
      <c r="K5" s="56"/>
      <c r="L5" s="56"/>
      <c r="M5" s="33"/>
      <c r="N5" s="33"/>
      <c r="O5" s="26"/>
      <c r="P5" s="26"/>
    </row>
    <row r="6" spans="1:16" x14ac:dyDescent="0.3">
      <c r="A6" s="37" t="s">
        <v>121</v>
      </c>
      <c r="B6" s="28">
        <v>288.54000000000002</v>
      </c>
      <c r="C6" s="28">
        <v>278.57</v>
      </c>
      <c r="D6" s="28">
        <v>325.39999999999998</v>
      </c>
      <c r="E6" s="28">
        <v>319.91000000000003</v>
      </c>
      <c r="F6" s="28">
        <v>272</v>
      </c>
      <c r="G6" s="66" t="s">
        <v>80</v>
      </c>
      <c r="H6" s="56"/>
      <c r="I6" s="56"/>
      <c r="J6" s="56"/>
      <c r="K6" s="56"/>
      <c r="L6" s="56"/>
      <c r="M6" s="33"/>
      <c r="N6" s="33"/>
      <c r="O6" s="26"/>
      <c r="P6" s="26"/>
    </row>
    <row r="7" spans="1:16" x14ac:dyDescent="0.3">
      <c r="A7" s="37" t="s">
        <v>120</v>
      </c>
      <c r="B7" s="28">
        <v>618.27</v>
      </c>
      <c r="C7" s="28">
        <v>575.49</v>
      </c>
      <c r="D7" s="28">
        <v>513.32000000000005</v>
      </c>
      <c r="E7" s="28">
        <v>668.83</v>
      </c>
      <c r="F7" s="28">
        <v>614.5</v>
      </c>
      <c r="G7" s="66" t="s">
        <v>80</v>
      </c>
      <c r="H7" s="56"/>
      <c r="I7" s="56"/>
      <c r="J7" s="56"/>
      <c r="K7" s="56"/>
      <c r="L7" s="56"/>
      <c r="M7" s="33"/>
      <c r="N7" s="33"/>
      <c r="O7" s="26"/>
      <c r="P7" s="26"/>
    </row>
    <row r="8" spans="1:16" x14ac:dyDescent="0.3">
      <c r="A8" s="37" t="s">
        <v>119</v>
      </c>
      <c r="B8" s="28">
        <v>163.95</v>
      </c>
      <c r="C8" s="28">
        <v>183.95</v>
      </c>
      <c r="D8" s="28">
        <v>171.16</v>
      </c>
      <c r="E8" s="28">
        <v>172.4</v>
      </c>
      <c r="F8" s="28">
        <v>163.04</v>
      </c>
      <c r="G8" s="66" t="s">
        <v>80</v>
      </c>
      <c r="H8" s="56"/>
      <c r="I8" s="67"/>
      <c r="J8" s="56"/>
      <c r="K8" s="56"/>
      <c r="L8" s="56"/>
      <c r="M8" s="33"/>
      <c r="N8" s="33"/>
      <c r="O8" s="26"/>
      <c r="P8" s="26"/>
    </row>
    <row r="9" spans="1:16" x14ac:dyDescent="0.3">
      <c r="A9" s="37" t="s">
        <v>118</v>
      </c>
      <c r="B9" s="28">
        <v>447.08</v>
      </c>
      <c r="C9" s="28">
        <v>404.07</v>
      </c>
      <c r="D9" s="28">
        <v>414.31</v>
      </c>
      <c r="E9" s="28">
        <v>449.11</v>
      </c>
      <c r="F9" s="28">
        <v>448.23</v>
      </c>
      <c r="G9" s="66" t="s">
        <v>80</v>
      </c>
      <c r="H9" s="56"/>
      <c r="I9" s="56"/>
      <c r="J9" s="56"/>
      <c r="K9" s="56"/>
      <c r="L9" s="56"/>
      <c r="M9" s="33"/>
      <c r="N9" s="33"/>
      <c r="O9" s="26"/>
      <c r="P9" s="26"/>
    </row>
    <row r="10" spans="1:16" x14ac:dyDescent="0.3">
      <c r="A10" s="37" t="s">
        <v>117</v>
      </c>
      <c r="B10" s="28">
        <v>490.46</v>
      </c>
      <c r="C10" s="28">
        <v>584.38</v>
      </c>
      <c r="D10" s="28">
        <v>663.08</v>
      </c>
      <c r="E10" s="28">
        <v>466.57</v>
      </c>
      <c r="F10" s="28">
        <v>667</v>
      </c>
      <c r="G10" s="66" t="s">
        <v>80</v>
      </c>
      <c r="H10" s="56"/>
      <c r="I10" s="56"/>
      <c r="J10" s="56"/>
      <c r="K10" s="56"/>
      <c r="L10" s="56"/>
      <c r="M10" s="33"/>
      <c r="N10" s="33"/>
      <c r="O10" s="26"/>
      <c r="P10" s="26"/>
    </row>
    <row r="11" spans="1:16" x14ac:dyDescent="0.3">
      <c r="A11" s="37" t="s">
        <v>116</v>
      </c>
      <c r="B11" s="28">
        <v>401.2</v>
      </c>
      <c r="C11" s="28">
        <v>470.03</v>
      </c>
      <c r="D11" s="28">
        <v>418.93</v>
      </c>
      <c r="E11" s="28">
        <v>433.67</v>
      </c>
      <c r="F11" s="28">
        <v>464.08</v>
      </c>
      <c r="G11" s="66" t="s">
        <v>80</v>
      </c>
      <c r="H11" s="56"/>
      <c r="I11" s="56"/>
      <c r="J11" s="56"/>
      <c r="K11" s="56"/>
      <c r="L11" s="56"/>
      <c r="M11" s="33"/>
      <c r="N11" s="33"/>
      <c r="O11" s="26"/>
      <c r="P11" s="26"/>
    </row>
    <row r="12" spans="1:16" x14ac:dyDescent="0.3">
      <c r="A12" s="37" t="s">
        <v>115</v>
      </c>
      <c r="B12" s="31">
        <v>864.41</v>
      </c>
      <c r="C12" s="31">
        <v>1045.29</v>
      </c>
      <c r="D12" s="31">
        <v>1112.51</v>
      </c>
      <c r="E12" s="31">
        <v>1001.5</v>
      </c>
      <c r="F12" s="31">
        <v>964.06</v>
      </c>
      <c r="G12" s="66" t="s">
        <v>80</v>
      </c>
      <c r="H12" s="56"/>
      <c r="I12" s="56"/>
      <c r="J12" s="56"/>
      <c r="K12" s="56"/>
      <c r="L12" s="56"/>
      <c r="M12" s="33"/>
      <c r="N12" s="33"/>
      <c r="O12" s="26"/>
      <c r="P12" s="26"/>
    </row>
    <row r="13" spans="1:16" x14ac:dyDescent="0.3">
      <c r="A13" s="44" t="s">
        <v>114</v>
      </c>
      <c r="B13" s="45">
        <v>194.58</v>
      </c>
      <c r="C13" s="45">
        <v>197.42</v>
      </c>
      <c r="D13" s="45">
        <v>179.56</v>
      </c>
      <c r="E13" s="45">
        <v>181.88</v>
      </c>
      <c r="F13" s="45">
        <v>262.07</v>
      </c>
      <c r="G13" s="66" t="s">
        <v>80</v>
      </c>
      <c r="H13" s="56"/>
      <c r="I13" s="56"/>
      <c r="J13" s="56"/>
      <c r="K13" s="56"/>
      <c r="L13" s="56"/>
      <c r="M13" s="33"/>
      <c r="N13" s="33"/>
      <c r="O13" s="26"/>
      <c r="P13" s="26"/>
    </row>
    <row r="14" spans="1:16" x14ac:dyDescent="0.3">
      <c r="A14" s="37" t="s">
        <v>113</v>
      </c>
      <c r="B14" s="41">
        <v>786.9</v>
      </c>
      <c r="C14" s="41">
        <v>702.96</v>
      </c>
      <c r="D14" s="41">
        <v>799.05</v>
      </c>
      <c r="E14" s="41">
        <v>696.89</v>
      </c>
      <c r="F14" s="41">
        <v>860.11</v>
      </c>
      <c r="G14" s="66" t="s">
        <v>80</v>
      </c>
      <c r="H14" s="56"/>
      <c r="I14" s="56"/>
      <c r="J14" s="56"/>
      <c r="K14" s="56"/>
      <c r="L14" s="56"/>
      <c r="M14" s="33"/>
      <c r="N14" s="33"/>
      <c r="O14" s="26"/>
      <c r="P14" s="26"/>
    </row>
    <row r="15" spans="1:16" x14ac:dyDescent="0.3">
      <c r="A15" s="37" t="s">
        <v>131</v>
      </c>
      <c r="B15" s="28">
        <v>126.2</v>
      </c>
      <c r="C15" s="28">
        <v>127.9</v>
      </c>
      <c r="D15" s="28">
        <v>122.47</v>
      </c>
      <c r="E15" s="28">
        <v>126.04</v>
      </c>
      <c r="F15" s="28">
        <v>133.24</v>
      </c>
      <c r="G15" s="27" t="s">
        <v>78</v>
      </c>
      <c r="H15" s="56"/>
      <c r="I15" s="56"/>
      <c r="J15" s="56"/>
      <c r="K15" s="56"/>
      <c r="L15" s="56"/>
      <c r="M15" s="33"/>
      <c r="N15" s="33"/>
      <c r="O15" s="26"/>
      <c r="P15" s="26"/>
    </row>
    <row r="16" spans="1:16" x14ac:dyDescent="0.3">
      <c r="A16" s="37" t="s">
        <v>112</v>
      </c>
      <c r="B16" s="28">
        <v>189.03</v>
      </c>
      <c r="C16" s="28">
        <v>205.29</v>
      </c>
      <c r="D16" s="28">
        <v>173.26</v>
      </c>
      <c r="E16" s="28">
        <v>211.8</v>
      </c>
      <c r="F16" s="28">
        <v>174.31</v>
      </c>
      <c r="G16" s="27" t="s">
        <v>80</v>
      </c>
      <c r="H16" s="56"/>
      <c r="I16" s="56"/>
      <c r="J16" s="56"/>
      <c r="K16" s="56"/>
      <c r="L16" s="56"/>
      <c r="M16" s="33"/>
      <c r="N16" s="33"/>
      <c r="O16" s="26"/>
      <c r="P16" s="26"/>
    </row>
    <row r="17" spans="1:16" x14ac:dyDescent="0.3">
      <c r="A17" s="37" t="s">
        <v>111</v>
      </c>
      <c r="B17" s="28">
        <v>73.12</v>
      </c>
      <c r="C17" s="28">
        <v>63.98</v>
      </c>
      <c r="D17" s="28">
        <v>64.290000000000006</v>
      </c>
      <c r="E17" s="28">
        <v>72.150000000000006</v>
      </c>
      <c r="F17" s="28">
        <v>67.14</v>
      </c>
      <c r="G17" s="27" t="s">
        <v>78</v>
      </c>
      <c r="H17" s="56"/>
      <c r="I17" s="56"/>
      <c r="J17" s="56"/>
      <c r="K17" s="56"/>
      <c r="L17" s="56"/>
      <c r="M17" s="33"/>
      <c r="N17" s="33"/>
      <c r="O17" s="26"/>
      <c r="P17" s="26"/>
    </row>
    <row r="18" spans="1:16" x14ac:dyDescent="0.3">
      <c r="A18" s="37" t="s">
        <v>110</v>
      </c>
      <c r="B18" s="28">
        <v>95.3</v>
      </c>
      <c r="C18" s="28">
        <v>116.16</v>
      </c>
      <c r="D18" s="28">
        <v>104.67</v>
      </c>
      <c r="E18" s="28">
        <v>88.89</v>
      </c>
      <c r="F18" s="28">
        <v>95.32</v>
      </c>
      <c r="G18" s="27" t="s">
        <v>78</v>
      </c>
      <c r="H18" s="56"/>
      <c r="I18" s="56"/>
      <c r="J18" s="56"/>
      <c r="K18" s="56"/>
      <c r="L18" s="56"/>
      <c r="M18" s="33"/>
      <c r="N18" s="33"/>
      <c r="O18" s="26"/>
      <c r="P18" s="26"/>
    </row>
    <row r="19" spans="1:16" x14ac:dyDescent="0.3">
      <c r="A19" s="37" t="s">
        <v>109</v>
      </c>
      <c r="B19" s="28">
        <v>276.02999999999997</v>
      </c>
      <c r="C19" s="28">
        <v>251.21</v>
      </c>
      <c r="D19" s="28">
        <v>278</v>
      </c>
      <c r="E19" s="28">
        <v>316.5</v>
      </c>
      <c r="F19" s="28">
        <v>297.97000000000003</v>
      </c>
      <c r="G19" s="27" t="s">
        <v>80</v>
      </c>
      <c r="H19" s="56"/>
      <c r="I19" s="56"/>
      <c r="J19" s="56"/>
      <c r="K19" s="56"/>
      <c r="L19" s="56"/>
      <c r="M19" s="33"/>
      <c r="N19" s="33"/>
      <c r="O19" s="26"/>
      <c r="P19" s="26"/>
    </row>
    <row r="20" spans="1:16" x14ac:dyDescent="0.3">
      <c r="A20" s="37" t="s">
        <v>108</v>
      </c>
      <c r="B20" s="28">
        <v>363.32</v>
      </c>
      <c r="C20" s="28">
        <v>371.41</v>
      </c>
      <c r="D20" s="28">
        <v>374.88</v>
      </c>
      <c r="E20" s="28">
        <v>340.35</v>
      </c>
      <c r="F20" s="28">
        <v>423.88</v>
      </c>
      <c r="G20" s="27" t="s">
        <v>80</v>
      </c>
      <c r="H20" s="56"/>
      <c r="I20" s="56"/>
      <c r="J20" s="56"/>
      <c r="K20" s="56"/>
      <c r="L20" s="56"/>
      <c r="M20" s="33"/>
      <c r="N20" s="33"/>
      <c r="O20" s="26"/>
      <c r="P20" s="26"/>
    </row>
    <row r="21" spans="1:16" x14ac:dyDescent="0.3">
      <c r="A21" s="37" t="s">
        <v>107</v>
      </c>
      <c r="B21" s="31">
        <v>1048.07</v>
      </c>
      <c r="C21" s="31">
        <v>860.17</v>
      </c>
      <c r="D21" s="31">
        <v>900.99</v>
      </c>
      <c r="E21" s="31">
        <v>948.55</v>
      </c>
      <c r="F21" s="31">
        <v>927.88</v>
      </c>
      <c r="G21" s="27" t="s">
        <v>80</v>
      </c>
      <c r="H21" s="56"/>
      <c r="I21" s="56"/>
      <c r="J21" s="56"/>
      <c r="K21" s="56"/>
      <c r="L21" s="56"/>
      <c r="M21" s="33"/>
      <c r="N21" s="33"/>
      <c r="O21" s="26"/>
      <c r="P21" s="26"/>
    </row>
    <row r="22" spans="1:16" x14ac:dyDescent="0.3">
      <c r="A22" s="44" t="s">
        <v>106</v>
      </c>
      <c r="B22" s="45">
        <v>650.37</v>
      </c>
      <c r="C22" s="45">
        <v>574.42999999999995</v>
      </c>
      <c r="D22" s="45">
        <v>591.41</v>
      </c>
      <c r="E22" s="45">
        <v>604.42999999999995</v>
      </c>
      <c r="F22" s="45">
        <v>594.41</v>
      </c>
      <c r="G22" s="27" t="s">
        <v>80</v>
      </c>
      <c r="H22" s="56"/>
      <c r="I22" s="56"/>
      <c r="J22" s="56"/>
      <c r="K22" s="56"/>
      <c r="L22" s="56"/>
      <c r="M22" s="33"/>
      <c r="N22" s="33"/>
      <c r="O22" s="26"/>
      <c r="P22" s="26"/>
    </row>
    <row r="23" spans="1:16" x14ac:dyDescent="0.3">
      <c r="A23" s="37" t="s">
        <v>105</v>
      </c>
      <c r="B23" s="46">
        <v>500.1</v>
      </c>
      <c r="C23" s="46">
        <v>646.73</v>
      </c>
      <c r="D23" s="46">
        <v>591.41999999999996</v>
      </c>
      <c r="E23" s="46">
        <v>577.22</v>
      </c>
      <c r="F23" s="46">
        <v>657.94</v>
      </c>
      <c r="G23" s="27" t="s">
        <v>80</v>
      </c>
      <c r="H23" s="56"/>
      <c r="I23" s="56"/>
      <c r="J23" s="56"/>
      <c r="K23" s="56"/>
      <c r="L23" s="56"/>
      <c r="M23" s="33"/>
      <c r="N23" s="33"/>
      <c r="O23" s="26"/>
      <c r="P23" s="26"/>
    </row>
    <row r="24" spans="1:16" x14ac:dyDescent="0.3">
      <c r="A24" s="44" t="s">
        <v>104</v>
      </c>
      <c r="B24" s="57">
        <v>407.76</v>
      </c>
      <c r="C24" s="57">
        <v>390.25</v>
      </c>
      <c r="D24" s="57">
        <v>347.35</v>
      </c>
      <c r="E24" s="57">
        <v>529.99</v>
      </c>
      <c r="F24" s="57">
        <v>432.28</v>
      </c>
      <c r="G24" s="27" t="s">
        <v>80</v>
      </c>
      <c r="H24" s="56"/>
      <c r="I24" s="56"/>
      <c r="J24" s="56"/>
      <c r="K24" s="56"/>
      <c r="L24" s="56"/>
      <c r="M24" s="33"/>
      <c r="N24" s="33"/>
      <c r="O24" s="26"/>
      <c r="P24" s="26"/>
    </row>
    <row r="25" spans="1:16" x14ac:dyDescent="0.3">
      <c r="A25" s="44" t="s">
        <v>103</v>
      </c>
      <c r="B25" s="45">
        <v>84.85</v>
      </c>
      <c r="C25" s="45">
        <v>89.97</v>
      </c>
      <c r="D25" s="45">
        <v>86.62</v>
      </c>
      <c r="E25" s="45">
        <v>87.02</v>
      </c>
      <c r="F25" s="45">
        <v>97.39</v>
      </c>
      <c r="G25" s="27" t="s">
        <v>80</v>
      </c>
      <c r="H25" s="56"/>
      <c r="I25" s="56"/>
      <c r="J25" s="56"/>
      <c r="K25" s="56"/>
      <c r="L25" s="56"/>
      <c r="M25" s="33"/>
      <c r="N25" s="33"/>
      <c r="O25" s="26"/>
      <c r="P25" s="26"/>
    </row>
    <row r="26" spans="1:16" x14ac:dyDescent="0.3">
      <c r="A26" s="37" t="s">
        <v>102</v>
      </c>
      <c r="B26" s="41">
        <v>64.73</v>
      </c>
      <c r="C26" s="41">
        <v>81.92</v>
      </c>
      <c r="D26" s="41">
        <v>78.66</v>
      </c>
      <c r="E26" s="41">
        <v>80.540000000000006</v>
      </c>
      <c r="F26" s="41">
        <v>71.64</v>
      </c>
      <c r="G26" s="27" t="s">
        <v>80</v>
      </c>
      <c r="H26" s="56"/>
      <c r="I26" s="56"/>
      <c r="J26" s="56"/>
      <c r="K26" s="56"/>
      <c r="L26" s="56"/>
      <c r="M26" s="33"/>
      <c r="N26" s="33"/>
      <c r="O26" s="26"/>
      <c r="P26" s="26"/>
    </row>
    <row r="27" spans="1:16" x14ac:dyDescent="0.3">
      <c r="A27" s="37" t="s">
        <v>101</v>
      </c>
      <c r="B27" s="28">
        <v>449.94</v>
      </c>
      <c r="C27" s="28">
        <v>427.6</v>
      </c>
      <c r="D27" s="28">
        <v>349.21</v>
      </c>
      <c r="E27" s="28">
        <v>405.84</v>
      </c>
      <c r="F27" s="28">
        <v>348.47</v>
      </c>
      <c r="G27" s="27" t="s">
        <v>80</v>
      </c>
      <c r="H27" s="56"/>
      <c r="I27" s="56"/>
      <c r="J27" s="56"/>
      <c r="K27" s="56"/>
      <c r="L27" s="56"/>
      <c r="M27" s="95"/>
      <c r="N27" s="95"/>
      <c r="O27" s="26"/>
      <c r="P27" s="26"/>
    </row>
    <row r="28" spans="1:16" x14ac:dyDescent="0.3">
      <c r="A28" s="37" t="s">
        <v>100</v>
      </c>
      <c r="B28" s="28">
        <v>218.82</v>
      </c>
      <c r="C28" s="28">
        <v>236.83</v>
      </c>
      <c r="D28" s="28">
        <v>222.31</v>
      </c>
      <c r="E28" s="28">
        <v>194.77</v>
      </c>
      <c r="F28" s="28">
        <v>203.42</v>
      </c>
      <c r="G28" s="27" t="s">
        <v>80</v>
      </c>
      <c r="H28" s="56"/>
      <c r="I28" s="56"/>
      <c r="J28" s="56"/>
      <c r="K28" s="56"/>
      <c r="L28" s="56"/>
      <c r="M28" s="95"/>
      <c r="N28" s="95"/>
      <c r="O28" s="26"/>
      <c r="P28" s="26"/>
    </row>
    <row r="29" spans="1:16" x14ac:dyDescent="0.3">
      <c r="A29" s="32" t="s">
        <v>99</v>
      </c>
      <c r="B29" s="31">
        <v>966.4</v>
      </c>
      <c r="C29" s="31">
        <v>1129.1300000000001</v>
      </c>
      <c r="D29" s="31">
        <v>810.15</v>
      </c>
      <c r="E29" s="31">
        <v>1095.53</v>
      </c>
      <c r="F29" s="65">
        <v>1092.3800000000001</v>
      </c>
      <c r="G29" s="27" t="s">
        <v>80</v>
      </c>
      <c r="H29" s="56"/>
      <c r="I29" s="56"/>
      <c r="J29" s="56"/>
      <c r="K29" s="56"/>
      <c r="L29" s="56"/>
      <c r="M29" s="33"/>
      <c r="N29" s="33"/>
      <c r="O29" s="26"/>
      <c r="P29" s="26"/>
    </row>
    <row r="30" spans="1:16" x14ac:dyDescent="0.3">
      <c r="A30" s="37" t="s">
        <v>98</v>
      </c>
      <c r="B30" s="28">
        <v>11.19</v>
      </c>
      <c r="C30" s="28">
        <v>13.83</v>
      </c>
      <c r="D30" s="28">
        <v>15.47</v>
      </c>
      <c r="E30" s="28">
        <v>13.62</v>
      </c>
      <c r="F30" s="28">
        <v>16.079999999999998</v>
      </c>
      <c r="G30" s="27" t="s">
        <v>80</v>
      </c>
      <c r="H30" s="56"/>
      <c r="I30" s="56"/>
      <c r="J30" s="56"/>
      <c r="K30" s="56"/>
      <c r="L30" s="56"/>
      <c r="M30" s="33"/>
      <c r="N30" s="33"/>
      <c r="O30" s="26"/>
      <c r="P30" s="26"/>
    </row>
    <row r="31" spans="1:16" x14ac:dyDescent="0.3">
      <c r="A31" s="37" t="s">
        <v>97</v>
      </c>
      <c r="B31" s="28">
        <v>51.84</v>
      </c>
      <c r="C31" s="28">
        <v>48.23</v>
      </c>
      <c r="D31" s="28">
        <v>56.43</v>
      </c>
      <c r="E31" s="28">
        <v>51.67</v>
      </c>
      <c r="F31" s="28">
        <v>63.3</v>
      </c>
      <c r="G31" s="27" t="s">
        <v>80</v>
      </c>
      <c r="H31" s="56"/>
      <c r="I31" s="56"/>
      <c r="J31" s="56"/>
      <c r="K31" s="56"/>
      <c r="L31" s="56"/>
      <c r="M31" s="33"/>
      <c r="N31" s="33"/>
      <c r="O31" s="26"/>
      <c r="P31" s="26"/>
    </row>
    <row r="32" spans="1:16" x14ac:dyDescent="0.3">
      <c r="A32" s="37" t="s">
        <v>96</v>
      </c>
      <c r="B32" s="28">
        <v>58.74</v>
      </c>
      <c r="C32" s="28">
        <v>50.82</v>
      </c>
      <c r="D32" s="28">
        <v>49.02</v>
      </c>
      <c r="E32" s="28">
        <v>72.45</v>
      </c>
      <c r="F32" s="28">
        <v>72.989999999999995</v>
      </c>
      <c r="G32" s="27" t="s">
        <v>80</v>
      </c>
      <c r="H32" s="56"/>
      <c r="I32" s="56"/>
      <c r="J32" s="56"/>
      <c r="K32" s="56"/>
      <c r="L32" s="56"/>
      <c r="M32" s="95"/>
      <c r="N32" s="95"/>
      <c r="O32" s="26"/>
      <c r="P32" s="26"/>
    </row>
    <row r="33" spans="1:16" x14ac:dyDescent="0.3">
      <c r="A33" s="37" t="s">
        <v>95</v>
      </c>
      <c r="B33" s="28">
        <v>79.739999999999995</v>
      </c>
      <c r="C33" s="28">
        <v>88.54</v>
      </c>
      <c r="D33" s="28">
        <v>93.67</v>
      </c>
      <c r="E33" s="28">
        <v>83.5</v>
      </c>
      <c r="F33" s="28">
        <v>114.02</v>
      </c>
      <c r="G33" s="27" t="s">
        <v>80</v>
      </c>
      <c r="H33" s="56"/>
      <c r="I33" s="56"/>
      <c r="J33" s="56"/>
      <c r="K33" s="56"/>
      <c r="L33" s="56"/>
      <c r="M33" s="95"/>
      <c r="N33" s="95"/>
      <c r="O33" s="26"/>
      <c r="P33" s="26"/>
    </row>
    <row r="34" spans="1:16" x14ac:dyDescent="0.3">
      <c r="A34" s="37" t="s">
        <v>94</v>
      </c>
      <c r="B34" s="28">
        <v>92.87</v>
      </c>
      <c r="C34" s="28">
        <v>97.16</v>
      </c>
      <c r="D34" s="28">
        <v>91.16</v>
      </c>
      <c r="E34" s="28">
        <v>107.85</v>
      </c>
      <c r="F34" s="28">
        <v>116.38</v>
      </c>
      <c r="G34" s="27" t="s">
        <v>80</v>
      </c>
      <c r="H34" s="56"/>
      <c r="I34" s="56"/>
      <c r="J34" s="56"/>
      <c r="K34" s="56"/>
      <c r="L34" s="56"/>
      <c r="M34" s="33"/>
      <c r="N34" s="33"/>
      <c r="O34" s="26"/>
      <c r="P34" s="26"/>
    </row>
    <row r="35" spans="1:16" x14ac:dyDescent="0.3">
      <c r="A35" s="37" t="s">
        <v>93</v>
      </c>
      <c r="B35" s="28">
        <v>52.06</v>
      </c>
      <c r="C35" s="28">
        <v>60.11</v>
      </c>
      <c r="D35" s="28">
        <v>52.35</v>
      </c>
      <c r="E35" s="28">
        <v>52.07</v>
      </c>
      <c r="F35" s="28">
        <v>63.79</v>
      </c>
      <c r="G35" s="27" t="s">
        <v>80</v>
      </c>
      <c r="H35" s="56"/>
      <c r="I35" s="56"/>
      <c r="J35" s="56"/>
      <c r="K35" s="56"/>
      <c r="L35" s="56"/>
      <c r="M35" s="33"/>
      <c r="N35" s="33"/>
      <c r="O35" s="26"/>
      <c r="P35" s="26"/>
    </row>
    <row r="36" spans="1:16" x14ac:dyDescent="0.3">
      <c r="A36" s="37" t="s">
        <v>92</v>
      </c>
      <c r="B36" s="28">
        <v>109.89</v>
      </c>
      <c r="C36" s="28">
        <v>137.84</v>
      </c>
      <c r="D36" s="28">
        <v>126.37</v>
      </c>
      <c r="E36" s="28">
        <v>121.71</v>
      </c>
      <c r="F36" s="28">
        <v>137.56</v>
      </c>
      <c r="G36" s="27" t="s">
        <v>80</v>
      </c>
      <c r="H36" s="56"/>
      <c r="I36" s="56"/>
      <c r="J36" s="56"/>
      <c r="K36" s="56"/>
      <c r="L36" s="56"/>
      <c r="M36" s="33"/>
      <c r="N36" s="33"/>
      <c r="O36" s="26"/>
      <c r="P36" s="26"/>
    </row>
    <row r="37" spans="1:16" x14ac:dyDescent="0.3">
      <c r="A37" s="37" t="s">
        <v>91</v>
      </c>
      <c r="B37" s="28">
        <v>94.61</v>
      </c>
      <c r="C37" s="28">
        <v>111.07</v>
      </c>
      <c r="D37" s="28">
        <v>105.73</v>
      </c>
      <c r="E37" s="28">
        <v>80.13</v>
      </c>
      <c r="F37" s="28">
        <v>117.99</v>
      </c>
      <c r="G37" s="27" t="s">
        <v>80</v>
      </c>
      <c r="H37" s="56"/>
      <c r="I37" s="56"/>
      <c r="J37" s="56"/>
      <c r="K37" s="56"/>
      <c r="L37" s="56"/>
      <c r="M37" s="33"/>
      <c r="N37" s="33"/>
      <c r="O37" s="26"/>
      <c r="P37" s="26"/>
    </row>
    <row r="38" spans="1:16" x14ac:dyDescent="0.3">
      <c r="A38" s="37" t="s">
        <v>90</v>
      </c>
      <c r="B38" s="28">
        <v>101.22</v>
      </c>
      <c r="C38" s="28">
        <v>86.31</v>
      </c>
      <c r="D38" s="28">
        <v>96.35</v>
      </c>
      <c r="E38" s="28">
        <v>127.62</v>
      </c>
      <c r="F38" s="28">
        <v>141.08000000000001</v>
      </c>
      <c r="G38" s="27" t="s">
        <v>80</v>
      </c>
      <c r="H38" s="56"/>
      <c r="I38" s="56"/>
      <c r="J38" s="56"/>
      <c r="K38" s="56"/>
      <c r="L38" s="56"/>
      <c r="M38" s="33"/>
      <c r="N38" s="33"/>
      <c r="O38" s="26"/>
      <c r="P38" s="26"/>
    </row>
    <row r="39" spans="1:16" x14ac:dyDescent="0.3">
      <c r="A39" s="37" t="s">
        <v>89</v>
      </c>
      <c r="B39" s="28">
        <v>41.51</v>
      </c>
      <c r="C39" s="28">
        <v>40.99</v>
      </c>
      <c r="D39" s="28">
        <v>38.56</v>
      </c>
      <c r="E39" s="28">
        <v>43.28</v>
      </c>
      <c r="F39" s="28">
        <v>42.47</v>
      </c>
      <c r="G39" s="27" t="s">
        <v>80</v>
      </c>
      <c r="H39" s="56"/>
      <c r="I39" s="56"/>
      <c r="J39" s="56"/>
      <c r="K39" s="56"/>
      <c r="L39" s="56"/>
      <c r="M39" s="33"/>
      <c r="N39" s="33"/>
      <c r="O39" s="26"/>
      <c r="P39" s="26"/>
    </row>
    <row r="40" spans="1:16" x14ac:dyDescent="0.3">
      <c r="A40" s="37" t="s">
        <v>88</v>
      </c>
      <c r="B40" s="28">
        <v>69.22</v>
      </c>
      <c r="C40" s="28">
        <v>75.63</v>
      </c>
      <c r="D40" s="28">
        <v>72.260000000000005</v>
      </c>
      <c r="E40" s="28">
        <v>74.19</v>
      </c>
      <c r="F40" s="28">
        <v>76.510000000000005</v>
      </c>
      <c r="G40" s="27" t="s">
        <v>80</v>
      </c>
      <c r="H40" s="56"/>
      <c r="I40" s="56"/>
      <c r="J40" s="56"/>
      <c r="K40" s="56"/>
      <c r="L40" s="56"/>
      <c r="M40" s="33"/>
      <c r="N40" s="33"/>
      <c r="O40" s="26"/>
      <c r="P40" s="26"/>
    </row>
    <row r="41" spans="1:16" x14ac:dyDescent="0.3">
      <c r="A41" s="37" t="s">
        <v>87</v>
      </c>
      <c r="B41" s="28">
        <v>36.200000000000003</v>
      </c>
      <c r="C41" s="28">
        <v>29.96</v>
      </c>
      <c r="D41" s="28">
        <v>31.32</v>
      </c>
      <c r="E41" s="28">
        <v>30.73</v>
      </c>
      <c r="F41" s="28">
        <v>33.28</v>
      </c>
      <c r="G41" s="27" t="s">
        <v>80</v>
      </c>
      <c r="H41" s="56"/>
      <c r="I41" s="56"/>
      <c r="J41" s="56"/>
      <c r="K41" s="56"/>
      <c r="L41" s="56"/>
      <c r="M41" s="33"/>
      <c r="N41" s="33"/>
      <c r="O41" s="26"/>
      <c r="P41" s="26"/>
    </row>
    <row r="42" spans="1:16" x14ac:dyDescent="0.3">
      <c r="A42" s="37" t="s">
        <v>86</v>
      </c>
      <c r="B42" s="28">
        <v>49.92</v>
      </c>
      <c r="C42" s="28">
        <v>44.61</v>
      </c>
      <c r="D42" s="28">
        <v>47.51</v>
      </c>
      <c r="E42" s="28">
        <v>45.78</v>
      </c>
      <c r="F42" s="28">
        <v>45.65</v>
      </c>
      <c r="G42" s="27" t="s">
        <v>80</v>
      </c>
      <c r="H42" s="56"/>
      <c r="I42" s="56"/>
      <c r="J42" s="56"/>
      <c r="K42" s="56"/>
      <c r="L42" s="56"/>
      <c r="M42" s="33"/>
      <c r="N42" s="33"/>
      <c r="O42" s="26"/>
      <c r="P42" s="26"/>
    </row>
    <row r="43" spans="1:16" x14ac:dyDescent="0.3">
      <c r="A43" s="37" t="s">
        <v>85</v>
      </c>
      <c r="B43" s="28">
        <v>52.19</v>
      </c>
      <c r="C43" s="28">
        <v>45.41</v>
      </c>
      <c r="D43" s="28">
        <v>59.61</v>
      </c>
      <c r="E43" s="28">
        <v>57.92</v>
      </c>
      <c r="F43" s="28">
        <v>48.61</v>
      </c>
      <c r="G43" s="27" t="s">
        <v>80</v>
      </c>
      <c r="H43" s="56"/>
      <c r="I43" s="56"/>
      <c r="J43" s="56"/>
      <c r="K43" s="56"/>
      <c r="L43" s="56"/>
      <c r="M43" s="33"/>
      <c r="N43" s="33"/>
      <c r="O43" s="26"/>
      <c r="P43" s="26"/>
    </row>
    <row r="44" spans="1:16" x14ac:dyDescent="0.3">
      <c r="A44" s="37" t="s">
        <v>84</v>
      </c>
      <c r="B44" s="28">
        <v>183.32</v>
      </c>
      <c r="C44" s="28">
        <v>156.47</v>
      </c>
      <c r="D44" s="28">
        <v>177.78</v>
      </c>
      <c r="E44" s="28">
        <v>157.25</v>
      </c>
      <c r="F44" s="28">
        <v>154.11000000000001</v>
      </c>
      <c r="G44" s="27" t="s">
        <v>80</v>
      </c>
      <c r="H44" s="56"/>
      <c r="I44" s="56"/>
      <c r="J44" s="56"/>
      <c r="K44" s="56"/>
      <c r="L44" s="56"/>
      <c r="M44" s="33"/>
      <c r="N44" s="33"/>
      <c r="O44" s="26"/>
      <c r="P44" s="26"/>
    </row>
    <row r="45" spans="1:16" x14ac:dyDescent="0.3">
      <c r="A45" s="37" t="s">
        <v>83</v>
      </c>
      <c r="B45" s="28">
        <v>232.5</v>
      </c>
      <c r="C45" s="28">
        <v>215.72</v>
      </c>
      <c r="D45" s="28">
        <v>229.3</v>
      </c>
      <c r="E45" s="28">
        <v>241.04</v>
      </c>
      <c r="F45" s="28">
        <v>240.01</v>
      </c>
      <c r="G45" s="27" t="s">
        <v>80</v>
      </c>
      <c r="H45" s="56"/>
      <c r="I45" s="56"/>
      <c r="J45" s="56"/>
      <c r="K45" s="56"/>
      <c r="L45" s="56"/>
      <c r="M45" s="33"/>
      <c r="N45" s="33"/>
      <c r="O45" s="26"/>
      <c r="P45" s="26"/>
    </row>
    <row r="46" spans="1:16" x14ac:dyDescent="0.3">
      <c r="A46" s="37" t="s">
        <v>82</v>
      </c>
      <c r="B46" s="28">
        <v>112.56</v>
      </c>
      <c r="C46" s="28">
        <v>97.64</v>
      </c>
      <c r="D46" s="28">
        <v>92.34</v>
      </c>
      <c r="E46" s="28">
        <v>119.29</v>
      </c>
      <c r="F46" s="28">
        <v>117.57</v>
      </c>
      <c r="G46" s="27" t="s">
        <v>80</v>
      </c>
      <c r="H46" s="56"/>
      <c r="I46" s="56"/>
      <c r="J46" s="56"/>
      <c r="K46" s="56"/>
      <c r="L46" s="56"/>
      <c r="M46" s="33"/>
      <c r="N46" s="33"/>
      <c r="O46" s="26"/>
      <c r="P46" s="26"/>
    </row>
    <row r="47" spans="1:16" x14ac:dyDescent="0.3">
      <c r="A47" s="37" t="s">
        <v>81</v>
      </c>
      <c r="B47" s="31">
        <v>102.9</v>
      </c>
      <c r="C47" s="31">
        <v>129.12</v>
      </c>
      <c r="D47" s="31">
        <v>130.97</v>
      </c>
      <c r="E47" s="31">
        <v>122.59</v>
      </c>
      <c r="F47" s="31">
        <v>110.98</v>
      </c>
      <c r="G47" s="64" t="s">
        <v>80</v>
      </c>
      <c r="H47" s="56"/>
      <c r="I47" s="56"/>
      <c r="J47" s="56"/>
      <c r="K47" s="56"/>
      <c r="L47" s="56"/>
      <c r="M47" s="33"/>
      <c r="N47" s="33"/>
      <c r="O47" s="26"/>
      <c r="P47" s="26"/>
    </row>
    <row r="48" spans="1:16" x14ac:dyDescent="0.3">
      <c r="A48" s="44" t="s">
        <v>79</v>
      </c>
      <c r="B48" s="57">
        <v>650.62</v>
      </c>
      <c r="C48" s="57">
        <v>696.98</v>
      </c>
      <c r="D48" s="57">
        <v>682.22</v>
      </c>
      <c r="E48" s="57">
        <v>701.31</v>
      </c>
      <c r="F48" s="57">
        <v>680.48</v>
      </c>
      <c r="G48" s="63" t="s">
        <v>78</v>
      </c>
      <c r="H48" s="56"/>
      <c r="I48" s="56"/>
      <c r="J48" s="56"/>
      <c r="K48" s="56"/>
      <c r="L48" s="56"/>
      <c r="M48" s="33"/>
      <c r="N48" s="33"/>
      <c r="O48" s="26"/>
      <c r="P48" s="26"/>
    </row>
    <row r="49" spans="1:16" ht="31.5" x14ac:dyDescent="0.3">
      <c r="A49" s="44" t="s">
        <v>77</v>
      </c>
      <c r="B49" s="57">
        <v>277.64999999999998</v>
      </c>
      <c r="C49" s="57">
        <v>294.5</v>
      </c>
      <c r="D49" s="57">
        <v>322.56</v>
      </c>
      <c r="E49" s="57">
        <v>363.76</v>
      </c>
      <c r="F49" s="57">
        <v>452.35</v>
      </c>
      <c r="G49" s="63" t="s">
        <v>30</v>
      </c>
      <c r="H49" s="56"/>
      <c r="I49" s="56"/>
      <c r="J49" s="56"/>
      <c r="K49" s="56"/>
      <c r="L49" s="56"/>
      <c r="M49" s="33"/>
      <c r="N49" s="33"/>
      <c r="O49" s="26"/>
      <c r="P49" s="26"/>
    </row>
    <row r="50" spans="1:16" x14ac:dyDescent="0.3">
      <c r="A50" s="44" t="s">
        <v>76</v>
      </c>
      <c r="B50" s="57">
        <v>1969.62</v>
      </c>
      <c r="C50" s="57">
        <v>1503.86</v>
      </c>
      <c r="D50" s="57">
        <v>1313.94</v>
      </c>
      <c r="E50" s="57">
        <v>1550.37</v>
      </c>
      <c r="F50" s="57">
        <v>1415.02</v>
      </c>
      <c r="G50" s="61" t="s">
        <v>30</v>
      </c>
      <c r="H50" s="56"/>
      <c r="I50" s="56"/>
      <c r="J50" s="62"/>
      <c r="K50" s="56"/>
      <c r="L50" s="56"/>
      <c r="M50" s="33"/>
      <c r="N50" s="33"/>
      <c r="O50" s="26"/>
      <c r="P50" s="26"/>
    </row>
    <row r="51" spans="1:16" x14ac:dyDescent="0.3">
      <c r="A51" s="44" t="s">
        <v>75</v>
      </c>
      <c r="B51" s="45">
        <v>270.95999999999998</v>
      </c>
      <c r="C51" s="45">
        <v>198.65</v>
      </c>
      <c r="D51" s="45">
        <v>227.65</v>
      </c>
      <c r="E51" s="45">
        <v>206.68</v>
      </c>
      <c r="F51" s="45">
        <v>259.45999999999998</v>
      </c>
      <c r="G51" s="61" t="s">
        <v>30</v>
      </c>
      <c r="H51" s="56"/>
      <c r="I51" s="56"/>
      <c r="J51" s="56"/>
      <c r="K51" s="56"/>
      <c r="L51" s="56"/>
      <c r="M51" s="33"/>
      <c r="N51" s="33"/>
      <c r="O51" s="26"/>
      <c r="P51" s="26"/>
    </row>
    <row r="52" spans="1:16" x14ac:dyDescent="0.3">
      <c r="A52" s="37" t="s">
        <v>74</v>
      </c>
      <c r="B52" s="46">
        <v>2239.6999999999998</v>
      </c>
      <c r="C52" s="46">
        <v>2249.89</v>
      </c>
      <c r="D52" s="46">
        <v>1146.5999999999999</v>
      </c>
      <c r="E52" s="46">
        <v>1642.82</v>
      </c>
      <c r="F52" s="46">
        <v>1705.68</v>
      </c>
      <c r="G52" s="27" t="s">
        <v>30</v>
      </c>
      <c r="H52" s="56"/>
      <c r="I52" s="56"/>
      <c r="J52" s="56"/>
      <c r="K52" s="56"/>
      <c r="L52" s="56"/>
      <c r="M52" s="33"/>
      <c r="N52" s="33"/>
      <c r="O52" s="26"/>
      <c r="P52" s="26"/>
    </row>
    <row r="53" spans="1:16" x14ac:dyDescent="0.3">
      <c r="A53" s="60" t="s">
        <v>73</v>
      </c>
      <c r="B53" s="57">
        <v>367.82</v>
      </c>
      <c r="C53" s="57">
        <v>373.75</v>
      </c>
      <c r="D53" s="57">
        <v>300.39999999999998</v>
      </c>
      <c r="E53" s="57">
        <v>458.98</v>
      </c>
      <c r="F53" s="57">
        <v>180.9</v>
      </c>
      <c r="G53" s="59" t="s">
        <v>30</v>
      </c>
      <c r="H53" s="56"/>
      <c r="I53" s="56"/>
      <c r="J53" s="56"/>
      <c r="K53" s="56"/>
      <c r="L53" s="56"/>
      <c r="M53" s="33"/>
      <c r="N53" s="33"/>
      <c r="O53" s="26"/>
      <c r="P53" s="26"/>
    </row>
    <row r="54" spans="1:16" x14ac:dyDescent="0.3">
      <c r="A54" s="60" t="s">
        <v>72</v>
      </c>
      <c r="B54" s="57">
        <v>446.1</v>
      </c>
      <c r="C54" s="57">
        <v>279.92</v>
      </c>
      <c r="D54" s="57">
        <v>272.10000000000002</v>
      </c>
      <c r="E54" s="57">
        <v>355.7</v>
      </c>
      <c r="F54" s="57">
        <v>342.35</v>
      </c>
      <c r="G54" s="59" t="s">
        <v>30</v>
      </c>
      <c r="H54" s="56"/>
      <c r="I54" s="56"/>
      <c r="J54" s="56"/>
      <c r="K54" s="56"/>
      <c r="L54" s="56"/>
      <c r="M54" s="33"/>
      <c r="N54" s="33"/>
      <c r="O54" s="26"/>
      <c r="P54" s="26"/>
    </row>
    <row r="55" spans="1:16" x14ac:dyDescent="0.3">
      <c r="A55" s="60" t="s">
        <v>71</v>
      </c>
      <c r="B55" s="57">
        <v>94.8</v>
      </c>
      <c r="C55" s="57">
        <v>75.900000000000006</v>
      </c>
      <c r="D55" s="57">
        <v>73.040000000000006</v>
      </c>
      <c r="E55" s="57">
        <v>106.3</v>
      </c>
      <c r="F55" s="57">
        <v>68.959999999999994</v>
      </c>
      <c r="G55" s="59" t="s">
        <v>30</v>
      </c>
      <c r="H55" s="56"/>
      <c r="I55" s="56"/>
      <c r="J55" s="56"/>
      <c r="K55" s="56"/>
      <c r="L55" s="56"/>
      <c r="M55" s="33"/>
      <c r="N55" s="33"/>
      <c r="O55" s="26"/>
      <c r="P55" s="26"/>
    </row>
    <row r="56" spans="1:16" x14ac:dyDescent="0.3">
      <c r="A56" s="60" t="s">
        <v>70</v>
      </c>
      <c r="B56" s="57">
        <v>297.27999999999997</v>
      </c>
      <c r="C56" s="57">
        <v>249.84</v>
      </c>
      <c r="D56" s="57">
        <v>220.33</v>
      </c>
      <c r="E56" s="57">
        <v>271.68</v>
      </c>
      <c r="F56" s="57">
        <v>173.44</v>
      </c>
      <c r="G56" s="59" t="s">
        <v>30</v>
      </c>
      <c r="H56" s="56"/>
      <c r="I56" s="56"/>
      <c r="J56" s="56"/>
      <c r="K56" s="56"/>
      <c r="L56" s="56"/>
      <c r="M56" s="33"/>
      <c r="N56" s="33"/>
      <c r="O56" s="26"/>
      <c r="P56" s="26"/>
    </row>
    <row r="57" spans="1:16" x14ac:dyDescent="0.3">
      <c r="A57" s="60" t="s">
        <v>69</v>
      </c>
      <c r="B57" s="45">
        <v>2409.4499999999998</v>
      </c>
      <c r="C57" s="45">
        <v>2078.59</v>
      </c>
      <c r="D57" s="45">
        <v>1409.72</v>
      </c>
      <c r="E57" s="45">
        <v>1738.17</v>
      </c>
      <c r="F57" s="45">
        <v>2078.44</v>
      </c>
      <c r="G57" s="59" t="s">
        <v>30</v>
      </c>
      <c r="H57" s="56"/>
      <c r="I57" s="56"/>
      <c r="J57" s="56"/>
      <c r="K57" s="56"/>
      <c r="L57" s="56"/>
      <c r="M57" s="33"/>
      <c r="N57" s="33"/>
      <c r="O57" s="26"/>
      <c r="P57" s="26"/>
    </row>
    <row r="58" spans="1:16" ht="17.25" customHeight="1" x14ac:dyDescent="0.3">
      <c r="A58" s="32" t="s">
        <v>68</v>
      </c>
      <c r="B58" s="46">
        <v>4948.0600000000004</v>
      </c>
      <c r="C58" s="46">
        <v>3177.19</v>
      </c>
      <c r="D58" s="46">
        <v>4008.2</v>
      </c>
      <c r="E58" s="46">
        <v>3833.21</v>
      </c>
      <c r="F58" s="58">
        <v>3134.18</v>
      </c>
      <c r="G58" s="50" t="s">
        <v>30</v>
      </c>
      <c r="H58" s="56"/>
      <c r="I58" s="56"/>
      <c r="J58" s="56"/>
      <c r="K58" s="56"/>
      <c r="L58" s="56"/>
      <c r="M58" s="33"/>
      <c r="N58" s="33"/>
      <c r="O58" s="26"/>
      <c r="P58" s="26"/>
    </row>
    <row r="59" spans="1:16" x14ac:dyDescent="0.3">
      <c r="A59" s="37" t="s">
        <v>67</v>
      </c>
      <c r="B59" s="28">
        <v>42.12</v>
      </c>
      <c r="C59" s="28">
        <v>50.87</v>
      </c>
      <c r="D59" s="28">
        <v>54.82</v>
      </c>
      <c r="E59" s="28">
        <v>55.1</v>
      </c>
      <c r="F59" s="28">
        <v>36.369999999999997</v>
      </c>
      <c r="G59" s="27" t="s">
        <v>30</v>
      </c>
      <c r="H59" s="56"/>
      <c r="I59" s="56"/>
      <c r="J59" s="56"/>
      <c r="K59" s="56"/>
      <c r="L59" s="56"/>
      <c r="M59" s="95"/>
      <c r="N59" s="95"/>
      <c r="O59" s="26"/>
      <c r="P59" s="33"/>
    </row>
    <row r="60" spans="1:16" x14ac:dyDescent="0.3">
      <c r="A60" s="37" t="s">
        <v>66</v>
      </c>
      <c r="B60" s="28">
        <v>168.78</v>
      </c>
      <c r="C60" s="28">
        <v>219.98</v>
      </c>
      <c r="D60" s="28">
        <v>185.4</v>
      </c>
      <c r="E60" s="28">
        <v>199.03</v>
      </c>
      <c r="F60" s="28">
        <v>187.32</v>
      </c>
      <c r="G60" s="27" t="s">
        <v>30</v>
      </c>
      <c r="H60" s="56"/>
      <c r="I60" s="56"/>
      <c r="J60" s="56"/>
      <c r="K60" s="56"/>
      <c r="L60" s="56"/>
      <c r="M60" s="95"/>
      <c r="N60" s="95"/>
      <c r="O60" s="26"/>
      <c r="P60" s="26"/>
    </row>
    <row r="61" spans="1:16" x14ac:dyDescent="0.3">
      <c r="A61" s="37" t="s">
        <v>65</v>
      </c>
      <c r="B61" s="31">
        <v>35.92</v>
      </c>
      <c r="C61" s="31">
        <v>47.39</v>
      </c>
      <c r="D61" s="31">
        <v>36.44</v>
      </c>
      <c r="E61" s="31">
        <v>57.47</v>
      </c>
      <c r="F61" s="31">
        <v>29.95</v>
      </c>
      <c r="G61" s="27" t="s">
        <v>30</v>
      </c>
      <c r="H61" s="56"/>
      <c r="I61" s="56"/>
      <c r="J61" s="56"/>
      <c r="K61" s="56"/>
      <c r="L61" s="56"/>
      <c r="M61" s="33"/>
      <c r="N61" s="33"/>
      <c r="O61" s="26"/>
      <c r="P61" s="26"/>
    </row>
    <row r="62" spans="1:16" x14ac:dyDescent="0.3">
      <c r="A62" s="44" t="s">
        <v>64</v>
      </c>
      <c r="B62" s="57">
        <v>147.44999999999999</v>
      </c>
      <c r="C62" s="57">
        <v>199.72</v>
      </c>
      <c r="D62" s="57">
        <v>159.52000000000001</v>
      </c>
      <c r="E62" s="57">
        <v>186.36</v>
      </c>
      <c r="F62" s="57">
        <v>177.01</v>
      </c>
      <c r="G62" s="42" t="s">
        <v>30</v>
      </c>
      <c r="H62" s="56"/>
      <c r="I62" s="56"/>
      <c r="J62" s="56"/>
      <c r="K62" s="56"/>
      <c r="L62" s="56"/>
      <c r="M62" s="33"/>
      <c r="N62" s="33"/>
      <c r="O62" s="26"/>
      <c r="P62" s="26"/>
    </row>
    <row r="63" spans="1:16" x14ac:dyDescent="0.3">
      <c r="A63" s="44" t="s">
        <v>63</v>
      </c>
      <c r="B63" s="45">
        <v>128.22999999999999</v>
      </c>
      <c r="C63" s="45">
        <v>128.02000000000001</v>
      </c>
      <c r="D63" s="45">
        <v>115.97</v>
      </c>
      <c r="E63" s="45">
        <v>155.34</v>
      </c>
      <c r="F63" s="45">
        <v>110.18</v>
      </c>
      <c r="G63" s="42" t="s">
        <v>30</v>
      </c>
      <c r="H63" s="56"/>
      <c r="I63" s="56"/>
      <c r="J63" s="56"/>
      <c r="K63" s="56"/>
      <c r="L63" s="56"/>
      <c r="M63" s="33"/>
      <c r="N63" s="33"/>
      <c r="O63" s="26"/>
      <c r="P63" s="26"/>
    </row>
    <row r="64" spans="1:16" x14ac:dyDescent="0.3">
      <c r="A64" s="37" t="s">
        <v>62</v>
      </c>
      <c r="B64" s="41">
        <v>83.26</v>
      </c>
      <c r="C64" s="41">
        <v>83.83</v>
      </c>
      <c r="D64" s="41">
        <v>111.45</v>
      </c>
      <c r="E64" s="41">
        <v>131.5</v>
      </c>
      <c r="F64" s="41">
        <v>83.95</v>
      </c>
      <c r="G64" s="27" t="s">
        <v>30</v>
      </c>
      <c r="H64" s="56"/>
      <c r="I64" s="56"/>
      <c r="J64" s="56"/>
      <c r="K64" s="56"/>
      <c r="L64" s="56"/>
      <c r="M64" s="33"/>
      <c r="N64" s="33"/>
      <c r="O64" s="26"/>
      <c r="P64" s="26"/>
    </row>
    <row r="65" spans="1:16" x14ac:dyDescent="0.3">
      <c r="A65" s="37" t="s">
        <v>61</v>
      </c>
      <c r="B65" s="28">
        <v>153.06</v>
      </c>
      <c r="C65" s="28">
        <v>141.68</v>
      </c>
      <c r="D65" s="28">
        <v>159.35</v>
      </c>
      <c r="E65" s="28">
        <v>163.63999999999999</v>
      </c>
      <c r="F65" s="28">
        <v>161.16999999999999</v>
      </c>
      <c r="G65" s="27" t="s">
        <v>30</v>
      </c>
      <c r="H65" s="56"/>
      <c r="I65" s="56"/>
      <c r="J65" s="56"/>
      <c r="K65" s="56"/>
      <c r="L65" s="56"/>
      <c r="M65" s="33"/>
      <c r="N65" s="33"/>
      <c r="O65" s="26"/>
      <c r="P65" s="26"/>
    </row>
    <row r="66" spans="1:16" x14ac:dyDescent="0.3">
      <c r="A66" s="37" t="s">
        <v>60</v>
      </c>
      <c r="B66" s="28">
        <v>2.44</v>
      </c>
      <c r="C66" s="28">
        <v>1.76</v>
      </c>
      <c r="D66" s="28">
        <v>1.96</v>
      </c>
      <c r="E66" s="28">
        <v>2.02</v>
      </c>
      <c r="F66" s="28">
        <v>1.87</v>
      </c>
      <c r="G66" s="27" t="s">
        <v>30</v>
      </c>
      <c r="H66" s="56"/>
      <c r="I66" s="56"/>
      <c r="J66" s="56"/>
      <c r="K66" s="56"/>
      <c r="L66" s="56"/>
      <c r="M66" s="33"/>
      <c r="N66" s="33"/>
      <c r="O66" s="26"/>
      <c r="P66" s="26"/>
    </row>
    <row r="67" spans="1:16" x14ac:dyDescent="0.3">
      <c r="A67" s="37" t="s">
        <v>59</v>
      </c>
      <c r="B67" s="28">
        <v>9902.26</v>
      </c>
      <c r="C67" s="28">
        <v>10151.959999999999</v>
      </c>
      <c r="D67" s="28">
        <v>9091.69</v>
      </c>
      <c r="E67" s="28">
        <v>7383.5</v>
      </c>
      <c r="F67" s="28">
        <v>13000.54</v>
      </c>
      <c r="G67" s="27" t="s">
        <v>30</v>
      </c>
      <c r="H67" s="56"/>
      <c r="I67" s="56"/>
      <c r="J67" s="56"/>
      <c r="K67" s="56"/>
      <c r="L67" s="56"/>
      <c r="M67" s="33"/>
      <c r="N67" s="33"/>
      <c r="O67" s="26"/>
      <c r="P67" s="26"/>
    </row>
    <row r="68" spans="1:16" x14ac:dyDescent="0.3">
      <c r="A68" s="37" t="s">
        <v>58</v>
      </c>
      <c r="B68" s="28">
        <v>20.69</v>
      </c>
      <c r="C68" s="28">
        <v>15.74</v>
      </c>
      <c r="D68" s="28">
        <v>11.51</v>
      </c>
      <c r="E68" s="28">
        <v>22.87</v>
      </c>
      <c r="F68" s="28">
        <v>21.3</v>
      </c>
      <c r="G68" s="27" t="s">
        <v>30</v>
      </c>
      <c r="H68" s="56"/>
      <c r="I68" s="56"/>
      <c r="J68" s="56"/>
      <c r="K68" s="56"/>
      <c r="L68" s="56"/>
      <c r="M68" s="33"/>
      <c r="N68" s="33"/>
      <c r="O68" s="26"/>
      <c r="P68" s="26"/>
    </row>
    <row r="69" spans="1:16" x14ac:dyDescent="0.3">
      <c r="A69" s="37" t="s">
        <v>57</v>
      </c>
      <c r="B69" s="28">
        <v>71.45</v>
      </c>
      <c r="C69" s="28">
        <v>105.45</v>
      </c>
      <c r="D69" s="28">
        <v>87.3</v>
      </c>
      <c r="E69" s="28">
        <v>166.37</v>
      </c>
      <c r="F69" s="28">
        <v>131.26</v>
      </c>
      <c r="G69" s="27" t="s">
        <v>30</v>
      </c>
      <c r="H69" s="56"/>
      <c r="I69" s="56"/>
      <c r="J69" s="56"/>
      <c r="K69" s="56"/>
      <c r="L69" s="56"/>
      <c r="M69" s="33"/>
      <c r="N69" s="33"/>
      <c r="O69" s="26"/>
      <c r="P69" s="26"/>
    </row>
    <row r="70" spans="1:16" x14ac:dyDescent="0.3">
      <c r="A70" s="37" t="s">
        <v>56</v>
      </c>
      <c r="B70" s="28">
        <v>192.24</v>
      </c>
      <c r="C70" s="28">
        <v>196.6</v>
      </c>
      <c r="D70" s="28">
        <v>192.89</v>
      </c>
      <c r="E70" s="28">
        <v>224.27</v>
      </c>
      <c r="F70" s="28">
        <v>218.31</v>
      </c>
      <c r="G70" s="27" t="s">
        <v>30</v>
      </c>
      <c r="H70" s="56"/>
      <c r="I70" s="56"/>
      <c r="J70" s="56"/>
      <c r="K70" s="56"/>
      <c r="L70" s="56"/>
      <c r="M70" s="33"/>
      <c r="N70" s="33"/>
      <c r="O70" s="26"/>
      <c r="P70" s="26"/>
    </row>
    <row r="71" spans="1:16" x14ac:dyDescent="0.3">
      <c r="A71" s="32" t="s">
        <v>55</v>
      </c>
      <c r="B71" s="28">
        <v>61478.74</v>
      </c>
      <c r="C71" s="28">
        <v>34406.239999999998</v>
      </c>
      <c r="D71" s="28">
        <v>43104.3</v>
      </c>
      <c r="E71" s="28">
        <v>42289.09</v>
      </c>
      <c r="F71" s="28">
        <v>32286.35</v>
      </c>
      <c r="G71" s="27" t="s">
        <v>30</v>
      </c>
      <c r="H71" s="26"/>
      <c r="I71" s="34"/>
      <c r="J71" s="33"/>
      <c r="K71" s="33"/>
      <c r="L71" s="33"/>
      <c r="M71" s="33"/>
      <c r="N71" s="33"/>
      <c r="O71" s="26"/>
      <c r="P71" s="26"/>
    </row>
    <row r="72" spans="1:16" x14ac:dyDescent="0.3">
      <c r="A72" s="49" t="s">
        <v>54</v>
      </c>
      <c r="B72" s="55">
        <v>13638.1</v>
      </c>
      <c r="C72" s="31">
        <v>10690.22</v>
      </c>
      <c r="D72" s="31">
        <v>12908.93</v>
      </c>
      <c r="E72" s="31">
        <v>14200.35</v>
      </c>
      <c r="F72" s="54">
        <v>9324.49</v>
      </c>
      <c r="G72" s="27" t="s">
        <v>30</v>
      </c>
      <c r="H72" s="26"/>
      <c r="I72" s="34"/>
      <c r="J72" s="33"/>
      <c r="K72" s="33"/>
      <c r="L72" s="33"/>
      <c r="M72" s="33"/>
      <c r="N72" s="33"/>
      <c r="O72" s="26"/>
      <c r="P72" s="26"/>
    </row>
    <row r="73" spans="1:16" x14ac:dyDescent="0.3">
      <c r="A73" s="53" t="s">
        <v>53</v>
      </c>
      <c r="B73" s="52">
        <v>22210.25</v>
      </c>
      <c r="C73" s="52">
        <v>14291.72</v>
      </c>
      <c r="D73" s="52">
        <v>20990.47</v>
      </c>
      <c r="E73" s="52">
        <v>17881.689999999999</v>
      </c>
      <c r="F73" s="51">
        <v>19593.830000000002</v>
      </c>
      <c r="G73" s="50" t="s">
        <v>30</v>
      </c>
      <c r="H73" s="26"/>
      <c r="I73" s="35"/>
      <c r="J73" s="33"/>
      <c r="K73" s="33"/>
      <c r="L73" s="33"/>
      <c r="M73" s="33"/>
      <c r="N73" s="33"/>
      <c r="O73" s="26"/>
      <c r="P73" s="26"/>
    </row>
    <row r="74" spans="1:16" x14ac:dyDescent="0.3">
      <c r="A74" s="44" t="s">
        <v>52</v>
      </c>
      <c r="B74" s="45">
        <v>398.79</v>
      </c>
      <c r="C74" s="45">
        <v>376.96</v>
      </c>
      <c r="D74" s="45">
        <v>434.87</v>
      </c>
      <c r="E74" s="45">
        <v>359.6</v>
      </c>
      <c r="F74" s="45">
        <v>374.36</v>
      </c>
      <c r="G74" s="42" t="s">
        <v>30</v>
      </c>
      <c r="H74" s="26"/>
      <c r="I74" s="35"/>
      <c r="J74" s="33"/>
      <c r="K74" s="33"/>
      <c r="L74" s="33"/>
      <c r="M74" s="33"/>
      <c r="N74" s="33"/>
      <c r="O74" s="26"/>
      <c r="P74" s="26"/>
    </row>
    <row r="75" spans="1:16" x14ac:dyDescent="0.3">
      <c r="A75" s="32" t="s">
        <v>51</v>
      </c>
      <c r="B75" s="41">
        <v>982357.79</v>
      </c>
      <c r="C75" s="41">
        <v>828851.9</v>
      </c>
      <c r="D75" s="41">
        <v>882373.02</v>
      </c>
      <c r="E75" s="41">
        <v>981765.62</v>
      </c>
      <c r="F75" s="41">
        <v>874266.49</v>
      </c>
      <c r="G75" s="27" t="s">
        <v>30</v>
      </c>
      <c r="H75" s="26"/>
      <c r="I75" s="35"/>
      <c r="J75" s="33"/>
      <c r="K75" s="33"/>
      <c r="L75" s="33"/>
      <c r="M75" s="33"/>
      <c r="N75" s="33"/>
      <c r="O75" s="26"/>
      <c r="P75" s="26"/>
    </row>
    <row r="76" spans="1:16" x14ac:dyDescent="0.3">
      <c r="A76" s="49" t="s">
        <v>50</v>
      </c>
      <c r="B76" s="48">
        <v>1543132.57</v>
      </c>
      <c r="C76" s="28">
        <v>1485868.71</v>
      </c>
      <c r="D76" s="28">
        <v>1541482.06</v>
      </c>
      <c r="E76" s="28">
        <v>1205745.6599999999</v>
      </c>
      <c r="F76" s="28">
        <v>1389923.38</v>
      </c>
      <c r="G76" s="27" t="s">
        <v>30</v>
      </c>
      <c r="H76" s="26"/>
      <c r="I76" s="35"/>
      <c r="J76" s="33"/>
      <c r="K76" s="33"/>
      <c r="L76" s="33"/>
      <c r="M76" s="33"/>
      <c r="N76" s="33"/>
      <c r="O76" s="26"/>
      <c r="P76" s="26"/>
    </row>
    <row r="77" spans="1:16" x14ac:dyDescent="0.3">
      <c r="A77" s="47" t="s">
        <v>49</v>
      </c>
      <c r="B77" s="28">
        <v>24.1</v>
      </c>
      <c r="C77" s="28">
        <v>26.82</v>
      </c>
      <c r="D77" s="28">
        <v>24.58</v>
      </c>
      <c r="E77" s="28">
        <v>33.15</v>
      </c>
      <c r="F77" s="28">
        <v>15.95</v>
      </c>
      <c r="G77" s="27" t="s">
        <v>30</v>
      </c>
      <c r="H77" s="26"/>
      <c r="I77" s="35"/>
      <c r="J77" s="33"/>
      <c r="K77" s="33"/>
      <c r="L77" s="33"/>
      <c r="M77" s="33"/>
      <c r="N77" s="33"/>
      <c r="O77" s="26"/>
      <c r="P77" s="26"/>
    </row>
    <row r="78" spans="1:16" x14ac:dyDescent="0.3">
      <c r="A78" s="37" t="s">
        <v>48</v>
      </c>
      <c r="B78" s="31">
        <v>233.15</v>
      </c>
      <c r="C78" s="31">
        <v>175.53</v>
      </c>
      <c r="D78" s="31">
        <v>142.91999999999999</v>
      </c>
      <c r="E78" s="31">
        <v>182.38</v>
      </c>
      <c r="F78" s="31">
        <v>119.44</v>
      </c>
      <c r="G78" s="27" t="s">
        <v>30</v>
      </c>
      <c r="H78" s="26"/>
      <c r="I78" s="35"/>
      <c r="J78" s="33"/>
      <c r="K78" s="33"/>
      <c r="L78" s="33"/>
      <c r="M78" s="33"/>
      <c r="N78" s="33"/>
      <c r="O78" s="26"/>
      <c r="P78" s="26"/>
    </row>
    <row r="79" spans="1:16" x14ac:dyDescent="0.3">
      <c r="A79" s="44" t="s">
        <v>47</v>
      </c>
      <c r="B79" s="45">
        <v>161.93</v>
      </c>
      <c r="C79" s="45">
        <v>95.37</v>
      </c>
      <c r="D79" s="45">
        <v>139.9</v>
      </c>
      <c r="E79" s="45">
        <v>130.97999999999999</v>
      </c>
      <c r="F79" s="45">
        <v>71.52</v>
      </c>
      <c r="G79" s="42" t="s">
        <v>30</v>
      </c>
      <c r="H79" s="26"/>
      <c r="I79" s="35"/>
      <c r="J79" s="33"/>
      <c r="K79" s="33"/>
      <c r="L79" s="33"/>
      <c r="M79" s="33"/>
      <c r="N79" s="33"/>
      <c r="O79" s="26"/>
      <c r="P79" s="26"/>
    </row>
    <row r="80" spans="1:16" x14ac:dyDescent="0.3">
      <c r="A80" s="37" t="s">
        <v>46</v>
      </c>
      <c r="B80" s="46">
        <v>38.729999999999997</v>
      </c>
      <c r="C80" s="46">
        <v>28.1</v>
      </c>
      <c r="D80" s="46">
        <v>38.869999999999997</v>
      </c>
      <c r="E80" s="46">
        <v>41.87</v>
      </c>
      <c r="F80" s="46">
        <v>30.82</v>
      </c>
      <c r="G80" s="27" t="s">
        <v>30</v>
      </c>
      <c r="H80" s="26"/>
      <c r="I80" s="35"/>
      <c r="J80" s="33"/>
      <c r="K80" s="33"/>
      <c r="L80" s="33"/>
      <c r="M80" s="33"/>
      <c r="N80" s="33"/>
      <c r="O80" s="26"/>
      <c r="P80" s="26"/>
    </row>
    <row r="81" spans="1:16" x14ac:dyDescent="0.3">
      <c r="A81" s="44" t="s">
        <v>45</v>
      </c>
      <c r="B81" s="45">
        <v>177.44</v>
      </c>
      <c r="C81" s="45">
        <v>199.97</v>
      </c>
      <c r="D81" s="45">
        <v>210.93</v>
      </c>
      <c r="E81" s="45">
        <v>256.63</v>
      </c>
      <c r="F81" s="45">
        <v>198.93</v>
      </c>
      <c r="G81" s="42" t="s">
        <v>30</v>
      </c>
      <c r="H81" s="26"/>
      <c r="I81" s="35"/>
      <c r="J81" s="33"/>
      <c r="K81" s="33"/>
      <c r="L81" s="33"/>
      <c r="M81" s="33"/>
      <c r="N81" s="33"/>
      <c r="O81" s="26"/>
      <c r="P81" s="26"/>
    </row>
    <row r="82" spans="1:16" x14ac:dyDescent="0.3">
      <c r="A82" s="44" t="s">
        <v>44</v>
      </c>
      <c r="B82" s="43">
        <v>60.21</v>
      </c>
      <c r="C82" s="43">
        <v>42.06</v>
      </c>
      <c r="D82" s="43">
        <v>50.18</v>
      </c>
      <c r="E82" s="43">
        <v>48.88</v>
      </c>
      <c r="F82" s="43">
        <v>42.85</v>
      </c>
      <c r="G82" s="42" t="s">
        <v>30</v>
      </c>
      <c r="H82" s="26"/>
      <c r="I82" s="35"/>
      <c r="J82" s="33"/>
      <c r="K82" s="33"/>
      <c r="L82" s="33"/>
      <c r="M82" s="33"/>
      <c r="N82" s="33"/>
      <c r="O82" s="26"/>
      <c r="P82" s="26"/>
    </row>
    <row r="83" spans="1:16" x14ac:dyDescent="0.3">
      <c r="A83" s="37" t="s">
        <v>43</v>
      </c>
      <c r="B83" s="41">
        <v>74.459999999999994</v>
      </c>
      <c r="C83" s="41">
        <v>85.52</v>
      </c>
      <c r="D83" s="41">
        <v>83.12</v>
      </c>
      <c r="E83" s="41">
        <v>86.86</v>
      </c>
      <c r="F83" s="41">
        <v>66.709999999999994</v>
      </c>
      <c r="G83" s="27" t="s">
        <v>30</v>
      </c>
      <c r="H83" s="26"/>
      <c r="I83" s="35"/>
      <c r="J83" s="33"/>
      <c r="K83" s="33"/>
      <c r="L83" s="33"/>
      <c r="M83" s="33"/>
      <c r="N83" s="33"/>
      <c r="O83" s="26"/>
      <c r="P83" s="26"/>
    </row>
    <row r="84" spans="1:16" x14ac:dyDescent="0.3">
      <c r="A84" s="37" t="s">
        <v>42</v>
      </c>
      <c r="B84" s="28">
        <v>204.08</v>
      </c>
      <c r="C84" s="28">
        <v>93.95</v>
      </c>
      <c r="D84" s="28">
        <v>56.96</v>
      </c>
      <c r="E84" s="28">
        <v>114.71</v>
      </c>
      <c r="F84" s="78">
        <v>44.83</v>
      </c>
      <c r="G84" s="27" t="s">
        <v>30</v>
      </c>
      <c r="H84" s="26"/>
      <c r="I84" s="35"/>
      <c r="J84" s="33"/>
      <c r="K84" s="33"/>
      <c r="L84" s="33"/>
      <c r="M84" s="33"/>
      <c r="N84" s="33"/>
      <c r="O84" s="26"/>
      <c r="P84" s="26"/>
    </row>
    <row r="85" spans="1:16" x14ac:dyDescent="0.3">
      <c r="A85" s="37" t="s">
        <v>132</v>
      </c>
      <c r="B85" s="28">
        <v>151.29</v>
      </c>
      <c r="C85" s="28">
        <v>144.22999999999999</v>
      </c>
      <c r="D85" s="28">
        <v>148.28</v>
      </c>
      <c r="E85" s="28">
        <v>159.69</v>
      </c>
      <c r="F85" s="28">
        <v>135.06</v>
      </c>
      <c r="G85" s="27" t="s">
        <v>30</v>
      </c>
      <c r="H85" s="26"/>
      <c r="I85" s="35"/>
      <c r="J85" s="38"/>
      <c r="K85" s="38"/>
      <c r="L85" s="38"/>
      <c r="M85" s="38"/>
      <c r="N85" s="38"/>
      <c r="O85" s="26"/>
      <c r="P85" s="26"/>
    </row>
    <row r="86" spans="1:16" x14ac:dyDescent="0.3">
      <c r="A86" s="37" t="s">
        <v>133</v>
      </c>
      <c r="B86" s="28">
        <v>543.66</v>
      </c>
      <c r="C86" s="28">
        <v>542.89</v>
      </c>
      <c r="D86" s="28">
        <v>549.88</v>
      </c>
      <c r="E86" s="28">
        <v>527</v>
      </c>
      <c r="F86" s="28">
        <v>468.5</v>
      </c>
      <c r="G86" s="27" t="s">
        <v>30</v>
      </c>
      <c r="H86" s="26"/>
      <c r="I86" s="35"/>
      <c r="J86" s="38"/>
      <c r="K86" s="38"/>
      <c r="L86" s="38"/>
      <c r="M86" s="38"/>
      <c r="N86" s="38"/>
      <c r="O86" s="26"/>
      <c r="P86" s="26"/>
    </row>
    <row r="87" spans="1:16" x14ac:dyDescent="0.3">
      <c r="A87" s="37" t="s">
        <v>41</v>
      </c>
      <c r="B87" s="40">
        <v>284.24</v>
      </c>
      <c r="C87" s="28">
        <v>183.97</v>
      </c>
      <c r="D87" s="28">
        <v>264.60000000000002</v>
      </c>
      <c r="E87" s="28">
        <v>202.74</v>
      </c>
      <c r="F87" s="28">
        <v>274.04000000000002</v>
      </c>
      <c r="G87" s="27" t="s">
        <v>30</v>
      </c>
      <c r="H87" s="26"/>
      <c r="I87" s="35"/>
      <c r="J87" s="33"/>
      <c r="K87" s="33"/>
      <c r="L87" s="33"/>
      <c r="M87" s="33"/>
      <c r="N87" s="33"/>
      <c r="O87" s="26"/>
      <c r="P87" s="26"/>
    </row>
    <row r="88" spans="1:16" x14ac:dyDescent="0.3">
      <c r="A88" s="37" t="s">
        <v>40</v>
      </c>
      <c r="B88" s="28">
        <v>25</v>
      </c>
      <c r="C88" s="28">
        <v>23.45</v>
      </c>
      <c r="D88" s="28">
        <v>23</v>
      </c>
      <c r="E88" s="28">
        <v>27.9</v>
      </c>
      <c r="F88" s="28">
        <v>21.53</v>
      </c>
      <c r="G88" s="27" t="s">
        <v>30</v>
      </c>
      <c r="H88" s="26"/>
      <c r="I88" s="35"/>
      <c r="J88" s="33"/>
      <c r="K88" s="33"/>
      <c r="L88" s="33"/>
      <c r="M88" s="33"/>
      <c r="N88" s="33"/>
      <c r="O88" s="26"/>
      <c r="P88" s="26"/>
    </row>
    <row r="89" spans="1:16" x14ac:dyDescent="0.3">
      <c r="A89" s="37" t="s">
        <v>39</v>
      </c>
      <c r="B89" s="28">
        <v>25</v>
      </c>
      <c r="C89" s="28">
        <v>19.899999999999999</v>
      </c>
      <c r="D89" s="28">
        <v>23</v>
      </c>
      <c r="E89" s="28">
        <v>23.98</v>
      </c>
      <c r="F89" s="28">
        <v>21.53</v>
      </c>
      <c r="G89" s="27" t="s">
        <v>30</v>
      </c>
      <c r="H89" s="26"/>
      <c r="I89" s="34"/>
      <c r="J89" s="95"/>
      <c r="K89" s="95"/>
      <c r="L89" s="95"/>
      <c r="M89" s="95"/>
      <c r="N89" s="95"/>
      <c r="O89" s="26"/>
      <c r="P89" s="26"/>
    </row>
    <row r="90" spans="1:16" ht="31.5" x14ac:dyDescent="0.3">
      <c r="A90" s="29" t="s">
        <v>38</v>
      </c>
      <c r="B90" s="28">
        <v>22.57</v>
      </c>
      <c r="C90" s="28">
        <v>26.56</v>
      </c>
      <c r="D90" s="28">
        <v>19.579999999999998</v>
      </c>
      <c r="E90" s="28">
        <v>24.22</v>
      </c>
      <c r="F90" s="28">
        <v>28.43</v>
      </c>
      <c r="G90" s="39" t="s">
        <v>30</v>
      </c>
      <c r="H90" s="26"/>
      <c r="I90" s="34"/>
      <c r="J90" s="95"/>
      <c r="K90" s="95"/>
      <c r="L90" s="95"/>
      <c r="M90" s="95"/>
      <c r="N90" s="95"/>
      <c r="O90" s="26"/>
      <c r="P90" s="26"/>
    </row>
    <row r="91" spans="1:16" x14ac:dyDescent="0.3">
      <c r="A91" s="37" t="s">
        <v>37</v>
      </c>
      <c r="B91" s="28">
        <v>53.04</v>
      </c>
      <c r="C91" s="28">
        <v>33.19</v>
      </c>
      <c r="D91" s="28">
        <v>28.44</v>
      </c>
      <c r="E91" s="28">
        <v>38.81</v>
      </c>
      <c r="F91" s="28">
        <v>43.31</v>
      </c>
      <c r="G91" s="27" t="s">
        <v>30</v>
      </c>
      <c r="H91" s="26"/>
      <c r="I91" s="34"/>
      <c r="J91" s="33"/>
      <c r="K91" s="33"/>
      <c r="L91" s="33"/>
      <c r="M91" s="33"/>
      <c r="N91" s="33"/>
      <c r="O91" s="26"/>
      <c r="P91" s="26"/>
    </row>
    <row r="92" spans="1:16" x14ac:dyDescent="0.3">
      <c r="A92" s="37" t="s">
        <v>36</v>
      </c>
      <c r="B92" s="28">
        <v>2247.46</v>
      </c>
      <c r="C92" s="28">
        <v>2533.2600000000002</v>
      </c>
      <c r="D92" s="28">
        <v>1896</v>
      </c>
      <c r="E92" s="28">
        <v>2604.46</v>
      </c>
      <c r="F92" s="28">
        <v>2471.71</v>
      </c>
      <c r="G92" s="27" t="s">
        <v>30</v>
      </c>
      <c r="H92" s="26"/>
      <c r="I92" s="34"/>
      <c r="J92" s="33"/>
      <c r="K92" s="33"/>
      <c r="L92" s="33"/>
      <c r="M92" s="33"/>
      <c r="N92" s="33"/>
      <c r="O92" s="26"/>
      <c r="P92" s="26"/>
    </row>
    <row r="93" spans="1:16" x14ac:dyDescent="0.3">
      <c r="A93" s="36" t="s">
        <v>35</v>
      </c>
      <c r="B93" s="31">
        <v>286.31</v>
      </c>
      <c r="C93" s="31">
        <v>224.07</v>
      </c>
      <c r="D93" s="31">
        <v>315.45999999999998</v>
      </c>
      <c r="E93" s="31">
        <v>279.12</v>
      </c>
      <c r="F93" s="31">
        <v>335.17</v>
      </c>
      <c r="G93" s="30" t="s">
        <v>30</v>
      </c>
      <c r="H93" s="26"/>
      <c r="I93" s="35"/>
      <c r="J93" s="33"/>
      <c r="K93" s="33"/>
      <c r="L93" s="33"/>
      <c r="M93" s="33"/>
      <c r="N93" s="33"/>
      <c r="O93" s="26"/>
      <c r="P93" s="26"/>
    </row>
    <row r="94" spans="1:16" x14ac:dyDescent="0.3">
      <c r="A94" s="29" t="s">
        <v>34</v>
      </c>
      <c r="B94" s="28">
        <v>30.1</v>
      </c>
      <c r="C94" s="28">
        <v>22.87</v>
      </c>
      <c r="D94" s="28">
        <v>20.079999999999998</v>
      </c>
      <c r="E94" s="28">
        <v>27.24</v>
      </c>
      <c r="F94" s="28">
        <v>30.16</v>
      </c>
      <c r="G94" s="27" t="s">
        <v>30</v>
      </c>
      <c r="H94" s="26"/>
      <c r="I94" s="34"/>
      <c r="J94" s="33"/>
      <c r="K94" s="33"/>
      <c r="L94" s="33"/>
      <c r="M94" s="33"/>
      <c r="N94" s="33"/>
      <c r="O94" s="26"/>
      <c r="P94" s="26"/>
    </row>
    <row r="95" spans="1:16" x14ac:dyDescent="0.3">
      <c r="A95" s="29" t="s">
        <v>33</v>
      </c>
      <c r="B95" s="28">
        <v>20.75</v>
      </c>
      <c r="C95" s="28">
        <v>17.899999999999999</v>
      </c>
      <c r="D95" s="28">
        <v>16.329999999999998</v>
      </c>
      <c r="E95" s="28">
        <v>18.7</v>
      </c>
      <c r="F95" s="28">
        <v>16.989999999999998</v>
      </c>
      <c r="G95" s="27" t="s">
        <v>30</v>
      </c>
      <c r="H95" s="26"/>
      <c r="I95" s="34"/>
      <c r="J95" s="33"/>
      <c r="K95" s="33"/>
      <c r="L95" s="33"/>
      <c r="M95" s="33"/>
      <c r="N95" s="33"/>
      <c r="O95" s="26"/>
      <c r="P95" s="26"/>
    </row>
    <row r="96" spans="1:16" x14ac:dyDescent="0.3">
      <c r="A96" s="32" t="s">
        <v>32</v>
      </c>
      <c r="B96" s="31">
        <v>558.37</v>
      </c>
      <c r="C96" s="31">
        <v>513.54999999999995</v>
      </c>
      <c r="D96" s="31">
        <v>429.26</v>
      </c>
      <c r="E96" s="31">
        <v>647.54</v>
      </c>
      <c r="F96" s="31">
        <v>637.08000000000004</v>
      </c>
      <c r="G96" s="30" t="s">
        <v>30</v>
      </c>
      <c r="H96" s="26"/>
      <c r="I96" s="26"/>
      <c r="J96" s="26"/>
      <c r="K96" s="26"/>
      <c r="L96" s="26"/>
      <c r="M96" s="26"/>
      <c r="N96" s="26"/>
      <c r="O96" s="26"/>
      <c r="P96" s="26"/>
    </row>
    <row r="97" spans="1:16" x14ac:dyDescent="0.3">
      <c r="A97" s="36" t="s">
        <v>31</v>
      </c>
      <c r="B97" s="31">
        <v>175.87</v>
      </c>
      <c r="C97" s="31">
        <v>170.05</v>
      </c>
      <c r="D97" s="31">
        <v>134.69</v>
      </c>
      <c r="E97" s="31">
        <v>165.19</v>
      </c>
      <c r="F97" s="31">
        <v>190.23</v>
      </c>
      <c r="G97" s="50" t="s">
        <v>30</v>
      </c>
      <c r="H97" s="26"/>
      <c r="I97" s="26"/>
      <c r="J97" s="26"/>
      <c r="K97" s="26"/>
      <c r="L97" s="26"/>
      <c r="M97" s="26"/>
      <c r="N97" s="26"/>
      <c r="O97" s="26"/>
      <c r="P97" s="26"/>
    </row>
    <row r="98" spans="1:16" x14ac:dyDescent="0.3">
      <c r="A98" s="80" t="s">
        <v>134</v>
      </c>
      <c r="B98" s="79">
        <v>45.6</v>
      </c>
      <c r="C98" s="79">
        <v>46.89</v>
      </c>
      <c r="D98" s="79">
        <v>47.12</v>
      </c>
      <c r="E98" s="79">
        <v>47.24</v>
      </c>
      <c r="F98" s="79">
        <v>47.2</v>
      </c>
      <c r="G98" s="82" t="s">
        <v>78</v>
      </c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3">
      <c r="A99" s="80" t="s">
        <v>135</v>
      </c>
      <c r="B99" s="79">
        <v>48.87</v>
      </c>
      <c r="C99" s="79">
        <v>51.16</v>
      </c>
      <c r="D99" s="79">
        <v>51.13</v>
      </c>
      <c r="E99" s="79">
        <v>51.46</v>
      </c>
      <c r="F99" s="79">
        <v>51.86</v>
      </c>
      <c r="G99" s="82" t="s">
        <v>78</v>
      </c>
      <c r="H99" s="26"/>
      <c r="I99" s="26"/>
      <c r="J99" s="26"/>
      <c r="K99" s="26"/>
      <c r="L99" s="26"/>
      <c r="M99" s="26"/>
      <c r="N99" s="26"/>
      <c r="O99" s="26"/>
      <c r="P99" s="26"/>
    </row>
    <row r="100" spans="1:16" x14ac:dyDescent="0.3">
      <c r="A100" s="81" t="s">
        <v>136</v>
      </c>
      <c r="B100" s="79">
        <v>58.51</v>
      </c>
      <c r="C100" s="79">
        <v>58.65</v>
      </c>
      <c r="D100" s="79">
        <v>59.47</v>
      </c>
      <c r="E100" s="79">
        <v>59.26</v>
      </c>
      <c r="F100" s="79">
        <v>59.47</v>
      </c>
      <c r="G100" s="82" t="s">
        <v>78</v>
      </c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x14ac:dyDescent="0.3">
      <c r="A101" s="81" t="s">
        <v>137</v>
      </c>
      <c r="B101" s="79">
        <v>51.94</v>
      </c>
      <c r="C101" s="79">
        <v>52.06</v>
      </c>
      <c r="D101" s="79">
        <v>51.8</v>
      </c>
      <c r="E101" s="79">
        <v>52.67</v>
      </c>
      <c r="F101" s="79">
        <v>52.59</v>
      </c>
      <c r="G101" s="82" t="s">
        <v>78</v>
      </c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x14ac:dyDescent="0.3"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x14ac:dyDescent="0.3"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x14ac:dyDescent="0.3"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x14ac:dyDescent="0.3"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x14ac:dyDescent="0.3"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x14ac:dyDescent="0.3"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x14ac:dyDescent="0.3"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3"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x14ac:dyDescent="0.3"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x14ac:dyDescent="0.3"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3"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8:16" x14ac:dyDescent="0.3"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8:16" x14ac:dyDescent="0.3"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8:16" x14ac:dyDescent="0.3"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8:16" x14ac:dyDescent="0.3"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8:16" x14ac:dyDescent="0.3"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8:16" x14ac:dyDescent="0.3"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8:16" x14ac:dyDescent="0.3"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8:16" x14ac:dyDescent="0.3"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8:16" x14ac:dyDescent="0.3"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8:16" x14ac:dyDescent="0.3"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8:16" x14ac:dyDescent="0.3"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8:16" x14ac:dyDescent="0.3"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8:16" x14ac:dyDescent="0.3"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8:16" x14ac:dyDescent="0.3"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8:16" x14ac:dyDescent="0.3">
      <c r="I127" s="26"/>
      <c r="J127" s="26"/>
      <c r="K127" s="26"/>
      <c r="L127" s="26"/>
      <c r="M127" s="26"/>
      <c r="N127" s="26"/>
      <c r="O127" s="26"/>
      <c r="P127" s="26"/>
    </row>
    <row r="128" spans="8:16" x14ac:dyDescent="0.3">
      <c r="I128" s="26"/>
      <c r="J128" s="26"/>
      <c r="K128" s="26"/>
      <c r="L128" s="26"/>
      <c r="M128" s="26"/>
      <c r="N128" s="26"/>
      <c r="O128" s="26"/>
      <c r="P128" s="26"/>
    </row>
    <row r="129" spans="9:16" x14ac:dyDescent="0.3">
      <c r="I129" s="26"/>
      <c r="J129" s="26"/>
      <c r="K129" s="26"/>
      <c r="L129" s="26"/>
      <c r="M129" s="26"/>
      <c r="N129" s="26"/>
      <c r="O129" s="26"/>
      <c r="P129" s="26"/>
    </row>
    <row r="130" spans="9:16" x14ac:dyDescent="0.3">
      <c r="I130" s="26"/>
      <c r="J130" s="26"/>
      <c r="K130" s="26"/>
      <c r="L130" s="26"/>
      <c r="M130" s="26"/>
      <c r="N130" s="26"/>
      <c r="O130" s="26"/>
      <c r="P130" s="26"/>
    </row>
    <row r="131" spans="9:16" x14ac:dyDescent="0.3">
      <c r="I131" s="26"/>
      <c r="J131" s="26"/>
      <c r="K131" s="26"/>
      <c r="L131" s="26"/>
      <c r="M131" s="26"/>
      <c r="N131" s="26"/>
      <c r="O131" s="26"/>
      <c r="P131" s="26"/>
    </row>
    <row r="132" spans="9:16" x14ac:dyDescent="0.3">
      <c r="I132" s="26"/>
      <c r="J132" s="26"/>
      <c r="K132" s="26"/>
      <c r="L132" s="26"/>
      <c r="M132" s="26"/>
      <c r="N132" s="26"/>
      <c r="O132" s="26"/>
      <c r="P132" s="26"/>
    </row>
    <row r="133" spans="9:16" x14ac:dyDescent="0.3">
      <c r="I133" s="26"/>
      <c r="J133" s="26"/>
      <c r="K133" s="26"/>
      <c r="L133" s="26"/>
      <c r="M133" s="26"/>
      <c r="N133" s="26"/>
      <c r="O133" s="26"/>
      <c r="P133" s="26"/>
    </row>
    <row r="134" spans="9:16" x14ac:dyDescent="0.3">
      <c r="I134" s="26"/>
      <c r="J134" s="26"/>
      <c r="K134" s="26"/>
      <c r="L134" s="26"/>
      <c r="M134" s="26"/>
      <c r="N134" s="26"/>
      <c r="O134" s="26"/>
      <c r="P134" s="26"/>
    </row>
    <row r="135" spans="9:16" x14ac:dyDescent="0.3">
      <c r="I135" s="26"/>
      <c r="J135" s="26"/>
      <c r="K135" s="26"/>
      <c r="L135" s="26"/>
      <c r="M135" s="26"/>
      <c r="N135" s="26"/>
      <c r="O135" s="26"/>
      <c r="P135" s="26"/>
    </row>
    <row r="136" spans="9:16" x14ac:dyDescent="0.3">
      <c r="I136" s="26"/>
      <c r="J136" s="26"/>
      <c r="K136" s="26"/>
      <c r="L136" s="26"/>
      <c r="M136" s="26"/>
      <c r="N136" s="26"/>
      <c r="O136" s="26"/>
      <c r="P136" s="26"/>
    </row>
    <row r="137" spans="9:16" x14ac:dyDescent="0.3">
      <c r="I137" s="26"/>
      <c r="J137" s="26"/>
      <c r="K137" s="26"/>
      <c r="L137" s="26"/>
      <c r="M137" s="26"/>
      <c r="N137" s="26"/>
      <c r="O137" s="26"/>
      <c r="P137" s="26"/>
    </row>
    <row r="138" spans="9:16" x14ac:dyDescent="0.3">
      <c r="I138" s="26"/>
      <c r="J138" s="26"/>
      <c r="K138" s="26"/>
      <c r="L138" s="26"/>
      <c r="M138" s="26"/>
      <c r="N138" s="26"/>
      <c r="O138" s="26"/>
      <c r="P138" s="26"/>
    </row>
    <row r="139" spans="9:16" x14ac:dyDescent="0.3">
      <c r="I139" s="26"/>
      <c r="J139" s="26"/>
      <c r="K139" s="26"/>
      <c r="L139" s="26"/>
      <c r="M139" s="26"/>
      <c r="N139" s="26"/>
      <c r="O139" s="26"/>
      <c r="P139" s="26"/>
    </row>
    <row r="140" spans="9:16" x14ac:dyDescent="0.3">
      <c r="I140" s="26"/>
      <c r="J140" s="26"/>
      <c r="K140" s="26"/>
      <c r="L140" s="26"/>
      <c r="M140" s="26"/>
      <c r="N140" s="26"/>
      <c r="O140" s="26"/>
      <c r="P140" s="26"/>
    </row>
    <row r="141" spans="9:16" x14ac:dyDescent="0.3">
      <c r="I141" s="26"/>
      <c r="J141" s="26"/>
      <c r="K141" s="26"/>
      <c r="L141" s="26"/>
      <c r="M141" s="26"/>
      <c r="N141" s="26"/>
      <c r="O141" s="26"/>
      <c r="P141" s="26"/>
    </row>
    <row r="142" spans="9:16" x14ac:dyDescent="0.3">
      <c r="I142" s="26"/>
      <c r="J142" s="26"/>
      <c r="K142" s="26"/>
      <c r="L142" s="26"/>
      <c r="M142" s="26"/>
      <c r="N142" s="26"/>
      <c r="O142" s="26"/>
      <c r="P142" s="26"/>
    </row>
    <row r="143" spans="9:16" x14ac:dyDescent="0.3">
      <c r="I143" s="26"/>
      <c r="J143" s="26"/>
      <c r="K143" s="26"/>
      <c r="L143" s="26"/>
      <c r="M143" s="26"/>
      <c r="N143" s="26"/>
      <c r="O143" s="26"/>
      <c r="P143" s="26"/>
    </row>
    <row r="144" spans="9:16" x14ac:dyDescent="0.3">
      <c r="I144" s="26"/>
      <c r="J144" s="26"/>
      <c r="K144" s="26"/>
      <c r="L144" s="26"/>
      <c r="M144" s="26"/>
      <c r="N144" s="26"/>
      <c r="O144" s="26"/>
      <c r="P144" s="26"/>
    </row>
    <row r="145" spans="9:16" x14ac:dyDescent="0.3">
      <c r="I145" s="26"/>
      <c r="J145" s="26"/>
      <c r="K145" s="26"/>
      <c r="L145" s="26"/>
      <c r="M145" s="26"/>
      <c r="N145" s="26"/>
      <c r="O145" s="26"/>
      <c r="P145" s="26"/>
    </row>
    <row r="146" spans="9:16" x14ac:dyDescent="0.3">
      <c r="I146" s="26"/>
      <c r="J146" s="26"/>
      <c r="K146" s="26"/>
      <c r="L146" s="26"/>
      <c r="M146" s="26"/>
      <c r="N146" s="26"/>
      <c r="O146" s="26"/>
      <c r="P146" s="26"/>
    </row>
    <row r="147" spans="9:16" x14ac:dyDescent="0.3">
      <c r="I147" s="26"/>
      <c r="J147" s="26"/>
      <c r="K147" s="26"/>
      <c r="L147" s="26"/>
      <c r="M147" s="26"/>
      <c r="N147" s="26"/>
      <c r="O147" s="26"/>
      <c r="P147" s="26"/>
    </row>
    <row r="148" spans="9:16" x14ac:dyDescent="0.3">
      <c r="I148" s="26"/>
      <c r="J148" s="26"/>
      <c r="K148" s="26"/>
      <c r="L148" s="26"/>
      <c r="M148" s="26"/>
      <c r="N148" s="26"/>
      <c r="O148" s="26"/>
      <c r="P148" s="26"/>
    </row>
    <row r="149" spans="9:16" x14ac:dyDescent="0.3">
      <c r="I149" s="26"/>
      <c r="J149" s="26"/>
      <c r="K149" s="26"/>
      <c r="L149" s="26"/>
      <c r="M149" s="26"/>
      <c r="N149" s="26"/>
      <c r="O149" s="26"/>
      <c r="P149" s="26"/>
    </row>
    <row r="150" spans="9:16" x14ac:dyDescent="0.3">
      <c r="I150" s="26"/>
      <c r="J150" s="26"/>
      <c r="K150" s="26"/>
      <c r="L150" s="26"/>
      <c r="M150" s="26"/>
      <c r="N150" s="26"/>
      <c r="O150" s="26"/>
      <c r="P150" s="26"/>
    </row>
    <row r="151" spans="9:16" x14ac:dyDescent="0.3">
      <c r="I151" s="26"/>
      <c r="J151" s="26"/>
      <c r="K151" s="26"/>
      <c r="L151" s="26"/>
      <c r="M151" s="26"/>
      <c r="N151" s="26"/>
      <c r="O151" s="26"/>
      <c r="P151" s="26"/>
    </row>
    <row r="152" spans="9:16" x14ac:dyDescent="0.3">
      <c r="I152" s="26"/>
      <c r="J152" s="26"/>
      <c r="K152" s="26"/>
      <c r="L152" s="26"/>
      <c r="M152" s="26"/>
      <c r="N152" s="26"/>
      <c r="O152" s="26"/>
      <c r="P152" s="26"/>
    </row>
    <row r="153" spans="9:16" x14ac:dyDescent="0.3">
      <c r="I153" s="26"/>
      <c r="J153" s="26"/>
      <c r="K153" s="26"/>
      <c r="L153" s="26"/>
      <c r="M153" s="26"/>
      <c r="N153" s="26"/>
      <c r="O153" s="26"/>
      <c r="P153" s="26"/>
    </row>
    <row r="154" spans="9:16" x14ac:dyDescent="0.3">
      <c r="I154" s="26"/>
      <c r="J154" s="26"/>
      <c r="K154" s="26"/>
      <c r="L154" s="26"/>
      <c r="M154" s="26"/>
      <c r="N154" s="26"/>
      <c r="O154" s="26"/>
      <c r="P154" s="26"/>
    </row>
    <row r="155" spans="9:16" x14ac:dyDescent="0.3">
      <c r="I155" s="26"/>
      <c r="J155" s="26"/>
      <c r="K155" s="26"/>
      <c r="L155" s="26"/>
      <c r="M155" s="26"/>
      <c r="N155" s="26"/>
      <c r="O155" s="26"/>
      <c r="P155" s="26"/>
    </row>
    <row r="156" spans="9:16" x14ac:dyDescent="0.3">
      <c r="I156" s="26"/>
      <c r="J156" s="26"/>
      <c r="K156" s="26"/>
      <c r="L156" s="26"/>
      <c r="M156" s="26"/>
      <c r="N156" s="26"/>
      <c r="O156" s="26"/>
      <c r="P156" s="26"/>
    </row>
    <row r="157" spans="9:16" x14ac:dyDescent="0.3">
      <c r="I157" s="26"/>
      <c r="J157" s="26"/>
      <c r="K157" s="26"/>
      <c r="L157" s="26"/>
      <c r="M157" s="26"/>
      <c r="N157" s="26"/>
      <c r="O157" s="26"/>
      <c r="P157" s="26"/>
    </row>
    <row r="158" spans="9:16" x14ac:dyDescent="0.3">
      <c r="I158" s="26"/>
      <c r="J158" s="26"/>
      <c r="K158" s="26"/>
      <c r="L158" s="26"/>
      <c r="M158" s="26"/>
      <c r="N158" s="26"/>
      <c r="O158" s="26"/>
      <c r="P158" s="26"/>
    </row>
    <row r="159" spans="9:16" x14ac:dyDescent="0.3">
      <c r="I159" s="26"/>
      <c r="J159" s="26"/>
      <c r="K159" s="26"/>
      <c r="L159" s="26"/>
      <c r="M159" s="26"/>
      <c r="N159" s="26"/>
      <c r="O159" s="26"/>
      <c r="P159" s="26"/>
    </row>
    <row r="160" spans="9:16" x14ac:dyDescent="0.3">
      <c r="I160" s="26"/>
      <c r="J160" s="26"/>
      <c r="K160" s="26"/>
      <c r="L160" s="26"/>
      <c r="M160" s="26"/>
      <c r="N160" s="26"/>
      <c r="O160" s="26"/>
      <c r="P160" s="26"/>
    </row>
    <row r="161" spans="9:16" x14ac:dyDescent="0.3">
      <c r="I161" s="26"/>
      <c r="J161" s="26"/>
      <c r="K161" s="26"/>
      <c r="L161" s="26"/>
      <c r="M161" s="26"/>
      <c r="N161" s="26"/>
      <c r="O161" s="26"/>
      <c r="P161" s="26"/>
    </row>
    <row r="162" spans="9:16" x14ac:dyDescent="0.3">
      <c r="I162" s="26"/>
      <c r="J162" s="26"/>
      <c r="K162" s="26"/>
      <c r="L162" s="26"/>
      <c r="M162" s="26"/>
      <c r="N162" s="26"/>
      <c r="O162" s="26"/>
      <c r="P162" s="26"/>
    </row>
    <row r="163" spans="9:16" x14ac:dyDescent="0.3">
      <c r="I163" s="26"/>
      <c r="J163" s="26"/>
      <c r="K163" s="26"/>
      <c r="L163" s="26"/>
      <c r="M163" s="26"/>
      <c r="N163" s="26"/>
      <c r="O163" s="26"/>
      <c r="P163" s="26"/>
    </row>
    <row r="164" spans="9:16" x14ac:dyDescent="0.3">
      <c r="I164" s="26"/>
      <c r="J164" s="26"/>
      <c r="K164" s="26"/>
      <c r="L164" s="26"/>
      <c r="M164" s="26"/>
      <c r="N164" s="26"/>
      <c r="O164" s="26"/>
      <c r="P164" s="26"/>
    </row>
    <row r="165" spans="9:16" x14ac:dyDescent="0.3">
      <c r="I165" s="26"/>
      <c r="J165" s="26"/>
      <c r="K165" s="26"/>
      <c r="L165" s="26"/>
      <c r="M165" s="26"/>
      <c r="N165" s="26"/>
      <c r="O165" s="26"/>
      <c r="P165" s="26"/>
    </row>
    <row r="166" spans="9:16" x14ac:dyDescent="0.3">
      <c r="I166" s="26"/>
      <c r="J166" s="26"/>
      <c r="K166" s="26"/>
      <c r="L166" s="26"/>
      <c r="M166" s="26"/>
      <c r="N166" s="26"/>
      <c r="O166" s="26"/>
      <c r="P166" s="26"/>
    </row>
    <row r="167" spans="9:16" x14ac:dyDescent="0.3">
      <c r="I167" s="26"/>
      <c r="J167" s="26"/>
      <c r="K167" s="26"/>
      <c r="L167" s="26"/>
      <c r="M167" s="26"/>
      <c r="N167" s="26"/>
      <c r="O167" s="26"/>
      <c r="P167" s="26"/>
    </row>
    <row r="168" spans="9:16" x14ac:dyDescent="0.3">
      <c r="I168" s="26"/>
      <c r="J168" s="26"/>
      <c r="K168" s="26"/>
      <c r="L168" s="26"/>
      <c r="M168" s="26"/>
      <c r="N168" s="26"/>
      <c r="O168" s="26"/>
      <c r="P168" s="26"/>
    </row>
    <row r="169" spans="9:16" x14ac:dyDescent="0.3">
      <c r="I169" s="26"/>
      <c r="J169" s="26"/>
      <c r="K169" s="26"/>
      <c r="L169" s="26"/>
      <c r="M169" s="26"/>
      <c r="N169" s="26"/>
      <c r="O169" s="26"/>
      <c r="P169" s="26"/>
    </row>
    <row r="170" spans="9:16" x14ac:dyDescent="0.3">
      <c r="I170" s="26"/>
      <c r="J170" s="26"/>
      <c r="K170" s="26"/>
      <c r="L170" s="26"/>
      <c r="M170" s="26"/>
      <c r="N170" s="26"/>
      <c r="O170" s="26"/>
      <c r="P170" s="26"/>
    </row>
    <row r="171" spans="9:16" x14ac:dyDescent="0.3">
      <c r="I171" s="26"/>
      <c r="J171" s="26"/>
      <c r="K171" s="26"/>
      <c r="L171" s="26"/>
      <c r="M171" s="26"/>
      <c r="N171" s="26"/>
      <c r="O171" s="26"/>
      <c r="P171" s="26"/>
    </row>
    <row r="172" spans="9:16" x14ac:dyDescent="0.3">
      <c r="I172" s="26"/>
      <c r="J172" s="26"/>
      <c r="K172" s="26"/>
      <c r="L172" s="26"/>
      <c r="M172" s="26"/>
      <c r="N172" s="26"/>
      <c r="O172" s="26"/>
      <c r="P172" s="26"/>
    </row>
    <row r="173" spans="9:16" x14ac:dyDescent="0.3">
      <c r="I173" s="26"/>
      <c r="J173" s="26"/>
      <c r="K173" s="26"/>
      <c r="L173" s="26"/>
      <c r="M173" s="26"/>
      <c r="N173" s="26"/>
      <c r="O173" s="26"/>
      <c r="P173" s="26"/>
    </row>
    <row r="174" spans="9:16" x14ac:dyDescent="0.3">
      <c r="I174" s="26"/>
      <c r="J174" s="26"/>
      <c r="K174" s="26"/>
      <c r="L174" s="26"/>
      <c r="M174" s="26"/>
      <c r="N174" s="26"/>
      <c r="O174" s="26"/>
      <c r="P174" s="26"/>
    </row>
    <row r="175" spans="9:16" x14ac:dyDescent="0.3">
      <c r="I175" s="26"/>
      <c r="J175" s="26"/>
      <c r="K175" s="26"/>
      <c r="L175" s="26"/>
      <c r="M175" s="26"/>
      <c r="N175" s="26"/>
      <c r="O175" s="26"/>
      <c r="P175" s="26"/>
    </row>
    <row r="176" spans="9:16" x14ac:dyDescent="0.3">
      <c r="I176" s="26"/>
      <c r="J176" s="26"/>
      <c r="K176" s="26"/>
      <c r="L176" s="26"/>
      <c r="M176" s="26"/>
      <c r="N176" s="26"/>
      <c r="O176" s="26"/>
      <c r="P176" s="26"/>
    </row>
    <row r="177" spans="9:16" x14ac:dyDescent="0.3">
      <c r="I177" s="26"/>
      <c r="J177" s="26"/>
      <c r="K177" s="26"/>
      <c r="L177" s="26"/>
      <c r="M177" s="26"/>
      <c r="N177" s="26"/>
      <c r="O177" s="26"/>
      <c r="P177" s="26"/>
    </row>
    <row r="178" spans="9:16" x14ac:dyDescent="0.3">
      <c r="I178" s="26"/>
      <c r="J178" s="26"/>
      <c r="K178" s="26"/>
      <c r="L178" s="26"/>
      <c r="M178" s="26"/>
      <c r="N178" s="26"/>
      <c r="O178" s="26"/>
      <c r="P178" s="26"/>
    </row>
    <row r="179" spans="9:16" x14ac:dyDescent="0.3">
      <c r="I179" s="26"/>
      <c r="J179" s="26"/>
      <c r="K179" s="26"/>
      <c r="L179" s="26"/>
      <c r="M179" s="26"/>
      <c r="N179" s="26"/>
      <c r="O179" s="26"/>
      <c r="P179" s="26"/>
    </row>
    <row r="180" spans="9:16" x14ac:dyDescent="0.3">
      <c r="I180" s="26"/>
      <c r="J180" s="26"/>
      <c r="K180" s="26"/>
      <c r="L180" s="26"/>
      <c r="M180" s="26"/>
      <c r="N180" s="26"/>
      <c r="O180" s="26"/>
      <c r="P180" s="26"/>
    </row>
    <row r="181" spans="9:16" x14ac:dyDescent="0.3">
      <c r="I181" s="26"/>
      <c r="J181" s="26"/>
      <c r="K181" s="26"/>
      <c r="L181" s="26"/>
      <c r="M181" s="26"/>
      <c r="N181" s="26"/>
      <c r="O181" s="26"/>
      <c r="P181" s="26"/>
    </row>
    <row r="182" spans="9:16" x14ac:dyDescent="0.3">
      <c r="I182" s="26"/>
      <c r="J182" s="26"/>
      <c r="K182" s="26"/>
      <c r="L182" s="26"/>
      <c r="M182" s="26"/>
      <c r="N182" s="26"/>
      <c r="O182" s="26"/>
      <c r="P182" s="26"/>
    </row>
    <row r="183" spans="9:16" x14ac:dyDescent="0.3">
      <c r="I183" s="26"/>
      <c r="J183" s="26"/>
      <c r="K183" s="26"/>
      <c r="L183" s="26"/>
      <c r="M183" s="26"/>
      <c r="N183" s="26"/>
      <c r="O183" s="26"/>
      <c r="P183" s="26"/>
    </row>
    <row r="184" spans="9:16" x14ac:dyDescent="0.3">
      <c r="I184" s="26"/>
      <c r="J184" s="26"/>
      <c r="K184" s="26"/>
      <c r="L184" s="26"/>
      <c r="M184" s="26"/>
      <c r="N184" s="26"/>
      <c r="O184" s="26"/>
      <c r="P184" s="26"/>
    </row>
    <row r="185" spans="9:16" x14ac:dyDescent="0.3">
      <c r="I185" s="26"/>
      <c r="J185" s="26"/>
      <c r="K185" s="26"/>
      <c r="L185" s="26"/>
      <c r="M185" s="26"/>
      <c r="N185" s="26"/>
      <c r="O185" s="26"/>
      <c r="P185" s="26"/>
    </row>
    <row r="186" spans="9:16" x14ac:dyDescent="0.3">
      <c r="I186" s="26"/>
      <c r="J186" s="26"/>
      <c r="K186" s="26"/>
      <c r="L186" s="26"/>
      <c r="M186" s="26"/>
      <c r="N186" s="26"/>
      <c r="O186" s="26"/>
      <c r="P186" s="26"/>
    </row>
    <row r="187" spans="9:16" x14ac:dyDescent="0.3">
      <c r="I187" s="26"/>
      <c r="J187" s="26"/>
      <c r="K187" s="26"/>
      <c r="L187" s="26"/>
      <c r="M187" s="26"/>
      <c r="N187" s="26"/>
      <c r="O187" s="26"/>
      <c r="P187" s="26"/>
    </row>
    <row r="188" spans="9:16" x14ac:dyDescent="0.3">
      <c r="I188" s="26"/>
      <c r="J188" s="26"/>
      <c r="K188" s="26"/>
      <c r="L188" s="26"/>
      <c r="M188" s="26"/>
      <c r="N188" s="26"/>
      <c r="O188" s="26"/>
      <c r="P188" s="26"/>
    </row>
    <row r="189" spans="9:16" x14ac:dyDescent="0.3">
      <c r="I189" s="26"/>
      <c r="J189" s="26"/>
      <c r="K189" s="26"/>
      <c r="L189" s="26"/>
      <c r="M189" s="26"/>
      <c r="N189" s="26"/>
      <c r="O189" s="26"/>
      <c r="P189" s="26"/>
    </row>
    <row r="190" spans="9:16" x14ac:dyDescent="0.3">
      <c r="I190" s="26"/>
      <c r="J190" s="26"/>
      <c r="K190" s="26"/>
      <c r="L190" s="26"/>
      <c r="M190" s="26"/>
      <c r="N190" s="26"/>
      <c r="O190" s="26"/>
      <c r="P190" s="26"/>
    </row>
    <row r="191" spans="9:16" x14ac:dyDescent="0.3">
      <c r="I191" s="26"/>
      <c r="J191" s="26"/>
      <c r="K191" s="26"/>
      <c r="L191" s="26"/>
      <c r="M191" s="26"/>
      <c r="N191" s="26"/>
      <c r="O191" s="26"/>
      <c r="P191" s="26"/>
    </row>
    <row r="192" spans="9:16" x14ac:dyDescent="0.3">
      <c r="I192" s="26"/>
      <c r="J192" s="26"/>
      <c r="K192" s="26"/>
      <c r="L192" s="26"/>
      <c r="M192" s="26"/>
      <c r="N192" s="26"/>
      <c r="O192" s="26"/>
      <c r="P192" s="26"/>
    </row>
    <row r="193" spans="9:16" x14ac:dyDescent="0.3">
      <c r="I193" s="26"/>
      <c r="J193" s="26"/>
      <c r="K193" s="26"/>
      <c r="L193" s="26"/>
      <c r="M193" s="26"/>
      <c r="N193" s="26"/>
      <c r="O193" s="26"/>
      <c r="P193" s="26"/>
    </row>
    <row r="194" spans="9:16" x14ac:dyDescent="0.3">
      <c r="I194" s="26"/>
      <c r="J194" s="26"/>
      <c r="K194" s="26"/>
      <c r="L194" s="26"/>
      <c r="M194" s="26"/>
      <c r="N194" s="26"/>
      <c r="O194" s="26"/>
      <c r="P194" s="26"/>
    </row>
    <row r="195" spans="9:16" x14ac:dyDescent="0.3">
      <c r="I195" s="26"/>
      <c r="J195" s="26"/>
      <c r="K195" s="26"/>
      <c r="L195" s="26"/>
      <c r="M195" s="26"/>
      <c r="N195" s="26"/>
      <c r="O195" s="26"/>
      <c r="P195" s="26"/>
    </row>
    <row r="196" spans="9:16" x14ac:dyDescent="0.3">
      <c r="I196" s="26"/>
      <c r="J196" s="26"/>
      <c r="K196" s="26"/>
      <c r="L196" s="26"/>
      <c r="M196" s="26"/>
      <c r="N196" s="26"/>
      <c r="O196" s="26"/>
      <c r="P196" s="26"/>
    </row>
    <row r="197" spans="9:16" x14ac:dyDescent="0.3">
      <c r="I197" s="26"/>
      <c r="J197" s="26"/>
      <c r="K197" s="26"/>
      <c r="L197" s="26"/>
      <c r="M197" s="26"/>
      <c r="N197" s="26"/>
      <c r="O197" s="26"/>
      <c r="P197" s="26"/>
    </row>
    <row r="198" spans="9:16" x14ac:dyDescent="0.3">
      <c r="I198" s="26"/>
      <c r="J198" s="26"/>
      <c r="K198" s="26"/>
      <c r="L198" s="26"/>
      <c r="M198" s="26"/>
      <c r="N198" s="26"/>
      <c r="O198" s="26"/>
      <c r="P198" s="26"/>
    </row>
    <row r="199" spans="9:16" x14ac:dyDescent="0.3">
      <c r="I199" s="26"/>
      <c r="J199" s="26"/>
      <c r="K199" s="26"/>
      <c r="L199" s="26"/>
      <c r="M199" s="26"/>
      <c r="N199" s="26"/>
      <c r="O199" s="26"/>
      <c r="P199" s="26"/>
    </row>
    <row r="200" spans="9:16" x14ac:dyDescent="0.3">
      <c r="I200" s="26"/>
      <c r="J200" s="26"/>
      <c r="K200" s="26"/>
      <c r="L200" s="26"/>
      <c r="M200" s="26"/>
      <c r="N200" s="26"/>
      <c r="O200" s="26"/>
      <c r="P200" s="26"/>
    </row>
    <row r="201" spans="9:16" x14ac:dyDescent="0.3">
      <c r="I201" s="26"/>
      <c r="J201" s="26"/>
      <c r="K201" s="26"/>
      <c r="L201" s="26"/>
      <c r="M201" s="26"/>
      <c r="N201" s="26"/>
      <c r="O201" s="26"/>
      <c r="P201" s="26"/>
    </row>
    <row r="202" spans="9:16" x14ac:dyDescent="0.3">
      <c r="I202" s="26"/>
      <c r="J202" s="26"/>
      <c r="K202" s="26"/>
      <c r="L202" s="26"/>
      <c r="M202" s="26"/>
      <c r="N202" s="26"/>
      <c r="O202" s="26"/>
      <c r="P202" s="26"/>
    </row>
    <row r="203" spans="9:16" x14ac:dyDescent="0.3">
      <c r="I203" s="26"/>
      <c r="J203" s="26"/>
      <c r="K203" s="26"/>
      <c r="L203" s="26"/>
      <c r="M203" s="26"/>
      <c r="N203" s="26"/>
      <c r="O203" s="26"/>
      <c r="P203" s="26"/>
    </row>
    <row r="204" spans="9:16" x14ac:dyDescent="0.3">
      <c r="I204" s="26"/>
      <c r="J204" s="26"/>
      <c r="K204" s="26"/>
      <c r="L204" s="26"/>
      <c r="M204" s="26"/>
      <c r="N204" s="26"/>
      <c r="O204" s="26"/>
      <c r="P204" s="26"/>
    </row>
    <row r="205" spans="9:16" x14ac:dyDescent="0.3">
      <c r="I205" s="26"/>
      <c r="J205" s="26"/>
      <c r="K205" s="26"/>
      <c r="L205" s="26"/>
      <c r="M205" s="26"/>
      <c r="N205" s="26"/>
      <c r="O205" s="26"/>
      <c r="P205" s="26"/>
    </row>
    <row r="206" spans="9:16" x14ac:dyDescent="0.3">
      <c r="I206" s="26"/>
      <c r="J206" s="26"/>
      <c r="K206" s="26"/>
      <c r="L206" s="26"/>
      <c r="M206" s="26"/>
      <c r="N206" s="26"/>
      <c r="O206" s="26"/>
      <c r="P206" s="26"/>
    </row>
  </sheetData>
  <mergeCells count="14">
    <mergeCell ref="M59:M60"/>
    <mergeCell ref="N59:N60"/>
    <mergeCell ref="M32:M33"/>
    <mergeCell ref="N32:N33"/>
    <mergeCell ref="J89:J90"/>
    <mergeCell ref="K89:K90"/>
    <mergeCell ref="L89:L90"/>
    <mergeCell ref="M89:M90"/>
    <mergeCell ref="N89:N90"/>
    <mergeCell ref="A1:C1"/>
    <mergeCell ref="D1:F1"/>
    <mergeCell ref="A3:C3"/>
    <mergeCell ref="M27:M28"/>
    <mergeCell ref="N27:N28"/>
  </mergeCells>
  <conditionalFormatting sqref="M5:N5">
    <cfRule type="colorScale" priority="274">
      <colorScale>
        <cfvo type="min"/>
        <cfvo type="max"/>
        <color rgb="FF92D050"/>
        <color rgb="FFFF0000"/>
      </colorScale>
    </cfRule>
    <cfRule type="colorScale" priority="275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M5:O5">
    <cfRule type="colorScale" priority="273">
      <colorScale>
        <cfvo type="min"/>
        <cfvo type="max"/>
        <color rgb="FF92D050"/>
        <color rgb="FFFF0000"/>
      </colorScale>
    </cfRule>
  </conditionalFormatting>
  <conditionalFormatting sqref="B5:F5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81" priority="220" percent="1" bottom="1" rank="10"/>
    <cfRule type="top10" dxfId="180" priority="272" percent="1" rank="10"/>
  </conditionalFormatting>
  <conditionalFormatting sqref="B6:F6">
    <cfRule type="top10" dxfId="179" priority="130" percent="1" bottom="1" rank="10"/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78" priority="271" percent="1" rank="10"/>
  </conditionalFormatting>
  <conditionalFormatting sqref="B7:F7">
    <cfRule type="top10" dxfId="177" priority="129" percent="1" bottom="1" rank="10"/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76" priority="270" percent="1" rank="10"/>
  </conditionalFormatting>
  <conditionalFormatting sqref="B8:F8">
    <cfRule type="top10" dxfId="175" priority="128" percent="1" bottom="1" rank="10"/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74" priority="269" percent="1" rank="10"/>
  </conditionalFormatting>
  <conditionalFormatting sqref="B9:F9">
    <cfRule type="top10" dxfId="173" priority="127" percent="1" bottom="1" rank="10"/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72" priority="268" percent="1" rank="10"/>
  </conditionalFormatting>
  <conditionalFormatting sqref="B10:F10">
    <cfRule type="top10" dxfId="171" priority="126" percent="1" bottom="1" rank="10"/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70" priority="267" percent="1" rank="10"/>
  </conditionalFormatting>
  <conditionalFormatting sqref="B11:F11">
    <cfRule type="top10" dxfId="169" priority="125" percent="1" bottom="1" rank="10"/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68" priority="266" percent="1" rank="10"/>
  </conditionalFormatting>
  <conditionalFormatting sqref="B12:F12">
    <cfRule type="top10" dxfId="167" priority="124" percent="1" bottom="1" rank="10"/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66" priority="265" percent="1" rank="10"/>
  </conditionalFormatting>
  <conditionalFormatting sqref="B14:F14">
    <cfRule type="top10" dxfId="165" priority="121" percent="1" bottom="1" rank="10"/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64" priority="264" percent="1" rank="10"/>
  </conditionalFormatting>
  <conditionalFormatting sqref="B15:F15">
    <cfRule type="top10" dxfId="163" priority="120" percent="1" bottom="1" rank="10"/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62" priority="263" percent="1" rank="10"/>
  </conditionalFormatting>
  <conditionalFormatting sqref="B16:F16">
    <cfRule type="top10" dxfId="161" priority="119" percent="1" bottom="1" rank="10"/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60" priority="262" percent="1" rank="10"/>
  </conditionalFormatting>
  <conditionalFormatting sqref="B17:F17">
    <cfRule type="top10" dxfId="159" priority="118" percent="1" bottom="1" rank="10"/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8" priority="261" percent="1" rank="10"/>
  </conditionalFormatting>
  <conditionalFormatting sqref="B18:F18">
    <cfRule type="top10" dxfId="157" priority="117" percent="1" bottom="1" rank="10"/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6" priority="260" percent="1" rank="10"/>
  </conditionalFormatting>
  <conditionalFormatting sqref="B19:F19">
    <cfRule type="top10" dxfId="155" priority="116" percent="1" bottom="1" rank="10"/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4" priority="259" percent="1" rank="10"/>
  </conditionalFormatting>
  <conditionalFormatting sqref="B20:F20">
    <cfRule type="top10" dxfId="153" priority="115" percent="1" bottom="1" rank="10"/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2" priority="258" percent="1" rank="10"/>
  </conditionalFormatting>
  <conditionalFormatting sqref="B21:F21">
    <cfRule type="top10" dxfId="151" priority="114" percent="1" bottom="1" rank="10"/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0" priority="257" percent="1" rank="10"/>
  </conditionalFormatting>
  <conditionalFormatting sqref="B23:F23">
    <cfRule type="top10" dxfId="149" priority="111" percent="1" bottom="1" rank="10"/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48" priority="256" percent="1" rank="10"/>
  </conditionalFormatting>
  <conditionalFormatting sqref="B26:F26">
    <cfRule type="top10" dxfId="147" priority="106" percent="1" bottom="1" rank="10"/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46" priority="255" percent="1" rank="10"/>
  </conditionalFormatting>
  <conditionalFormatting sqref="B27:F27">
    <cfRule type="top10" dxfId="145" priority="105" percent="1" bottom="1" rank="10"/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44" priority="254" percent="1" rank="10"/>
  </conditionalFormatting>
  <conditionalFormatting sqref="B28:F28">
    <cfRule type="top10" dxfId="143" priority="104" percent="1" bottom="1" rank="10"/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42" priority="253" percent="1" rank="10"/>
  </conditionalFormatting>
  <conditionalFormatting sqref="B30:F30">
    <cfRule type="top10" dxfId="141" priority="102" percent="1" bottom="1" rank="10"/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40" priority="252" percent="1" rank="10"/>
  </conditionalFormatting>
  <conditionalFormatting sqref="B31:F31">
    <cfRule type="top10" dxfId="139" priority="101" percent="1" bottom="1" rank="10"/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38" priority="251" percent="1" rank="10"/>
  </conditionalFormatting>
  <conditionalFormatting sqref="B32:F32">
    <cfRule type="top10" dxfId="137" priority="100" percent="1" bottom="1" rank="10"/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36" priority="250" percent="1" rank="10"/>
  </conditionalFormatting>
  <conditionalFormatting sqref="B33:F33">
    <cfRule type="top10" dxfId="135" priority="99" percent="1" bottom="1" rank="10"/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34" priority="249" percent="1" rank="10"/>
  </conditionalFormatting>
  <conditionalFormatting sqref="B34:F34">
    <cfRule type="top10" dxfId="133" priority="98" percent="1" bottom="1" rank="10"/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32" priority="248" percent="1" rank="10"/>
  </conditionalFormatting>
  <conditionalFormatting sqref="B35:F35">
    <cfRule type="top10" dxfId="131" priority="97" percent="1" bottom="1" rank="10"/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30" priority="247" percent="1" rank="10"/>
  </conditionalFormatting>
  <conditionalFormatting sqref="B36:F36">
    <cfRule type="top10" dxfId="129" priority="96" percent="1" bottom="1" rank="10"/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28" priority="246" percent="1" rank="10"/>
  </conditionalFormatting>
  <conditionalFormatting sqref="B37:F37">
    <cfRule type="top10" dxfId="127" priority="95" percent="1" bottom="1" rank="10"/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26" priority="245" percent="1" rank="10"/>
  </conditionalFormatting>
  <conditionalFormatting sqref="B38:F38">
    <cfRule type="top10" dxfId="125" priority="94" percent="1" bottom="1" rank="10"/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24" priority="244" percent="1" rank="10"/>
  </conditionalFormatting>
  <conditionalFormatting sqref="B39:F39">
    <cfRule type="top10" dxfId="123" priority="93" percent="1" bottom="1" rank="10"/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22" priority="243" percent="1" rank="10"/>
  </conditionalFormatting>
  <conditionalFormatting sqref="B40:F40">
    <cfRule type="top10" dxfId="121" priority="92" percent="1" bottom="1" rank="10"/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20" priority="242" percent="1" rank="10"/>
  </conditionalFormatting>
  <conditionalFormatting sqref="B41:F41">
    <cfRule type="top10" dxfId="119" priority="91" percent="1" bottom="1" rank="10"/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18" priority="241" percent="1" rank="10"/>
  </conditionalFormatting>
  <conditionalFormatting sqref="B42:F42">
    <cfRule type="top10" dxfId="117" priority="90" percent="1" bottom="1" rank="10"/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16" priority="240" percent="1" rank="10"/>
  </conditionalFormatting>
  <conditionalFormatting sqref="B43:F43">
    <cfRule type="top10" dxfId="115" priority="89" percent="1" bottom="1" rank="10"/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14" priority="239" percent="1" rank="10"/>
  </conditionalFormatting>
  <conditionalFormatting sqref="B44:F44">
    <cfRule type="top10" dxfId="113" priority="88" percent="1" bottom="1" rank="10"/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12" priority="238" percent="1" rank="10"/>
  </conditionalFormatting>
  <conditionalFormatting sqref="B45:F45">
    <cfRule type="top10" dxfId="111" priority="87" percent="1" bottom="1" rank="10"/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10" priority="237" percent="1" rank="10"/>
  </conditionalFormatting>
  <conditionalFormatting sqref="B46:F46">
    <cfRule type="top10" dxfId="109" priority="86" percent="1" bottom="1" rank="10"/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08" priority="236" percent="1" rank="10"/>
  </conditionalFormatting>
  <conditionalFormatting sqref="B47:F47">
    <cfRule type="top10" dxfId="107" priority="85" percent="1" bottom="1" rank="10"/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06" priority="235" percent="1" rank="10"/>
  </conditionalFormatting>
  <conditionalFormatting sqref="B52:F52">
    <cfRule type="top10" dxfId="105" priority="78" percent="1" bottom="1" rank="10"/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04" priority="234" percent="1" rank="10"/>
  </conditionalFormatting>
  <conditionalFormatting sqref="B59:F59">
    <cfRule type="top10" dxfId="103" priority="66" percent="1" bottom="1" rank="10"/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02" priority="233" percent="1" rank="10"/>
  </conditionalFormatting>
  <conditionalFormatting sqref="B60:F60">
    <cfRule type="top10" dxfId="101" priority="65" percent="1" bottom="1" rank="10"/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00" priority="232" percent="1" rank="10"/>
  </conditionalFormatting>
  <conditionalFormatting sqref="B65:F65">
    <cfRule type="top10" dxfId="99" priority="58" percent="1" bottom="1" rank="10"/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98" priority="230" percent="1" rank="10"/>
  </conditionalFormatting>
  <conditionalFormatting sqref="B88:F88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97" priority="228" percent="1" rank="10"/>
  </conditionalFormatting>
  <conditionalFormatting sqref="B89:F89">
    <cfRule type="top10" dxfId="96" priority="27" percent="1" bottom="1" rank="10"/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95" priority="227" percent="1" rank="10"/>
  </conditionalFormatting>
  <conditionalFormatting sqref="B90:F90">
    <cfRule type="top10" dxfId="94" priority="26" percent="1" bottom="1" rank="10"/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93" priority="226" percent="1" rank="10"/>
  </conditionalFormatting>
  <conditionalFormatting sqref="B94:F94">
    <cfRule type="top10" dxfId="92" priority="22" percent="1" bottom="1" rank="10"/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91" priority="225" percent="1" rank="10"/>
  </conditionalFormatting>
  <conditionalFormatting sqref="B95:F95">
    <cfRule type="top10" dxfId="90" priority="21" percent="1" bottom="1" rank="10"/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89" priority="224" percent="1" rank="10"/>
  </conditionalFormatting>
  <conditionalFormatting sqref="B97:F97">
    <cfRule type="top10" dxfId="88" priority="19" percent="1" bottom="1" rank="10"/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87" priority="223" percent="1" rank="10"/>
  </conditionalFormatting>
  <conditionalFormatting sqref="B91:F91">
    <cfRule type="top10" dxfId="86" priority="25" percent="1" bottom="1" rank="10"/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85" priority="222" percent="1" rank="10"/>
  </conditionalFormatting>
  <conditionalFormatting sqref="B92:F92">
    <cfRule type="top10" dxfId="84" priority="24" percent="1" bottom="1" rank="10"/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83" priority="221" percent="1" rank="10"/>
  </conditionalFormatting>
  <conditionalFormatting sqref="C88:F88">
    <cfRule type="top10" dxfId="82" priority="219" percent="1" bottom="1" rank="10"/>
  </conditionalFormatting>
  <conditionalFormatting sqref="B73:F73">
    <cfRule type="top10" dxfId="81" priority="49" percent="1" bottom="1" rank="10"/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80" priority="277" percent="1" rank="10"/>
  </conditionalFormatting>
  <conditionalFormatting sqref="B96:F96">
    <cfRule type="top10" dxfId="79" priority="20" percent="1" bottom="1" rank="10"/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78" priority="279" percent="1" rank="10"/>
  </conditionalFormatting>
  <conditionalFormatting sqref="B93:F93">
    <cfRule type="top10" dxfId="77" priority="23" percent="1" bottom="1" rank="10"/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76" priority="281" percent="1" rank="10"/>
  </conditionalFormatting>
  <conditionalFormatting sqref="B29:F29">
    <cfRule type="top10" dxfId="75" priority="103" percent="1" bottom="1" rank="10"/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74" priority="283" percent="1" rank="10"/>
  </conditionalFormatting>
  <conditionalFormatting sqref="B58:F58">
    <cfRule type="top10" dxfId="73" priority="67" percent="1" bottom="1" rank="10"/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72" priority="285" percent="1" rank="10"/>
  </conditionalFormatting>
  <conditionalFormatting sqref="B13:F13">
    <cfRule type="top10" dxfId="71" priority="122" percent="1" bottom="1" rank="10"/>
    <cfRule type="top10" dxfId="70" priority="123" percent="1" rank="10"/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F22">
    <cfRule type="top10" dxfId="69" priority="112" percent="1" bottom="1" rank="10"/>
    <cfRule type="top10" dxfId="68" priority="113" percent="1" rank="10"/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F24">
    <cfRule type="top10" dxfId="67" priority="109" percent="1" rank="10"/>
    <cfRule type="top10" dxfId="66" priority="110" percent="1" bottom="1" rank="10"/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F25">
    <cfRule type="top10" dxfId="65" priority="107" percent="1" bottom="1" rank="10"/>
    <cfRule type="top10" dxfId="64" priority="108" percent="1" rank="10"/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:F48">
    <cfRule type="top10" dxfId="63" priority="83" percent="1" bottom="1" rank="10"/>
    <cfRule type="top10" dxfId="62" priority="84" percent="1" rank="10"/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9:F49">
    <cfRule type="top10" dxfId="61" priority="81" percent="1" bottom="1" rank="10"/>
    <cfRule type="top10" dxfId="60" priority="82" percent="1" rank="10"/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:F51">
    <cfRule type="top10" dxfId="59" priority="79" percent="1" bottom="1" rank="10"/>
    <cfRule type="top10" dxfId="58" priority="80" percent="1" rank="10"/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3:F53">
    <cfRule type="top10" dxfId="57" priority="76" percent="1" bottom="1" rank="10"/>
    <cfRule type="top10" dxfId="56" priority="77" percent="1" rank="10"/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4:F54">
    <cfRule type="top10" dxfId="55" priority="74" percent="1" bottom="1" rank="10"/>
    <cfRule type="top10" dxfId="54" priority="75" percent="1" rank="10"/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:F55">
    <cfRule type="top10" dxfId="53" priority="72" percent="1" bottom="1" rank="10"/>
    <cfRule type="top10" dxfId="52" priority="73" percent="1" rank="10"/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6:F56">
    <cfRule type="top10" dxfId="51" priority="70" percent="1" bottom="1" rank="10"/>
    <cfRule type="top10" dxfId="50" priority="71" percent="1" rank="10"/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F57">
    <cfRule type="top10" dxfId="49" priority="68" percent="1" bottom="1" rank="10"/>
    <cfRule type="top10" dxfId="48" priority="69" percent="1" rank="10"/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2:F62">
    <cfRule type="top10" dxfId="47" priority="63" percent="1" bottom="1" rank="10"/>
    <cfRule type="top10" dxfId="46" priority="64" percent="1" rank="10"/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3:F63">
    <cfRule type="top10" dxfId="45" priority="61" percent="1" bottom="1" rank="10"/>
    <cfRule type="top10" dxfId="44" priority="62" percent="1" rank="10"/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4:F64">
    <cfRule type="top10" dxfId="43" priority="59" percent="1" bottom="1" rank="10"/>
    <cfRule type="top10" dxfId="42" priority="60" percent="1" rank="10"/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7:F67">
    <cfRule type="top10" dxfId="41" priority="56" percent="1" rank="10"/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40" priority="175" percent="1" bottom="1" rank="10"/>
  </conditionalFormatting>
  <conditionalFormatting sqref="B68:F68">
    <cfRule type="top10" dxfId="39" priority="54" percent="1" bottom="1" rank="10"/>
    <cfRule type="top10" dxfId="38" priority="55" percent="1" rank="10"/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9:F69">
    <cfRule type="top10" dxfId="37" priority="52" percent="1" bottom="1" rank="10"/>
    <cfRule type="top10" dxfId="36" priority="53" percent="1" rank="10"/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0:F70">
    <cfRule type="top10" dxfId="35" priority="50" percent="1" bottom="1" rank="10"/>
    <cfRule type="top10" dxfId="34" priority="51" percent="1" rank="10"/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2:F72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33" priority="174" percent="1" bottom="1" rank="10"/>
    <cfRule type="top10" dxfId="32" priority="229" percent="1" rank="10"/>
  </conditionalFormatting>
  <conditionalFormatting sqref="B75:F75">
    <cfRule type="top10" dxfId="31" priority="46" percent="1" bottom="1" rank="10"/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30" priority="173" percent="1" rank="10"/>
  </conditionalFormatting>
  <conditionalFormatting sqref="B76:F76">
    <cfRule type="top10" dxfId="29" priority="44" percent="1" bottom="1" rank="10"/>
    <cfRule type="top10" dxfId="28" priority="45" percent="1" rank="10"/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7:F77">
    <cfRule type="top10" dxfId="27" priority="42" percent="1" bottom="1" rank="10"/>
    <cfRule type="top10" dxfId="26" priority="43" percent="1" rank="10"/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8:F78">
    <cfRule type="top10" dxfId="25" priority="37" percent="1" bottom="1" rank="10"/>
    <cfRule type="top10" dxfId="24" priority="38" percent="1" rank="10"/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0:F80">
    <cfRule type="top10" dxfId="23" priority="35" percent="1" bottom="1" rank="10"/>
    <cfRule type="top10" dxfId="22" priority="36" percent="1" rank="10"/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3:F83">
    <cfRule type="top10" dxfId="21" priority="31" percent="1" bottom="1" rank="10"/>
    <cfRule type="top10" dxfId="20" priority="32" percent="1" rank="10"/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4:F86">
    <cfRule type="top10" dxfId="19" priority="29" stopIfTrue="1" percent="1" bottom="1" rank="10"/>
    <cfRule type="top10" dxfId="18" priority="30" stopIfTrue="1" percent="1" rank="10"/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7:F87">
    <cfRule type="top10" dxfId="17" priority="28" percent="1" bottom="1" rank="10"/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6" priority="137" percent="1" rank="10"/>
  </conditionalFormatting>
  <conditionalFormatting sqref="B61:F6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" priority="177" percent="1" bottom="1" rank="10"/>
    <cfRule type="top10" dxfId="14" priority="231" percent="1" rank="10"/>
  </conditionalFormatting>
  <conditionalFormatting sqref="B66:F66">
    <cfRule type="top10" dxfId="13" priority="41" percent="1" bottom="1" rank="10"/>
    <cfRule type="top10" dxfId="12" priority="57" percent="1" rank="10"/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1:F71">
    <cfRule type="top10" dxfId="11" priority="39" percent="1" bottom="1" rank="10"/>
    <cfRule type="top10" dxfId="10" priority="40" percent="1" rank="10"/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F74">
    <cfRule type="top10" dxfId="9" priority="47" percent="1" bottom="1" rank="10"/>
    <cfRule type="top10" dxfId="8" priority="48" percent="1" rank="10"/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1:F81">
    <cfRule type="top10" dxfId="7" priority="33" percent="1" bottom="1" rank="10"/>
    <cfRule type="top10" dxfId="6" priority="34" percent="1" rank="10"/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0:F50">
    <cfRule type="top10" dxfId="5" priority="16" percent="1" rank="10"/>
    <cfRule type="top10" dxfId="4" priority="17" percent="1" bottom="1" rank="10"/>
    <cfRule type="colorScale" priority="18">
      <colorScale>
        <cfvo type="min"/>
        <cfvo type="percentile" val="50"/>
        <cfvo type="max"/>
        <color rgb="FF64BE7B"/>
        <color rgb="FFFFEB84"/>
        <color rgb="FFF8696B"/>
      </colorScale>
    </cfRule>
  </conditionalFormatting>
  <conditionalFormatting sqref="B79:F79">
    <cfRule type="top10" dxfId="3" priority="13" percent="1" bottom="1" rank="10"/>
    <cfRule type="top10" dxfId="2" priority="14" percent="1" rank="10"/>
    <cfRule type="colorScale" priority="15">
      <colorScale>
        <cfvo type="min"/>
        <cfvo type="percentile" val="50"/>
        <cfvo type="max"/>
        <color rgb="FF64BE7B"/>
        <color rgb="FFFFEB84"/>
        <color rgb="FFF8696B"/>
      </colorScale>
    </cfRule>
  </conditionalFormatting>
  <conditionalFormatting sqref="B82:F82">
    <cfRule type="top10" dxfId="1" priority="10" percent="1" bottom="1" rank="10"/>
    <cfRule type="top10" dxfId="0" priority="11" percent="1" rank="10"/>
    <cfRule type="colorScale" priority="12">
      <colorScale>
        <cfvo type="min"/>
        <cfvo type="percentile" val="50"/>
        <cfvo type="max"/>
        <color rgb="FF64BE7B"/>
        <color rgb="FFFFEB84"/>
        <color rgb="FFF8696B"/>
      </colorScale>
    </cfRule>
  </conditionalFormatting>
  <conditionalFormatting sqref="B86:F86">
    <cfRule type="colorScale" priority="8">
      <colorScale>
        <cfvo type="min"/>
        <cfvo type="percentile" val="50"/>
        <cfvo type="max"/>
        <color rgb="FF00B050"/>
        <color rgb="FFFFEB84"/>
        <color rgb="FFFF4747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:F8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8:F9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:F9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0:F10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1:F10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31496062992125984" right="0.31496062992125984" top="0.59055118110236227" bottom="0.55118110236220474" header="0.31496062992125984" footer="0.31496062992125984"/>
  <pageSetup paperSize="9" scale="85" fitToHeight="0" orientation="landscape" r:id="rId1"/>
  <rowBreaks count="1" manualBreakCount="1">
    <brk id="3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Иванива Юлия Александровна</dc:creator>
  <cp:lastModifiedBy>Иванива Юлия Александровна</cp:lastModifiedBy>
  <cp:lastPrinted>2022-02-03T10:57:22Z</cp:lastPrinted>
  <dcterms:created xsi:type="dcterms:W3CDTF">2022-01-13T10:03:57Z</dcterms:created>
  <dcterms:modified xsi:type="dcterms:W3CDTF">2022-03-31T06:31:42Z</dcterms:modified>
</cp:coreProperties>
</file>