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5"/>
  </bookViews>
  <sheets>
    <sheet name="1" sheetId="1" r:id="rId1"/>
    <sheet name="1.1." sheetId="2" r:id="rId2"/>
    <sheet name="2" sheetId="3" r:id="rId3"/>
    <sheet name="2.1" sheetId="4" r:id="rId4"/>
    <sheet name="6" sheetId="5" r:id="rId5"/>
    <sheet name="7" sheetId="6" r:id="rId6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A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с учетом собств.нужд 2,5%
</t>
        </r>
      </text>
    </comment>
    <comment ref="A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без т/э на горячую воду</t>
        </r>
      </text>
    </comment>
  </commentList>
</comments>
</file>

<file path=xl/sharedStrings.xml><?xml version="1.0" encoding="utf-8"?>
<sst xmlns="http://schemas.openxmlformats.org/spreadsheetml/2006/main" count="295" uniqueCount="182">
  <si>
    <t>Наименование организации</t>
  </si>
  <si>
    <t>Источник опубликования</t>
  </si>
  <si>
    <t>Наименование показателя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</si>
  <si>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</si>
  <si>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</si>
  <si>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</si>
  <si>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</si>
  <si>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</si>
  <si>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</si>
  <si>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</si>
  <si>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</si>
  <si>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</si>
  <si>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</si>
  <si>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</si>
  <si>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</si>
  <si>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</si>
  <si>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</si>
  <si>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</si>
  <si>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</si>
  <si>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</si>
  <si>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</si>
  <si>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</si>
  <si>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</si>
  <si>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</si>
  <si>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</si>
  <si>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Потребители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</si>
  <si>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</si>
  <si>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</si>
  <si>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</si>
  <si>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</si>
  <si>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</si>
  <si>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</si>
  <si>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</si>
  <si>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</si>
  <si>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</si>
  <si>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</si>
  <si>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</si>
  <si>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</si>
  <si>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</si>
  <si>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</si>
  <si>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</si>
  <si>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</si>
  <si>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</si>
  <si>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</si>
  <si>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</si>
  <si>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</si>
  <si>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</si>
  <si>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</si>
  <si>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Местонахождение (адрес)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</si>
  <si>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</si>
  <si>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</si>
  <si>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</si>
  <si>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</si>
  <si>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</si>
  <si>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</si>
  <si>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</si>
  <si>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</si>
  <si>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</si>
  <si>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</si>
  <si>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</si>
  <si>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</si>
  <si>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</si>
  <si>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</si>
  <si>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</si>
  <si>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</si>
  <si>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</si>
  <si>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н) Технологические потери тепловой энергии при передаче по тепловым сетям (процентов)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</si>
  <si>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</si>
  <si>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</si>
  <si>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</si>
  <si>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</si>
  <si>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</si>
  <si>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</si>
  <si>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</si>
  <si>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</si>
  <si>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</si>
  <si>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</si>
  <si>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</si>
  <si>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</si>
  <si>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</si>
  <si>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</si>
  <si>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</si>
  <si>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</si>
  <si>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</si>
  <si>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</si>
  <si>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</si>
  <si>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</si>
  <si>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</si>
  <si>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</si>
  <si>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</si>
  <si>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</si>
  <si>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</si>
  <si>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</si>
  <si>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</si>
  <si>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</si>
  <si>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</si>
  <si>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</si>
  <si>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</si>
  <si>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</si>
  <si>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</si>
  <si>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</si>
  <si>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</si>
  <si>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</si>
  <si>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</si>
  <si>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</si>
  <si>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</si>
  <si>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</si>
  <si>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</si>
  <si>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</si>
  <si>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</si>
  <si>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</si>
  <si>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</si>
  <si>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</si>
  <si>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</si>
  <si>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</si>
  <si>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</si>
  <si>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</si>
  <si>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</si>
  <si>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</si>
  <si>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</si>
  <si>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</si>
  <si>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</si>
  <si>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</si>
  <si>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</si>
  <si>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t>Средний тариф на энергию (руб/кВт.ч)</t>
  </si>
  <si>
    <t>Все группы потребителей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</si>
  <si>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</si>
  <si>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</si>
  <si>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</si>
  <si>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</si>
  <si>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</si>
  <si>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</si>
  <si>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</si>
  <si>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</si>
  <si>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</si>
  <si>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</si>
  <si>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</si>
  <si>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 xml:space="preserve">1. Информация в сфере теплоснабжения и в сфере оказания услуг на передачу тепловой энергии о тарифах и надбавках к тарифам </t>
  </si>
  <si>
    <t>Информация о тарифе на тепловую энергию и надбавках к тарифу на тепловую энергию</t>
  </si>
  <si>
    <t>Информация о тарифе на услуги по передаче тепловой энергии и надбавке к тарифу на услуги по передаче тепловой энергии</t>
  </si>
  <si>
    <t>Информация о тарифах на подключение к системе теплоснабжения</t>
  </si>
  <si>
    <r>
      <t xml:space="preserve">Приложение №1 
к постановлению министерства конкурентной 
политики и тарифов Калужской области
от 08 апреля 2010 г. №24-эк
</t>
    </r>
    <r>
      <rPr>
        <sz val="11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Таблица 1</t>
    </r>
    <r>
      <rPr>
        <sz val="11"/>
        <color indexed="8"/>
        <rFont val="Calibri"/>
        <family val="2"/>
      </rPr>
      <t xml:space="preserve">
</t>
    </r>
  </si>
  <si>
    <t xml:space="preserve">3 – указать систему налогообложения 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</si>
  <si>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</si>
  <si>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</si>
  <si>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</si>
  <si>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</si>
  <si>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</si>
  <si>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Форма 2.1. Информация об  основных показателях финансово-хозяйственной деятельности организации¹¯²</t>
  </si>
  <si>
    <t>способ приобретения</t>
  </si>
  <si>
    <t>Таблица 6</t>
  </si>
  <si>
    <t>Таблица 7</t>
  </si>
  <si>
    <t>01.01-30.06</t>
  </si>
  <si>
    <t>01.07-31.08</t>
  </si>
  <si>
    <t>01.09-31.12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</si>
  <si>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</si>
  <si>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ОАО энергетики и элекрофикации "Мосэнерго"</t>
  </si>
  <si>
    <t>г.Москва ,проспект Вернадского , д.101, корп3.</t>
  </si>
  <si>
    <t>Постановление от 22 декабря 2011г. №573-эк "Об установлении тарифов на тепловую энергию для потребителей ОАО энергетики и электрификации "Мосэнерго" приложение№1</t>
  </si>
  <si>
    <t>Постановление от 22 декабря 2011г. №573-эк "Об установлении тарифов на тепловую энергию для потребителей ОАО энергетики и электрификации "Мосэнерго" приложение№2</t>
  </si>
  <si>
    <t>Постановление от 22 декабря 2011г. №573-эк "Об установлении тарифов на тепловую энергию для потребителей ОАО энергетики и электрификации "Мосэнерго" приложение№3</t>
  </si>
  <si>
    <t>Министерство конкурентной политики и тарифов Калужской области</t>
  </si>
  <si>
    <t>с 1января по 30 июня 2012г.</t>
  </si>
  <si>
    <t>с 1 июля по 31 августа 2012г.</t>
  </si>
  <si>
    <t>с 1 сентября по 31 декабря 2012г.</t>
  </si>
  <si>
    <t>газета Калужской области "Весть" от 29.12.2011 № 494-495</t>
  </si>
  <si>
    <t>Одноставочный тариф на тепловую энергию, руб./Гкал</t>
  </si>
  <si>
    <t>Все группы потребителей, кроме населения</t>
  </si>
  <si>
    <t>*Население</t>
  </si>
  <si>
    <t>* Налог на добавленную стоимость (НДС) учтен</t>
  </si>
  <si>
    <t>Типовой договор опубликован на сайте www.mosenergo.ru</t>
  </si>
  <si>
    <t>-</t>
  </si>
  <si>
    <t>производство, транспортировка, сбыт тепловой энергиии</t>
  </si>
  <si>
    <t>л) Объем покупаемой  тепловой энергии (тыс.Гкал)</t>
  </si>
  <si>
    <t xml:space="preserve">м) Объем тепловой энергии, отпускаемой потребителям (тыс.Гкал), в том числе: </t>
  </si>
  <si>
    <t>к) Объем вырабатываемой тепловой энергии (тыс. Гкал)</t>
  </si>
  <si>
    <t>прямой договор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</si>
  <si>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</si>
  <si>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ОАО энергетики и электрофикации "Мосэнерго"</t>
  </si>
  <si>
    <t>+7 (915) 470-90-10</t>
  </si>
  <si>
    <t>Российская Федерация, г. Москва, Проспект Вернадского, д. 101.к.3</t>
  </si>
  <si>
    <t>mailto:PatrikeevEE@mosenergo.ru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</si>
</sst>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"/>
    <numFmt numFmtId="182" formatCode="#,##0.00\ &quot;руб.&quot;"/>
    <numFmt numFmtId="183" formatCode="#,##0.00\ _р_у_б_."/>
  </numFmts>
  <fonts count="33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ck"/>
      <top style="thick"/>
      <bottom style="medium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/>
      <top style="medium"/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6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4" borderId="10" xfId="0" applyFill="1" applyBorder="1" applyAlignment="1">
      <alignment horizontal="center" wrapText="1"/>
    </xf>
    <xf numFmtId="0" fontId="0" fillId="4" borderId="10" xfId="0" applyFill="1" applyBorder="1" applyAlignment="1">
      <alignment horizontal="center" vertical="top" wrapText="1"/>
    </xf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/>
    </xf>
    <xf numFmtId="0" fontId="3" fillId="17" borderId="11" xfId="0" applyFont="1" applyFill="1" applyBorder="1" applyAlignment="1">
      <alignment/>
    </xf>
    <xf numFmtId="0" fontId="3" fillId="18" borderId="10" xfId="0" applyFont="1" applyFill="1" applyBorder="1" applyAlignment="1">
      <alignment horizontal="center" vertical="top"/>
    </xf>
    <xf numFmtId="0" fontId="0" fillId="19" borderId="11" xfId="0" applyFill="1" applyBorder="1" applyAlignment="1">
      <alignment vertical="center" wrapText="1"/>
    </xf>
    <xf numFmtId="0" fontId="0" fillId="19" borderId="11" xfId="0" applyFill="1" applyBorder="1" applyAlignment="1">
      <alignment vertical="center"/>
    </xf>
    <xf numFmtId="0" fontId="0" fillId="19" borderId="1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4" borderId="12" xfId="0" applyFill="1" applyBorder="1" applyAlignment="1">
      <alignment/>
    </xf>
    <xf numFmtId="0" fontId="0" fillId="19" borderId="13" xfId="0" applyFill="1" applyBorder="1" applyAlignment="1">
      <alignment vertical="top" wrapText="1"/>
    </xf>
    <xf numFmtId="0" fontId="0" fillId="19" borderId="14" xfId="0" applyFill="1" applyBorder="1" applyAlignment="1">
      <alignment horizontal="left" vertical="top" wrapText="1" indent="2"/>
    </xf>
    <xf numFmtId="0" fontId="0" fillId="19" borderId="14" xfId="0" applyFill="1" applyBorder="1" applyAlignment="1">
      <alignment horizontal="left" vertical="top" wrapText="1" indent="6"/>
    </xf>
    <xf numFmtId="0" fontId="0" fillId="19" borderId="14" xfId="0" applyFill="1" applyBorder="1" applyAlignment="1">
      <alignment horizontal="left" vertical="top" wrapText="1" indent="7"/>
    </xf>
    <xf numFmtId="0" fontId="0" fillId="19" borderId="15" xfId="0" applyFill="1" applyBorder="1" applyAlignment="1">
      <alignment horizontal="left" vertical="top" wrapText="1" indent="2"/>
    </xf>
    <xf numFmtId="0" fontId="0" fillId="19" borderId="16" xfId="0" applyFill="1" applyBorder="1" applyAlignment="1">
      <alignment vertical="top" wrapText="1"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19" borderId="20" xfId="0" applyFill="1" applyBorder="1" applyAlignment="1">
      <alignment vertical="top" wrapText="1"/>
    </xf>
    <xf numFmtId="0" fontId="5" fillId="4" borderId="18" xfId="0" applyFont="1" applyFill="1" applyBorder="1" applyAlignment="1">
      <alignment/>
    </xf>
    <xf numFmtId="0" fontId="5" fillId="0" borderId="0" xfId="0" applyFont="1" applyAlignment="1">
      <alignment/>
    </xf>
    <xf numFmtId="0" fontId="5" fillId="19" borderId="14" xfId="0" applyFont="1" applyFill="1" applyBorder="1" applyAlignment="1">
      <alignment horizontal="left" vertical="top" wrapText="1" indent="6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6" borderId="11" xfId="53" applyNumberFormat="1" applyFont="1" applyFill="1" applyBorder="1" applyAlignment="1" applyProtection="1">
      <alignment vertical="center" wrapText="1"/>
      <protection/>
    </xf>
    <xf numFmtId="49" fontId="7" fillId="2" borderId="11" xfId="53" applyNumberFormat="1" applyFont="1" applyFill="1" applyBorder="1" applyAlignment="1" applyProtection="1">
      <alignment vertical="center" wrapText="1"/>
      <protection/>
    </xf>
    <xf numFmtId="49" fontId="7" fillId="2" borderId="11" xfId="53" applyNumberFormat="1" applyFont="1" applyFill="1" applyBorder="1" applyAlignment="1" applyProtection="1">
      <alignment horizontal="left" vertical="center" wrapText="1" indent="1"/>
      <protection/>
    </xf>
    <xf numFmtId="0" fontId="0" fillId="4" borderId="18" xfId="0" applyFont="1" applyFill="1" applyBorder="1" applyAlignment="1">
      <alignment/>
    </xf>
    <xf numFmtId="0" fontId="0" fillId="4" borderId="21" xfId="0" applyFill="1" applyBorder="1" applyAlignment="1">
      <alignment/>
    </xf>
    <xf numFmtId="0" fontId="12" fillId="0" borderId="22" xfId="0" applyFont="1" applyBorder="1" applyAlignment="1">
      <alignment wrapText="1"/>
    </xf>
    <xf numFmtId="0" fontId="12" fillId="0" borderId="23" xfId="0" applyFont="1" applyBorder="1" applyAlignment="1">
      <alignment horizontal="center"/>
    </xf>
    <xf numFmtId="0" fontId="12" fillId="0" borderId="22" xfId="0" applyFont="1" applyBorder="1" applyAlignment="1">
      <alignment horizontal="justify"/>
    </xf>
    <xf numFmtId="0" fontId="14" fillId="0" borderId="0" xfId="0" applyFont="1" applyAlignment="1">
      <alignment wrapText="1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5" fillId="19" borderId="24" xfId="0" applyFont="1" applyFill="1" applyBorder="1" applyAlignment="1">
      <alignment horizontal="left" vertical="top" wrapText="1" indent="6"/>
    </xf>
    <xf numFmtId="0" fontId="5" fillId="19" borderId="0" xfId="0" applyFont="1" applyFill="1" applyBorder="1" applyAlignment="1">
      <alignment horizontal="left" vertical="top" wrapText="1" indent="6"/>
    </xf>
    <xf numFmtId="0" fontId="5" fillId="4" borderId="0" xfId="0" applyFont="1" applyFill="1" applyBorder="1" applyAlignment="1">
      <alignment/>
    </xf>
    <xf numFmtId="0" fontId="13" fillId="0" borderId="0" xfId="0" applyFont="1" applyAlignment="1">
      <alignment horizontal="right" indent="15"/>
    </xf>
    <xf numFmtId="0" fontId="0" fillId="19" borderId="10" xfId="0" applyFill="1" applyBorder="1" applyAlignment="1">
      <alignment horizontal="left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20" borderId="14" xfId="0" applyFill="1" applyBorder="1" applyAlignment="1">
      <alignment horizontal="left" vertical="top" wrapText="1" indent="2"/>
    </xf>
    <xf numFmtId="0" fontId="0" fillId="20" borderId="20" xfId="0" applyFill="1" applyBorder="1" applyAlignment="1">
      <alignment vertical="top" wrapText="1"/>
    </xf>
    <xf numFmtId="0" fontId="0" fillId="20" borderId="13" xfId="0" applyFill="1" applyBorder="1" applyAlignment="1">
      <alignment vertical="top" wrapText="1"/>
    </xf>
    <xf numFmtId="0" fontId="0" fillId="20" borderId="15" xfId="0" applyFill="1" applyBorder="1" applyAlignment="1">
      <alignment horizontal="left" vertical="top" wrapText="1" indent="2"/>
    </xf>
    <xf numFmtId="0" fontId="3" fillId="18" borderId="10" xfId="0" applyFont="1" applyFill="1" applyBorder="1" applyAlignment="1">
      <alignment horizontal="center" vertical="center"/>
    </xf>
    <xf numFmtId="4" fontId="0" fillId="4" borderId="18" xfId="0" applyNumberFormat="1" applyFill="1" applyBorder="1" applyAlignment="1">
      <alignment/>
    </xf>
    <xf numFmtId="180" fontId="0" fillId="4" borderId="10" xfId="0" applyNumberFormat="1" applyFill="1" applyBorder="1" applyAlignment="1">
      <alignment/>
    </xf>
    <xf numFmtId="4" fontId="0" fillId="4" borderId="10" xfId="0" applyNumberFormat="1" applyFill="1" applyBorder="1" applyAlignment="1">
      <alignment/>
    </xf>
    <xf numFmtId="4" fontId="0" fillId="4" borderId="17" xfId="0" applyNumberFormat="1" applyFill="1" applyBorder="1" applyAlignment="1">
      <alignment/>
    </xf>
    <xf numFmtId="4" fontId="0" fillId="4" borderId="19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25" xfId="0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 wrapText="1"/>
    </xf>
    <xf numFmtId="0" fontId="0" fillId="4" borderId="12" xfId="0" applyFill="1" applyBorder="1" applyAlignment="1">
      <alignment wrapText="1"/>
    </xf>
    <xf numFmtId="0" fontId="0" fillId="4" borderId="25" xfId="0" applyFill="1" applyBorder="1" applyAlignment="1">
      <alignment horizontal="center" wrapText="1"/>
    </xf>
    <xf numFmtId="0" fontId="0" fillId="19" borderId="26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0" fillId="4" borderId="28" xfId="0" applyFill="1" applyBorder="1" applyAlignment="1">
      <alignment wrapText="1"/>
    </xf>
    <xf numFmtId="0" fontId="0" fillId="4" borderId="27" xfId="0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0" fillId="4" borderId="30" xfId="0" applyFill="1" applyBorder="1" applyAlignment="1">
      <alignment horizontal="center" wrapText="1"/>
    </xf>
    <xf numFmtId="0" fontId="0" fillId="4" borderId="31" xfId="0" applyFill="1" applyBorder="1" applyAlignment="1">
      <alignment horizontal="center" wrapText="1"/>
    </xf>
    <xf numFmtId="0" fontId="0" fillId="19" borderId="32" xfId="0" applyFill="1" applyBorder="1" applyAlignment="1">
      <alignment horizontal="left" vertical="center" wrapText="1"/>
    </xf>
    <xf numFmtId="0" fontId="0" fillId="4" borderId="32" xfId="0" applyFill="1" applyBorder="1" applyAlignment="1">
      <alignment wrapText="1"/>
    </xf>
    <xf numFmtId="0" fontId="0" fillId="4" borderId="32" xfId="0" applyFill="1" applyBorder="1" applyAlignment="1">
      <alignment horizontal="center" wrapText="1"/>
    </xf>
    <xf numFmtId="0" fontId="0" fillId="4" borderId="33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17" borderId="34" xfId="0" applyFont="1" applyFill="1" applyBorder="1" applyAlignment="1">
      <alignment/>
    </xf>
    <xf numFmtId="0" fontId="3" fillId="17" borderId="35" xfId="0" applyFont="1" applyFill="1" applyBorder="1" applyAlignment="1">
      <alignment/>
    </xf>
    <xf numFmtId="0" fontId="3" fillId="17" borderId="36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2" fillId="0" borderId="27" xfId="0" applyFont="1" applyBorder="1" applyAlignment="1">
      <alignment horizontal="justify" wrapText="1"/>
    </xf>
    <xf numFmtId="0" fontId="3" fillId="17" borderId="34" xfId="0" applyFont="1" applyFill="1" applyBorder="1" applyAlignment="1">
      <alignment/>
    </xf>
    <xf numFmtId="0" fontId="3" fillId="17" borderId="35" xfId="0" applyFont="1" applyFill="1" applyBorder="1" applyAlignment="1">
      <alignment/>
    </xf>
    <xf numFmtId="0" fontId="3" fillId="17" borderId="37" xfId="0" applyFont="1" applyFill="1" applyBorder="1" applyAlignment="1">
      <alignment/>
    </xf>
    <xf numFmtId="0" fontId="3" fillId="17" borderId="38" xfId="0" applyFont="1" applyFill="1" applyBorder="1" applyAlignment="1">
      <alignment horizontal="center" vertical="center"/>
    </xf>
    <xf numFmtId="0" fontId="3" fillId="17" borderId="39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2" fontId="0" fillId="4" borderId="17" xfId="0" applyNumberFormat="1" applyFill="1" applyBorder="1" applyAlignment="1">
      <alignment/>
    </xf>
    <xf numFmtId="2" fontId="0" fillId="4" borderId="18" xfId="0" applyNumberFormat="1" applyFill="1" applyBorder="1" applyAlignment="1">
      <alignment/>
    </xf>
    <xf numFmtId="2" fontId="0" fillId="4" borderId="10" xfId="0" applyNumberFormat="1" applyFill="1" applyBorder="1" applyAlignment="1">
      <alignment/>
    </xf>
    <xf numFmtId="0" fontId="5" fillId="2" borderId="18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5" fillId="4" borderId="14" xfId="0" applyNumberFormat="1" applyFont="1" applyFill="1" applyBorder="1" applyAlignment="1">
      <alignment/>
    </xf>
    <xf numFmtId="0" fontId="5" fillId="4" borderId="14" xfId="0" applyFont="1" applyFill="1" applyBorder="1" applyAlignment="1">
      <alignment/>
    </xf>
    <xf numFmtId="0" fontId="3" fillId="20" borderId="10" xfId="0" applyFont="1" applyFill="1" applyBorder="1" applyAlignment="1">
      <alignment horizontal="center" vertical="top"/>
    </xf>
    <xf numFmtId="0" fontId="3" fillId="2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left" indent="15"/>
    </xf>
    <xf numFmtId="0" fontId="3" fillId="0" borderId="0" xfId="0" applyFont="1" applyBorder="1" applyAlignment="1">
      <alignment horizontal="center" vertical="center" wrapText="1"/>
    </xf>
    <xf numFmtId="0" fontId="3" fillId="17" borderId="34" xfId="0" applyFont="1" applyFill="1" applyBorder="1" applyAlignment="1">
      <alignment/>
    </xf>
    <xf numFmtId="0" fontId="3" fillId="17" borderId="35" xfId="0" applyFont="1" applyFill="1" applyBorder="1" applyAlignment="1">
      <alignment/>
    </xf>
    <xf numFmtId="0" fontId="3" fillId="17" borderId="36" xfId="0" applyFont="1" applyFill="1" applyBorder="1" applyAlignment="1">
      <alignment/>
    </xf>
    <xf numFmtId="0" fontId="3" fillId="17" borderId="14" xfId="0" applyFont="1" applyFill="1" applyBorder="1" applyAlignment="1">
      <alignment horizontal="left" vertical="top"/>
    </xf>
    <xf numFmtId="0" fontId="3" fillId="17" borderId="24" xfId="0" applyFont="1" applyFill="1" applyBorder="1" applyAlignment="1">
      <alignment horizontal="left" vertical="top"/>
    </xf>
    <xf numFmtId="0" fontId="0" fillId="17" borderId="40" xfId="0" applyFill="1" applyBorder="1" applyAlignment="1">
      <alignment horizontal="center" vertical="top"/>
    </xf>
    <xf numFmtId="0" fontId="0" fillId="17" borderId="41" xfId="0" applyFill="1" applyBorder="1" applyAlignment="1">
      <alignment horizontal="center" vertical="top"/>
    </xf>
    <xf numFmtId="0" fontId="3" fillId="17" borderId="11" xfId="0" applyFont="1" applyFill="1" applyBorder="1" applyAlignment="1">
      <alignment horizontal="center" vertical="top"/>
    </xf>
    <xf numFmtId="0" fontId="3" fillId="17" borderId="42" xfId="0" applyFont="1" applyFill="1" applyBorder="1" applyAlignment="1">
      <alignment horizontal="center" vertical="top"/>
    </xf>
    <xf numFmtId="0" fontId="11" fillId="0" borderId="43" xfId="0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3" fillId="3" borderId="45" xfId="0" applyFont="1" applyFill="1" applyBorder="1" applyAlignment="1">
      <alignment horizontal="left" vertical="top"/>
    </xf>
    <xf numFmtId="0" fontId="3" fillId="3" borderId="46" xfId="0" applyFont="1" applyFill="1" applyBorder="1" applyAlignment="1">
      <alignment horizontal="left" vertical="top"/>
    </xf>
    <xf numFmtId="0" fontId="0" fillId="3" borderId="46" xfId="0" applyFill="1" applyBorder="1" applyAlignment="1">
      <alignment horizontal="center" vertical="top"/>
    </xf>
    <xf numFmtId="0" fontId="0" fillId="3" borderId="47" xfId="0" applyFill="1" applyBorder="1" applyAlignment="1">
      <alignment horizontal="center" vertical="top"/>
    </xf>
    <xf numFmtId="0" fontId="0" fillId="18" borderId="10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/>
    </xf>
    <xf numFmtId="0" fontId="3" fillId="3" borderId="48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0" fillId="3" borderId="11" xfId="0" applyFill="1" applyBorder="1" applyAlignment="1">
      <alignment horizontal="center" vertical="top"/>
    </xf>
    <xf numFmtId="0" fontId="0" fillId="3" borderId="42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3" borderId="49" xfId="0" applyFont="1" applyFill="1" applyBorder="1" applyAlignment="1">
      <alignment horizontal="left" vertical="top" wrapText="1"/>
    </xf>
    <xf numFmtId="0" fontId="3" fillId="3" borderId="41" xfId="0" applyFont="1" applyFill="1" applyBorder="1" applyAlignment="1">
      <alignment horizontal="left" vertical="top" wrapText="1"/>
    </xf>
    <xf numFmtId="0" fontId="0" fillId="3" borderId="41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50" xfId="0" applyFill="1" applyBorder="1" applyAlignment="1">
      <alignment horizontal="center" vertical="top"/>
    </xf>
    <xf numFmtId="0" fontId="0" fillId="3" borderId="51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 wrapText="1"/>
    </xf>
    <xf numFmtId="0" fontId="0" fillId="18" borderId="52" xfId="0" applyFill="1" applyBorder="1" applyAlignment="1">
      <alignment horizontal="left"/>
    </xf>
    <xf numFmtId="0" fontId="0" fillId="18" borderId="53" xfId="0" applyFill="1" applyBorder="1" applyAlignment="1">
      <alignment horizontal="left"/>
    </xf>
    <xf numFmtId="0" fontId="0" fillId="18" borderId="54" xfId="0" applyFill="1" applyBorder="1" applyAlignment="1">
      <alignment horizontal="left"/>
    </xf>
    <xf numFmtId="0" fontId="0" fillId="19" borderId="26" xfId="0" applyFill="1" applyBorder="1" applyAlignment="1">
      <alignment horizontal="left" vertical="center" wrapText="1"/>
    </xf>
    <xf numFmtId="0" fontId="0" fillId="18" borderId="55" xfId="0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9" borderId="56" xfId="0" applyFill="1" applyBorder="1" applyAlignment="1">
      <alignment horizontal="left" vertical="center" wrapText="1"/>
    </xf>
    <xf numFmtId="0" fontId="0" fillId="3" borderId="57" xfId="0" applyFill="1" applyBorder="1" applyAlignment="1">
      <alignment horizontal="center" vertical="top"/>
    </xf>
    <xf numFmtId="0" fontId="0" fillId="3" borderId="58" xfId="0" applyFill="1" applyBorder="1" applyAlignment="1">
      <alignment horizontal="center" vertical="top"/>
    </xf>
    <xf numFmtId="0" fontId="0" fillId="3" borderId="36" xfId="0" applyFill="1" applyBorder="1" applyAlignment="1">
      <alignment horizontal="center" vertical="top"/>
    </xf>
    <xf numFmtId="0" fontId="0" fillId="3" borderId="38" xfId="0" applyFill="1" applyBorder="1" applyAlignment="1">
      <alignment horizontal="center" vertical="top"/>
    </xf>
    <xf numFmtId="0" fontId="0" fillId="3" borderId="39" xfId="0" applyFill="1" applyBorder="1" applyAlignment="1">
      <alignment horizontal="center" vertical="top"/>
    </xf>
    <xf numFmtId="0" fontId="0" fillId="18" borderId="59" xfId="0" applyFill="1" applyBorder="1" applyAlignment="1">
      <alignment horizontal="left"/>
    </xf>
    <xf numFmtId="0" fontId="0" fillId="18" borderId="60" xfId="0" applyFill="1" applyBorder="1" applyAlignment="1">
      <alignment horizontal="left"/>
    </xf>
    <xf numFmtId="0" fontId="0" fillId="18" borderId="23" xfId="0" applyFill="1" applyBorder="1" applyAlignment="1">
      <alignment horizontal="left"/>
    </xf>
    <xf numFmtId="0" fontId="0" fillId="8" borderId="61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3" borderId="63" xfId="0" applyFill="1" applyBorder="1" applyAlignment="1">
      <alignment horizontal="center" vertical="justify"/>
    </xf>
    <xf numFmtId="0" fontId="0" fillId="3" borderId="64" xfId="0" applyFill="1" applyBorder="1" applyAlignment="1">
      <alignment horizontal="center" vertical="justify"/>
    </xf>
    <xf numFmtId="0" fontId="0" fillId="3" borderId="65" xfId="0" applyFill="1" applyBorder="1" applyAlignment="1">
      <alignment horizontal="center" vertical="justify"/>
    </xf>
    <xf numFmtId="0" fontId="0" fillId="3" borderId="66" xfId="0" applyFill="1" applyBorder="1" applyAlignment="1">
      <alignment horizontal="center" vertical="justify"/>
    </xf>
    <xf numFmtId="0" fontId="0" fillId="3" borderId="67" xfId="0" applyFill="1" applyBorder="1" applyAlignment="1">
      <alignment horizontal="center" vertical="justify"/>
    </xf>
    <xf numFmtId="0" fontId="0" fillId="3" borderId="68" xfId="0" applyFill="1" applyBorder="1" applyAlignment="1">
      <alignment horizontal="center" vertical="justify"/>
    </xf>
    <xf numFmtId="0" fontId="0" fillId="3" borderId="35" xfId="0" applyFill="1" applyBorder="1" applyAlignment="1">
      <alignment horizontal="center" vertical="top"/>
    </xf>
    <xf numFmtId="0" fontId="0" fillId="3" borderId="69" xfId="0" applyFill="1" applyBorder="1" applyAlignment="1">
      <alignment horizontal="center" vertical="top"/>
    </xf>
    <xf numFmtId="0" fontId="0" fillId="3" borderId="70" xfId="0" applyFill="1" applyBorder="1" applyAlignment="1">
      <alignment horizontal="center" vertical="top"/>
    </xf>
    <xf numFmtId="0" fontId="0" fillId="17" borderId="34" xfId="0" applyFill="1" applyBorder="1" applyAlignment="1">
      <alignment horizontal="center" vertical="top"/>
    </xf>
    <xf numFmtId="0" fontId="0" fillId="17" borderId="71" xfId="0" applyFill="1" applyBorder="1" applyAlignment="1">
      <alignment horizontal="center" vertical="top"/>
    </xf>
    <xf numFmtId="0" fontId="0" fillId="17" borderId="72" xfId="0" applyFill="1" applyBorder="1" applyAlignment="1">
      <alignment horizontal="center" vertical="top"/>
    </xf>
    <xf numFmtId="0" fontId="0" fillId="17" borderId="73" xfId="0" applyFill="1" applyBorder="1" applyAlignment="1">
      <alignment horizontal="center" vertical="top"/>
    </xf>
    <xf numFmtId="0" fontId="3" fillId="17" borderId="35" xfId="0" applyFont="1" applyFill="1" applyBorder="1" applyAlignment="1">
      <alignment horizontal="center" vertical="top"/>
    </xf>
    <xf numFmtId="0" fontId="3" fillId="17" borderId="69" xfId="0" applyFont="1" applyFill="1" applyBorder="1" applyAlignment="1">
      <alignment horizontal="center" vertical="top"/>
    </xf>
    <xf numFmtId="0" fontId="3" fillId="17" borderId="70" xfId="0" applyFont="1" applyFill="1" applyBorder="1" applyAlignment="1">
      <alignment horizontal="center" vertical="top"/>
    </xf>
    <xf numFmtId="0" fontId="3" fillId="17" borderId="48" xfId="0" applyFont="1" applyFill="1" applyBorder="1" applyAlignment="1">
      <alignment horizontal="left" vertical="top"/>
    </xf>
    <xf numFmtId="0" fontId="3" fillId="17" borderId="11" xfId="0" applyFont="1" applyFill="1" applyBorder="1" applyAlignment="1">
      <alignment horizontal="left" vertical="top"/>
    </xf>
    <xf numFmtId="0" fontId="0" fillId="8" borderId="74" xfId="0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3" fillId="17" borderId="49" xfId="0" applyFont="1" applyFill="1" applyBorder="1" applyAlignment="1">
      <alignment horizontal="left" vertical="center"/>
    </xf>
    <xf numFmtId="0" fontId="3" fillId="17" borderId="41" xfId="0" applyFont="1" applyFill="1" applyBorder="1" applyAlignment="1">
      <alignment horizontal="left" vertical="center"/>
    </xf>
    <xf numFmtId="0" fontId="3" fillId="3" borderId="75" xfId="0" applyFont="1" applyFill="1" applyBorder="1" applyAlignment="1">
      <alignment horizontal="left" vertical="top"/>
    </xf>
    <xf numFmtId="0" fontId="3" fillId="3" borderId="50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0" fillId="17" borderId="76" xfId="0" applyFill="1" applyBorder="1" applyAlignment="1">
      <alignment horizontal="center" vertical="top"/>
    </xf>
    <xf numFmtId="0" fontId="0" fillId="3" borderId="77" xfId="0" applyFill="1" applyBorder="1" applyAlignment="1">
      <alignment horizontal="center" vertical="justify"/>
    </xf>
    <xf numFmtId="0" fontId="0" fillId="3" borderId="78" xfId="0" applyFill="1" applyBorder="1" applyAlignment="1">
      <alignment horizontal="center" vertical="justify"/>
    </xf>
    <xf numFmtId="0" fontId="0" fillId="17" borderId="69" xfId="0" applyFill="1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0" fillId="17" borderId="79" xfId="0" applyFill="1" applyBorder="1" applyAlignment="1">
      <alignment horizontal="center"/>
    </xf>
    <xf numFmtId="0" fontId="11" fillId="0" borderId="8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43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17" borderId="81" xfId="0" applyFill="1" applyBorder="1" applyAlignment="1">
      <alignment horizontal="center" vertical="top"/>
    </xf>
    <xf numFmtId="0" fontId="0" fillId="17" borderId="82" xfId="0" applyFill="1" applyBorder="1" applyAlignment="1">
      <alignment horizontal="center" vertical="top"/>
    </xf>
    <xf numFmtId="0" fontId="0" fillId="17" borderId="83" xfId="0" applyFill="1" applyBorder="1" applyAlignment="1">
      <alignment horizontal="center"/>
    </xf>
    <xf numFmtId="0" fontId="0" fillId="17" borderId="84" xfId="0" applyFill="1" applyBorder="1" applyAlignment="1">
      <alignment horizontal="center"/>
    </xf>
    <xf numFmtId="0" fontId="0" fillId="17" borderId="85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7" borderId="11" xfId="0" applyFill="1" applyBorder="1" applyAlignment="1">
      <alignment horizontal="center"/>
    </xf>
    <xf numFmtId="0" fontId="0" fillId="17" borderId="70" xfId="0" applyFill="1" applyBorder="1" applyAlignment="1">
      <alignment horizontal="center"/>
    </xf>
    <xf numFmtId="0" fontId="9" fillId="4" borderId="86" xfId="42" applyFill="1" applyBorder="1" applyAlignment="1" applyProtection="1">
      <alignment horizontal="left"/>
      <protection/>
    </xf>
    <xf numFmtId="0" fontId="0" fillId="4" borderId="87" xfId="0" applyFill="1" applyBorder="1" applyAlignment="1">
      <alignment horizontal="left"/>
    </xf>
    <xf numFmtId="0" fontId="0" fillId="4" borderId="88" xfId="0" applyFill="1" applyBorder="1" applyAlignment="1">
      <alignment horizontal="left"/>
    </xf>
    <xf numFmtId="0" fontId="0" fillId="4" borderId="8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31" xfId="0" applyFill="1" applyBorder="1" applyAlignment="1">
      <alignment horizontal="left"/>
    </xf>
    <xf numFmtId="0" fontId="0" fillId="4" borderId="89" xfId="0" applyFill="1" applyBorder="1" applyAlignment="1">
      <alignment horizontal="left"/>
    </xf>
    <xf numFmtId="0" fontId="0" fillId="4" borderId="60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7" borderId="69" xfId="0" applyFont="1" applyFill="1" applyBorder="1" applyAlignment="1">
      <alignment horizontal="center" vertical="top"/>
    </xf>
    <xf numFmtId="0" fontId="0" fillId="17" borderId="24" xfId="0" applyFont="1" applyFill="1" applyBorder="1" applyAlignment="1">
      <alignment horizontal="center" vertical="top"/>
    </xf>
    <xf numFmtId="0" fontId="0" fillId="17" borderId="79" xfId="0" applyFont="1" applyFill="1" applyBorder="1" applyAlignment="1">
      <alignment horizontal="center" vertical="top"/>
    </xf>
    <xf numFmtId="0" fontId="0" fillId="17" borderId="38" xfId="0" applyFill="1" applyBorder="1" applyAlignment="1">
      <alignment horizontal="center"/>
    </xf>
    <xf numFmtId="0" fontId="0" fillId="17" borderId="39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4" borderId="69" xfId="0" applyFill="1" applyBorder="1" applyAlignment="1">
      <alignment horizontal="center" wrapText="1"/>
    </xf>
    <xf numFmtId="0" fontId="0" fillId="4" borderId="24" xfId="0" applyFill="1" applyBorder="1" applyAlignment="1">
      <alignment horizontal="center" wrapText="1"/>
    </xf>
    <xf numFmtId="0" fontId="0" fillId="4" borderId="90" xfId="0" applyFill="1" applyBorder="1" applyAlignment="1">
      <alignment horizontal="center" wrapText="1"/>
    </xf>
    <xf numFmtId="49" fontId="0" fillId="4" borderId="11" xfId="0" applyNumberFormat="1" applyFill="1" applyBorder="1" applyAlignment="1">
      <alignment horizontal="center"/>
    </xf>
    <xf numFmtId="0" fontId="3" fillId="17" borderId="69" xfId="0" applyFont="1" applyFill="1" applyBorder="1" applyAlignment="1">
      <alignment horizontal="center" vertical="top"/>
    </xf>
    <xf numFmtId="0" fontId="3" fillId="17" borderId="24" xfId="0" applyFont="1" applyFill="1" applyBorder="1" applyAlignment="1">
      <alignment horizontal="center" vertical="top"/>
    </xf>
    <xf numFmtId="0" fontId="3" fillId="17" borderId="79" xfId="0" applyFont="1" applyFill="1" applyBorder="1" applyAlignment="1">
      <alignment horizontal="center" vertical="top"/>
    </xf>
    <xf numFmtId="0" fontId="0" fillId="16" borderId="83" xfId="0" applyFill="1" applyBorder="1" applyAlignment="1">
      <alignment horizontal="center" vertical="top" wrapText="1"/>
    </xf>
    <xf numFmtId="0" fontId="0" fillId="16" borderId="84" xfId="0" applyFill="1" applyBorder="1" applyAlignment="1">
      <alignment horizontal="center" vertical="top" wrapText="1"/>
    </xf>
    <xf numFmtId="0" fontId="0" fillId="16" borderId="91" xfId="0" applyFill="1" applyBorder="1" applyAlignment="1">
      <alignment horizontal="center" vertical="top" wrapText="1"/>
    </xf>
    <xf numFmtId="0" fontId="0" fillId="16" borderId="92" xfId="0" applyFill="1" applyBorder="1" applyAlignment="1">
      <alignment horizontal="center" vertical="top" wrapText="1"/>
    </xf>
    <xf numFmtId="0" fontId="0" fillId="16" borderId="0" xfId="0" applyFill="1" applyBorder="1" applyAlignment="1">
      <alignment horizontal="center" vertical="top" wrapText="1"/>
    </xf>
    <xf numFmtId="0" fontId="0" fillId="16" borderId="93" xfId="0" applyFill="1" applyBorder="1" applyAlignment="1">
      <alignment horizontal="center" vertical="top" wrapText="1"/>
    </xf>
    <xf numFmtId="0" fontId="0" fillId="16" borderId="78" xfId="0" applyFill="1" applyBorder="1" applyAlignment="1">
      <alignment horizontal="center" vertical="top" wrapText="1"/>
    </xf>
    <xf numFmtId="0" fontId="0" fillId="16" borderId="67" xfId="0" applyFill="1" applyBorder="1" applyAlignment="1">
      <alignment horizontal="center" vertical="top" wrapText="1"/>
    </xf>
    <xf numFmtId="0" fontId="0" fillId="16" borderId="94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/>
    </xf>
    <xf numFmtId="0" fontId="9" fillId="4" borderId="11" xfId="42" applyFont="1" applyFill="1" applyBorder="1" applyAlignment="1" applyProtection="1">
      <alignment horizontal="center"/>
      <protection/>
    </xf>
    <xf numFmtId="0" fontId="0" fillId="16" borderId="83" xfId="0" applyFill="1" applyBorder="1" applyAlignment="1">
      <alignment horizontal="left" vertical="center"/>
    </xf>
    <xf numFmtId="0" fontId="0" fillId="16" borderId="84" xfId="0" applyFill="1" applyBorder="1" applyAlignment="1">
      <alignment horizontal="left" vertical="center"/>
    </xf>
    <xf numFmtId="0" fontId="0" fillId="16" borderId="91" xfId="0" applyFill="1" applyBorder="1" applyAlignment="1">
      <alignment horizontal="left" vertical="center"/>
    </xf>
    <xf numFmtId="0" fontId="0" fillId="16" borderId="92" xfId="0" applyFill="1" applyBorder="1" applyAlignment="1">
      <alignment horizontal="left" vertical="center" wrapText="1"/>
    </xf>
    <xf numFmtId="0" fontId="0" fillId="16" borderId="0" xfId="0" applyFill="1" applyBorder="1" applyAlignment="1">
      <alignment horizontal="left" vertical="center" wrapText="1"/>
    </xf>
    <xf numFmtId="0" fontId="0" fillId="16" borderId="93" xfId="0" applyFill="1" applyBorder="1" applyAlignment="1">
      <alignment horizontal="left" vertical="center" wrapText="1"/>
    </xf>
    <xf numFmtId="0" fontId="0" fillId="16" borderId="78" xfId="0" applyFill="1" applyBorder="1" applyAlignment="1">
      <alignment horizontal="left" vertical="center" wrapText="1"/>
    </xf>
    <xf numFmtId="0" fontId="0" fillId="16" borderId="67" xfId="0" applyFill="1" applyBorder="1" applyAlignment="1">
      <alignment horizontal="left" vertical="center" wrapText="1"/>
    </xf>
    <xf numFmtId="0" fontId="0" fillId="16" borderId="94" xfId="0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osenergo.ru/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tsbor@gmail.co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6">
      <selection activeCell="B16" sqref="B16"/>
    </sheetView>
  </sheetViews>
  <sheetFormatPr defaultColWidth="8.8515625" defaultRowHeight="15"/>
  <cols>
    <col min="2" max="2" width="47.28125" style="0" customWidth="1"/>
    <col min="3" max="3" width="16.28125" style="0" customWidth="1"/>
  </cols>
  <sheetData>
    <row r="3" ht="135.75" thickBot="1">
      <c r="C3" s="35" t="s">
        <v>141</v>
      </c>
    </row>
    <row r="4" spans="2:3" ht="111.75" customHeight="1" thickBot="1">
      <c r="B4" s="110" t="s">
        <v>137</v>
      </c>
      <c r="C4" s="111"/>
    </row>
    <row r="5" spans="2:3" ht="33.75" customHeight="1" thickBot="1">
      <c r="B5" s="32" t="s">
        <v>138</v>
      </c>
      <c r="C5" s="33" t="s">
        <v>6</v>
      </c>
    </row>
    <row r="6" spans="2:3" ht="33" customHeight="1" thickBot="1">
      <c r="B6" s="34" t="s">
        <v>139</v>
      </c>
      <c r="C6" s="33" t="s">
        <v>15</v>
      </c>
    </row>
    <row r="7" spans="2:3" ht="50.25" thickBot="1">
      <c r="B7" s="32" t="s">
        <v>140</v>
      </c>
      <c r="C7" s="33" t="s">
        <v>18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1"/>
  <sheetViews>
    <sheetView zoomScalePageLayoutView="0" workbookViewId="0" topLeftCell="G1">
      <selection activeCell="B25" sqref="B25:U25"/>
    </sheetView>
  </sheetViews>
  <sheetFormatPr defaultColWidth="8.8515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421875" style="0" customWidth="1"/>
    <col min="6" max="6" width="13.140625" style="0" customWidth="1"/>
    <col min="7" max="7" width="13.421875" style="0" customWidth="1"/>
    <col min="8" max="8" width="14.140625" style="0" customWidth="1"/>
    <col min="9" max="9" width="15.00390625" style="0" customWidth="1"/>
    <col min="10" max="10" width="13.421875" style="0" customWidth="1"/>
    <col min="11" max="11" width="12.421875" style="0" customWidth="1"/>
    <col min="12" max="12" width="13.140625" style="0" customWidth="1"/>
    <col min="13" max="13" width="13.421875" style="0" customWidth="1"/>
    <col min="14" max="14" width="14.140625" style="0" customWidth="1"/>
    <col min="15" max="15" width="15.00390625" style="0" customWidth="1"/>
    <col min="16" max="16" width="13.421875" style="0" customWidth="1"/>
    <col min="17" max="17" width="12.421875" style="0" customWidth="1"/>
    <col min="18" max="18" width="13.140625" style="0" customWidth="1"/>
    <col min="19" max="19" width="13.421875" style="0" customWidth="1"/>
    <col min="20" max="20" width="14.140625" style="0" customWidth="1"/>
    <col min="21" max="21" width="15.00390625" style="0" customWidth="1"/>
    <col min="22" max="25" width="9.140625" style="54" customWidth="1"/>
  </cols>
  <sheetData>
    <row r="2" spans="2:9" ht="42" customHeight="1">
      <c r="B2" s="176" t="s">
        <v>155</v>
      </c>
      <c r="C2" s="176"/>
      <c r="D2" s="176"/>
      <c r="E2" s="176"/>
      <c r="F2" s="176"/>
      <c r="G2" s="176"/>
      <c r="H2" s="176"/>
      <c r="I2" s="176"/>
    </row>
    <row r="3" ht="15.75" thickBot="1"/>
    <row r="4" spans="2:21" ht="15.75" thickTop="1">
      <c r="B4" s="172" t="s">
        <v>0</v>
      </c>
      <c r="C4" s="173"/>
      <c r="D4" s="107" t="s">
        <v>156</v>
      </c>
      <c r="E4" s="107"/>
      <c r="F4" s="107"/>
      <c r="G4" s="107"/>
      <c r="H4" s="107"/>
      <c r="I4" s="177"/>
      <c r="J4" s="161" t="s">
        <v>156</v>
      </c>
      <c r="K4" s="162"/>
      <c r="L4" s="162"/>
      <c r="M4" s="162"/>
      <c r="N4" s="162"/>
      <c r="O4" s="163"/>
      <c r="P4" s="161" t="s">
        <v>156</v>
      </c>
      <c r="Q4" s="162"/>
      <c r="R4" s="162"/>
      <c r="S4" s="162"/>
      <c r="T4" s="162"/>
      <c r="U4" s="164"/>
    </row>
    <row r="5" spans="2:21" ht="15">
      <c r="B5" s="104" t="s">
        <v>19</v>
      </c>
      <c r="C5" s="105"/>
      <c r="D5" s="108">
        <v>7705035012</v>
      </c>
      <c r="E5" s="108"/>
      <c r="F5" s="108"/>
      <c r="G5" s="108"/>
      <c r="H5" s="108"/>
      <c r="I5" s="166"/>
      <c r="J5" s="165">
        <v>7705035012</v>
      </c>
      <c r="K5" s="108"/>
      <c r="L5" s="108"/>
      <c r="M5" s="108"/>
      <c r="N5" s="108"/>
      <c r="O5" s="166"/>
      <c r="P5" s="165">
        <v>7705035012</v>
      </c>
      <c r="Q5" s="108"/>
      <c r="R5" s="108"/>
      <c r="S5" s="108"/>
      <c r="T5" s="108"/>
      <c r="U5" s="167"/>
    </row>
    <row r="6" spans="2:21" ht="15">
      <c r="B6" s="104" t="s">
        <v>20</v>
      </c>
      <c r="C6" s="105"/>
      <c r="D6" s="108">
        <v>997450001</v>
      </c>
      <c r="E6" s="108"/>
      <c r="F6" s="108"/>
      <c r="G6" s="108"/>
      <c r="H6" s="108"/>
      <c r="I6" s="166"/>
      <c r="J6" s="165">
        <v>997450001</v>
      </c>
      <c r="K6" s="108"/>
      <c r="L6" s="108"/>
      <c r="M6" s="108"/>
      <c r="N6" s="108"/>
      <c r="O6" s="166"/>
      <c r="P6" s="165">
        <v>997450001</v>
      </c>
      <c r="Q6" s="108"/>
      <c r="R6" s="108"/>
      <c r="S6" s="108"/>
      <c r="T6" s="108"/>
      <c r="U6" s="167"/>
    </row>
    <row r="7" spans="2:21" ht="15.75" thickBot="1">
      <c r="B7" s="168" t="s">
        <v>48</v>
      </c>
      <c r="C7" s="169"/>
      <c r="D7" s="108" t="s">
        <v>157</v>
      </c>
      <c r="E7" s="108"/>
      <c r="F7" s="108"/>
      <c r="G7" s="108"/>
      <c r="H7" s="108"/>
      <c r="I7" s="166"/>
      <c r="J7" s="165" t="s">
        <v>157</v>
      </c>
      <c r="K7" s="108"/>
      <c r="L7" s="108"/>
      <c r="M7" s="108"/>
      <c r="N7" s="108"/>
      <c r="O7" s="166"/>
      <c r="P7" s="165" t="s">
        <v>157</v>
      </c>
      <c r="Q7" s="108"/>
      <c r="R7" s="108"/>
      <c r="S7" s="108"/>
      <c r="T7" s="108"/>
      <c r="U7" s="167"/>
    </row>
    <row r="8" spans="1:21" ht="15.75" customHeight="1" thickTop="1">
      <c r="A8" s="123"/>
      <c r="B8" s="124" t="s">
        <v>45</v>
      </c>
      <c r="C8" s="125"/>
      <c r="D8" s="178" t="s">
        <v>158</v>
      </c>
      <c r="E8" s="153"/>
      <c r="F8" s="153"/>
      <c r="G8" s="153"/>
      <c r="H8" s="153"/>
      <c r="I8" s="153"/>
      <c r="J8" s="152" t="s">
        <v>159</v>
      </c>
      <c r="K8" s="153"/>
      <c r="L8" s="153"/>
      <c r="M8" s="153"/>
      <c r="N8" s="153"/>
      <c r="O8" s="153"/>
      <c r="P8" s="152" t="s">
        <v>160</v>
      </c>
      <c r="Q8" s="153"/>
      <c r="R8" s="153"/>
      <c r="S8" s="153"/>
      <c r="T8" s="153"/>
      <c r="U8" s="154"/>
    </row>
    <row r="9" spans="1:21" ht="29.25" customHeight="1">
      <c r="A9" s="123"/>
      <c r="B9" s="119"/>
      <c r="C9" s="120"/>
      <c r="D9" s="179"/>
      <c r="E9" s="156"/>
      <c r="F9" s="156"/>
      <c r="G9" s="156"/>
      <c r="H9" s="156"/>
      <c r="I9" s="156"/>
      <c r="J9" s="155"/>
      <c r="K9" s="156"/>
      <c r="L9" s="156"/>
      <c r="M9" s="156"/>
      <c r="N9" s="156"/>
      <c r="O9" s="156"/>
      <c r="P9" s="155"/>
      <c r="Q9" s="156"/>
      <c r="R9" s="156"/>
      <c r="S9" s="156"/>
      <c r="T9" s="156"/>
      <c r="U9" s="157"/>
    </row>
    <row r="10" spans="2:21" ht="31.5" customHeight="1">
      <c r="B10" s="119" t="s">
        <v>14</v>
      </c>
      <c r="C10" s="120"/>
      <c r="D10" s="121" t="s">
        <v>161</v>
      </c>
      <c r="E10" s="121"/>
      <c r="F10" s="121"/>
      <c r="G10" s="121"/>
      <c r="H10" s="121"/>
      <c r="I10" s="159"/>
      <c r="J10" s="158" t="s">
        <v>161</v>
      </c>
      <c r="K10" s="121"/>
      <c r="L10" s="121"/>
      <c r="M10" s="121"/>
      <c r="N10" s="121"/>
      <c r="O10" s="159"/>
      <c r="P10" s="158" t="s">
        <v>161</v>
      </c>
      <c r="Q10" s="121"/>
      <c r="R10" s="121"/>
      <c r="S10" s="121"/>
      <c r="T10" s="121"/>
      <c r="U10" s="160"/>
    </row>
    <row r="11" spans="2:21" ht="15">
      <c r="B11" s="119" t="s">
        <v>44</v>
      </c>
      <c r="C11" s="120"/>
      <c r="D11" s="121" t="s">
        <v>162</v>
      </c>
      <c r="E11" s="121"/>
      <c r="F11" s="121"/>
      <c r="G11" s="121"/>
      <c r="H11" s="121"/>
      <c r="I11" s="159"/>
      <c r="J11" s="121" t="s">
        <v>163</v>
      </c>
      <c r="K11" s="121"/>
      <c r="L11" s="121"/>
      <c r="M11" s="121"/>
      <c r="N11" s="121"/>
      <c r="O11" s="159"/>
      <c r="P11" s="158" t="s">
        <v>164</v>
      </c>
      <c r="Q11" s="121"/>
      <c r="R11" s="121"/>
      <c r="S11" s="121"/>
      <c r="T11" s="121"/>
      <c r="U11" s="160"/>
    </row>
    <row r="12" spans="2:21" ht="15.75" thickBot="1">
      <c r="B12" s="113" t="s">
        <v>1</v>
      </c>
      <c r="C12" s="114"/>
      <c r="D12" s="115" t="s">
        <v>165</v>
      </c>
      <c r="E12" s="115"/>
      <c r="F12" s="115"/>
      <c r="G12" s="115"/>
      <c r="H12" s="115"/>
      <c r="I12" s="141"/>
      <c r="J12" s="140" t="s">
        <v>165</v>
      </c>
      <c r="K12" s="115"/>
      <c r="L12" s="115"/>
      <c r="M12" s="115"/>
      <c r="N12" s="115"/>
      <c r="O12" s="141"/>
      <c r="P12" s="142" t="s">
        <v>165</v>
      </c>
      <c r="Q12" s="143"/>
      <c r="R12" s="143"/>
      <c r="S12" s="143"/>
      <c r="T12" s="143"/>
      <c r="U12" s="144"/>
    </row>
    <row r="13" spans="2:25" ht="16.5" thickBot="1" thickTop="1">
      <c r="B13" s="145" t="s">
        <v>166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7"/>
      <c r="V13" s="55"/>
      <c r="W13" s="55"/>
      <c r="X13" s="55"/>
      <c r="Y13" s="55"/>
    </row>
    <row r="14" spans="2:21" ht="15" customHeight="1" thickBot="1">
      <c r="B14" s="170" t="s">
        <v>25</v>
      </c>
      <c r="C14" s="148"/>
      <c r="D14" s="148" t="s">
        <v>7</v>
      </c>
      <c r="E14" s="148" t="s">
        <v>12</v>
      </c>
      <c r="F14" s="148"/>
      <c r="G14" s="148"/>
      <c r="H14" s="148"/>
      <c r="I14" s="148" t="s">
        <v>16</v>
      </c>
      <c r="J14" s="148" t="s">
        <v>7</v>
      </c>
      <c r="K14" s="148" t="s">
        <v>12</v>
      </c>
      <c r="L14" s="148"/>
      <c r="M14" s="148"/>
      <c r="N14" s="148"/>
      <c r="O14" s="148" t="s">
        <v>16</v>
      </c>
      <c r="P14" s="148" t="s">
        <v>7</v>
      </c>
      <c r="Q14" s="148" t="s">
        <v>12</v>
      </c>
      <c r="R14" s="148"/>
      <c r="S14" s="148"/>
      <c r="T14" s="148"/>
      <c r="U14" s="150" t="s">
        <v>16</v>
      </c>
    </row>
    <row r="15" spans="2:21" ht="49.5" customHeight="1" thickBot="1" thickTop="1">
      <c r="B15" s="171"/>
      <c r="C15" s="149"/>
      <c r="D15" s="149"/>
      <c r="E15" s="43" t="s">
        <v>8</v>
      </c>
      <c r="F15" s="43" t="s">
        <v>9</v>
      </c>
      <c r="G15" s="43" t="s">
        <v>10</v>
      </c>
      <c r="H15" s="43" t="s">
        <v>11</v>
      </c>
      <c r="I15" s="149"/>
      <c r="J15" s="149"/>
      <c r="K15" s="43" t="s">
        <v>8</v>
      </c>
      <c r="L15" s="43" t="s">
        <v>9</v>
      </c>
      <c r="M15" s="43" t="s">
        <v>10</v>
      </c>
      <c r="N15" s="43" t="s">
        <v>11</v>
      </c>
      <c r="O15" s="149"/>
      <c r="P15" s="149"/>
      <c r="Q15" s="43" t="s">
        <v>8</v>
      </c>
      <c r="R15" s="43" t="s">
        <v>9</v>
      </c>
      <c r="S15" s="43" t="s">
        <v>10</v>
      </c>
      <c r="T15" s="43" t="s">
        <v>11</v>
      </c>
      <c r="U15" s="151"/>
    </row>
    <row r="16" spans="2:21" ht="16.5" thickBot="1" thickTop="1">
      <c r="B16" s="136" t="s">
        <v>167</v>
      </c>
      <c r="C16" s="42" t="s">
        <v>13</v>
      </c>
      <c r="D16" s="1">
        <v>1022.21</v>
      </c>
      <c r="E16" s="1"/>
      <c r="F16" s="1"/>
      <c r="G16" s="1"/>
      <c r="H16" s="1"/>
      <c r="I16" s="2"/>
      <c r="J16" s="1">
        <v>1083.54</v>
      </c>
      <c r="K16" s="1"/>
      <c r="L16" s="1"/>
      <c r="M16" s="1"/>
      <c r="N16" s="1"/>
      <c r="O16" s="2"/>
      <c r="P16" s="1">
        <v>1140.97</v>
      </c>
      <c r="Q16" s="1"/>
      <c r="R16" s="1"/>
      <c r="S16" s="1"/>
      <c r="T16" s="1"/>
      <c r="U16" s="56"/>
    </row>
    <row r="17" spans="2:21" ht="32.25" customHeight="1" thickBot="1" thickTop="1">
      <c r="B17" s="136"/>
      <c r="C17" s="9" t="s">
        <v>26</v>
      </c>
      <c r="D17" s="1"/>
      <c r="E17" s="3"/>
      <c r="F17" s="3"/>
      <c r="G17" s="3"/>
      <c r="H17" s="3"/>
      <c r="I17" s="1"/>
      <c r="J17" s="57"/>
      <c r="K17" s="58"/>
      <c r="L17" s="58"/>
      <c r="M17" s="58"/>
      <c r="N17" s="58"/>
      <c r="O17" s="57"/>
      <c r="P17" s="1"/>
      <c r="Q17" s="58"/>
      <c r="R17" s="58"/>
      <c r="S17" s="58"/>
      <c r="T17" s="58"/>
      <c r="U17" s="59"/>
    </row>
    <row r="18" spans="2:21" ht="16.5" thickBot="1" thickTop="1">
      <c r="B18" s="60" t="s">
        <v>168</v>
      </c>
      <c r="C18" s="42" t="s">
        <v>13</v>
      </c>
      <c r="D18" s="1">
        <v>1206.21</v>
      </c>
      <c r="E18" s="3"/>
      <c r="F18" s="3"/>
      <c r="G18" s="3"/>
      <c r="H18" s="3"/>
      <c r="I18" s="61"/>
      <c r="J18" s="62">
        <v>1278.58</v>
      </c>
      <c r="K18" s="63"/>
      <c r="L18" s="64"/>
      <c r="M18" s="64"/>
      <c r="N18" s="65"/>
      <c r="O18" s="64"/>
      <c r="P18" s="66">
        <v>1346.34</v>
      </c>
      <c r="Q18" s="64"/>
      <c r="R18" s="64"/>
      <c r="S18" s="64"/>
      <c r="T18" s="64"/>
      <c r="U18" s="67"/>
    </row>
    <row r="19" spans="2:25" ht="16.5" thickBot="1" thickTop="1">
      <c r="B19" s="133" t="s">
        <v>53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/>
      <c r="V19" s="55"/>
      <c r="W19" s="55"/>
      <c r="X19" s="55"/>
      <c r="Y19" s="55"/>
    </row>
    <row r="20" spans="2:21" ht="16.5" thickBot="1" thickTop="1">
      <c r="B20" s="136" t="s">
        <v>125</v>
      </c>
      <c r="C20" s="42" t="s">
        <v>27</v>
      </c>
      <c r="D20" s="1"/>
      <c r="E20" s="3"/>
      <c r="F20" s="3"/>
      <c r="G20" s="3"/>
      <c r="H20" s="3"/>
      <c r="I20" s="1"/>
      <c r="J20" s="1"/>
      <c r="K20" s="3"/>
      <c r="L20" s="3"/>
      <c r="M20" s="3"/>
      <c r="N20" s="3"/>
      <c r="O20" s="1"/>
      <c r="P20" s="1"/>
      <c r="Q20" s="3"/>
      <c r="R20" s="3"/>
      <c r="S20" s="3"/>
      <c r="T20" s="3"/>
      <c r="U20" s="59"/>
    </row>
    <row r="21" spans="2:21" ht="16.5" thickBot="1" thickTop="1">
      <c r="B21" s="136"/>
      <c r="C21" s="42" t="s">
        <v>28</v>
      </c>
      <c r="D21" s="3"/>
      <c r="E21" s="3"/>
      <c r="F21" s="3"/>
      <c r="G21" s="3"/>
      <c r="H21" s="3"/>
      <c r="I21" s="1"/>
      <c r="J21" s="3"/>
      <c r="K21" s="3"/>
      <c r="L21" s="3"/>
      <c r="M21" s="3"/>
      <c r="N21" s="3"/>
      <c r="O21" s="1"/>
      <c r="P21" s="3"/>
      <c r="Q21" s="3"/>
      <c r="R21" s="3"/>
      <c r="S21" s="3"/>
      <c r="T21" s="3"/>
      <c r="U21" s="59"/>
    </row>
    <row r="22" spans="2:21" ht="16.5" thickBot="1" thickTop="1">
      <c r="B22" s="137" t="s">
        <v>54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</row>
    <row r="23" spans="2:21" ht="16.5" thickBot="1" thickTop="1">
      <c r="B23" s="136" t="s">
        <v>125</v>
      </c>
      <c r="C23" s="42" t="s">
        <v>27</v>
      </c>
      <c r="D23" s="1"/>
      <c r="E23" s="3"/>
      <c r="F23" s="3"/>
      <c r="G23" s="3"/>
      <c r="H23" s="3"/>
      <c r="I23" s="1"/>
      <c r="J23" s="1"/>
      <c r="K23" s="3"/>
      <c r="L23" s="3"/>
      <c r="M23" s="3"/>
      <c r="N23" s="3"/>
      <c r="O23" s="1"/>
      <c r="P23" s="1"/>
      <c r="Q23" s="3"/>
      <c r="R23" s="3"/>
      <c r="S23" s="3"/>
      <c r="T23" s="3"/>
      <c r="U23" s="59"/>
    </row>
    <row r="24" spans="2:21" ht="16.5" thickBot="1" thickTop="1">
      <c r="B24" s="139"/>
      <c r="C24" s="68" t="s">
        <v>28</v>
      </c>
      <c r="D24" s="69"/>
      <c r="E24" s="69"/>
      <c r="F24" s="69"/>
      <c r="G24" s="69"/>
      <c r="H24" s="69"/>
      <c r="I24" s="70"/>
      <c r="J24" s="69"/>
      <c r="K24" s="69"/>
      <c r="L24" s="69"/>
      <c r="M24" s="69"/>
      <c r="N24" s="69"/>
      <c r="O24" s="70"/>
      <c r="P24" s="69"/>
      <c r="Q24" s="69"/>
      <c r="R24" s="69"/>
      <c r="S24" s="69"/>
      <c r="T24" s="69"/>
      <c r="U24" s="71"/>
    </row>
    <row r="25" spans="2:25" s="72" customFormat="1" ht="28.5" customHeight="1">
      <c r="B25" s="132" t="s">
        <v>169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54"/>
      <c r="W25" s="54"/>
      <c r="X25" s="54"/>
      <c r="Y25" s="54"/>
    </row>
    <row r="26" spans="2:25" s="72" customFormat="1" ht="14.25" customHeight="1">
      <c r="B26" s="73"/>
      <c r="C26" s="73"/>
      <c r="D26" s="74"/>
      <c r="E26" s="74"/>
      <c r="F26" s="74"/>
      <c r="G26" s="74"/>
      <c r="H26" s="74"/>
      <c r="I26" s="75"/>
      <c r="J26" s="74"/>
      <c r="K26" s="74"/>
      <c r="L26" s="74"/>
      <c r="M26" s="74"/>
      <c r="N26" s="74"/>
      <c r="O26" s="75"/>
      <c r="P26" s="74"/>
      <c r="Q26" s="74"/>
      <c r="R26" s="74"/>
      <c r="S26" s="74"/>
      <c r="T26" s="74"/>
      <c r="U26" s="75"/>
      <c r="V26" s="54"/>
      <c r="W26" s="54"/>
      <c r="X26" s="54"/>
      <c r="Y26" s="54"/>
    </row>
    <row r="27" ht="25.5" customHeight="1" thickBot="1"/>
    <row r="28" spans="2:21" ht="15.75" thickTop="1">
      <c r="B28" s="172" t="s">
        <v>0</v>
      </c>
      <c r="C28" s="173"/>
      <c r="D28" s="107"/>
      <c r="E28" s="107"/>
      <c r="F28" s="107"/>
      <c r="G28" s="107"/>
      <c r="H28" s="107"/>
      <c r="I28" s="106"/>
      <c r="J28" s="107"/>
      <c r="K28" s="107"/>
      <c r="L28" s="107"/>
      <c r="M28" s="107"/>
      <c r="N28" s="107"/>
      <c r="O28" s="106"/>
      <c r="P28" s="107"/>
      <c r="Q28" s="107"/>
      <c r="R28" s="107"/>
      <c r="S28" s="107"/>
      <c r="T28" s="107"/>
      <c r="U28" s="106"/>
    </row>
    <row r="29" spans="2:21" ht="15">
      <c r="B29" s="104" t="s">
        <v>19</v>
      </c>
      <c r="C29" s="105"/>
      <c r="D29" s="108"/>
      <c r="E29" s="108"/>
      <c r="F29" s="108"/>
      <c r="G29" s="108"/>
      <c r="H29" s="108"/>
      <c r="I29" s="109"/>
      <c r="J29" s="108"/>
      <c r="K29" s="108"/>
      <c r="L29" s="108"/>
      <c r="M29" s="108"/>
      <c r="N29" s="108"/>
      <c r="O29" s="109"/>
      <c r="P29" s="108"/>
      <c r="Q29" s="108"/>
      <c r="R29" s="108"/>
      <c r="S29" s="108"/>
      <c r="T29" s="108"/>
      <c r="U29" s="109"/>
    </row>
    <row r="30" spans="2:21" ht="15">
      <c r="B30" s="104" t="s">
        <v>20</v>
      </c>
      <c r="C30" s="105"/>
      <c r="D30" s="108"/>
      <c r="E30" s="108"/>
      <c r="F30" s="108"/>
      <c r="G30" s="108"/>
      <c r="H30" s="108"/>
      <c r="I30" s="109"/>
      <c r="J30" s="108"/>
      <c r="K30" s="108"/>
      <c r="L30" s="108"/>
      <c r="M30" s="108"/>
      <c r="N30" s="108"/>
      <c r="O30" s="109"/>
      <c r="P30" s="108"/>
      <c r="Q30" s="108"/>
      <c r="R30" s="108"/>
      <c r="S30" s="108"/>
      <c r="T30" s="108"/>
      <c r="U30" s="109"/>
    </row>
    <row r="31" spans="2:21" ht="15.75" thickBot="1">
      <c r="B31" s="168" t="s">
        <v>48</v>
      </c>
      <c r="C31" s="169"/>
      <c r="D31" s="108"/>
      <c r="E31" s="108"/>
      <c r="F31" s="108"/>
      <c r="G31" s="108"/>
      <c r="H31" s="108"/>
      <c r="I31" s="109"/>
      <c r="J31" s="108"/>
      <c r="K31" s="108"/>
      <c r="L31" s="108"/>
      <c r="M31" s="108"/>
      <c r="N31" s="108"/>
      <c r="O31" s="109"/>
      <c r="P31" s="108"/>
      <c r="Q31" s="108"/>
      <c r="R31" s="108"/>
      <c r="S31" s="108"/>
      <c r="T31" s="108"/>
      <c r="U31" s="109"/>
    </row>
    <row r="32" spans="1:21" ht="48.75" customHeight="1" thickTop="1">
      <c r="A32" s="10"/>
      <c r="B32" s="124" t="s">
        <v>46</v>
      </c>
      <c r="C32" s="125"/>
      <c r="D32" s="126"/>
      <c r="E32" s="126"/>
      <c r="F32" s="126"/>
      <c r="G32" s="126"/>
      <c r="H32" s="126"/>
      <c r="I32" s="127"/>
      <c r="J32" s="126"/>
      <c r="K32" s="126"/>
      <c r="L32" s="126"/>
      <c r="M32" s="126"/>
      <c r="N32" s="126"/>
      <c r="O32" s="127"/>
      <c r="P32" s="126"/>
      <c r="Q32" s="126"/>
      <c r="R32" s="126"/>
      <c r="S32" s="126"/>
      <c r="T32" s="126"/>
      <c r="U32" s="127"/>
    </row>
    <row r="33" spans="2:21" ht="28.5" customHeight="1">
      <c r="B33" s="119" t="s">
        <v>14</v>
      </c>
      <c r="C33" s="120"/>
      <c r="D33" s="121"/>
      <c r="E33" s="121"/>
      <c r="F33" s="121"/>
      <c r="G33" s="121"/>
      <c r="H33" s="121"/>
      <c r="I33" s="122"/>
      <c r="J33" s="121"/>
      <c r="K33" s="121"/>
      <c r="L33" s="121"/>
      <c r="M33" s="121"/>
      <c r="N33" s="121"/>
      <c r="O33" s="122"/>
      <c r="P33" s="121"/>
      <c r="Q33" s="121"/>
      <c r="R33" s="121"/>
      <c r="S33" s="121"/>
      <c r="T33" s="121"/>
      <c r="U33" s="122"/>
    </row>
    <row r="34" spans="2:21" ht="16.5" customHeight="1">
      <c r="B34" s="119" t="s">
        <v>42</v>
      </c>
      <c r="C34" s="120"/>
      <c r="D34" s="121"/>
      <c r="E34" s="121"/>
      <c r="F34" s="121"/>
      <c r="G34" s="121"/>
      <c r="H34" s="121"/>
      <c r="I34" s="122"/>
      <c r="J34" s="121"/>
      <c r="K34" s="121"/>
      <c r="L34" s="121"/>
      <c r="M34" s="121"/>
      <c r="N34" s="121"/>
      <c r="O34" s="122"/>
      <c r="P34" s="121"/>
      <c r="Q34" s="121"/>
      <c r="R34" s="121"/>
      <c r="S34" s="121"/>
      <c r="T34" s="121"/>
      <c r="U34" s="122"/>
    </row>
    <row r="35" spans="2:21" ht="16.5" customHeight="1" thickBot="1">
      <c r="B35" s="174" t="s">
        <v>1</v>
      </c>
      <c r="C35" s="175"/>
      <c r="D35" s="130"/>
      <c r="E35" s="130"/>
      <c r="F35" s="130"/>
      <c r="G35" s="130"/>
      <c r="H35" s="130"/>
      <c r="I35" s="131"/>
      <c r="J35" s="130"/>
      <c r="K35" s="130"/>
      <c r="L35" s="130"/>
      <c r="M35" s="130"/>
      <c r="N35" s="130"/>
      <c r="O35" s="131"/>
      <c r="P35" s="130"/>
      <c r="Q35" s="130"/>
      <c r="R35" s="130"/>
      <c r="S35" s="130"/>
      <c r="T35" s="130"/>
      <c r="U35" s="131"/>
    </row>
    <row r="36" spans="2:21" ht="28.5" customHeight="1" thickBot="1" thickTop="1">
      <c r="B36" s="117" t="s">
        <v>43</v>
      </c>
      <c r="C36" s="117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</row>
    <row r="37" ht="28.5" customHeight="1" thickBot="1" thickTop="1"/>
    <row r="38" spans="2:21" ht="15.75" thickTop="1">
      <c r="B38" s="172" t="s">
        <v>0</v>
      </c>
      <c r="C38" s="173"/>
      <c r="D38" s="107"/>
      <c r="E38" s="107"/>
      <c r="F38" s="107"/>
      <c r="G38" s="107"/>
      <c r="H38" s="107"/>
      <c r="I38" s="106"/>
      <c r="J38" s="107"/>
      <c r="K38" s="107"/>
      <c r="L38" s="107"/>
      <c r="M38" s="107"/>
      <c r="N38" s="107"/>
      <c r="O38" s="106"/>
      <c r="P38" s="107"/>
      <c r="Q38" s="107"/>
      <c r="R38" s="107"/>
      <c r="S38" s="107"/>
      <c r="T38" s="107"/>
      <c r="U38" s="106"/>
    </row>
    <row r="39" spans="2:21" ht="15">
      <c r="B39" s="104" t="s">
        <v>19</v>
      </c>
      <c r="C39" s="105"/>
      <c r="D39" s="108"/>
      <c r="E39" s="108"/>
      <c r="F39" s="108"/>
      <c r="G39" s="108"/>
      <c r="H39" s="108"/>
      <c r="I39" s="109"/>
      <c r="J39" s="108"/>
      <c r="K39" s="108"/>
      <c r="L39" s="108"/>
      <c r="M39" s="108"/>
      <c r="N39" s="108"/>
      <c r="O39" s="109"/>
      <c r="P39" s="108"/>
      <c r="Q39" s="108"/>
      <c r="R39" s="108"/>
      <c r="S39" s="108"/>
      <c r="T39" s="108"/>
      <c r="U39" s="109"/>
    </row>
    <row r="40" spans="2:21" ht="15">
      <c r="B40" s="104" t="s">
        <v>20</v>
      </c>
      <c r="C40" s="105"/>
      <c r="D40" s="108"/>
      <c r="E40" s="108"/>
      <c r="F40" s="108"/>
      <c r="G40" s="108"/>
      <c r="H40" s="108"/>
      <c r="I40" s="109"/>
      <c r="J40" s="108"/>
      <c r="K40" s="108"/>
      <c r="L40" s="108"/>
      <c r="M40" s="108"/>
      <c r="N40" s="108"/>
      <c r="O40" s="109"/>
      <c r="P40" s="108"/>
      <c r="Q40" s="108"/>
      <c r="R40" s="108"/>
      <c r="S40" s="108"/>
      <c r="T40" s="108"/>
      <c r="U40" s="109"/>
    </row>
    <row r="41" spans="2:21" ht="15.75" thickBot="1">
      <c r="B41" s="168" t="s">
        <v>48</v>
      </c>
      <c r="C41" s="169"/>
      <c r="D41" s="108"/>
      <c r="E41" s="108"/>
      <c r="F41" s="108"/>
      <c r="G41" s="108"/>
      <c r="H41" s="108"/>
      <c r="I41" s="109"/>
      <c r="J41" s="108"/>
      <c r="K41" s="108"/>
      <c r="L41" s="108"/>
      <c r="M41" s="108"/>
      <c r="N41" s="108"/>
      <c r="O41" s="109"/>
      <c r="P41" s="108"/>
      <c r="Q41" s="108"/>
      <c r="R41" s="108"/>
      <c r="S41" s="108"/>
      <c r="T41" s="108"/>
      <c r="U41" s="109"/>
    </row>
    <row r="42" spans="1:21" ht="30.75" customHeight="1" thickTop="1">
      <c r="A42" s="123"/>
      <c r="B42" s="124" t="s">
        <v>47</v>
      </c>
      <c r="C42" s="125"/>
      <c r="D42" s="126"/>
      <c r="E42" s="126"/>
      <c r="F42" s="126"/>
      <c r="G42" s="126"/>
      <c r="H42" s="126"/>
      <c r="I42" s="127"/>
      <c r="J42" s="126"/>
      <c r="K42" s="126"/>
      <c r="L42" s="126"/>
      <c r="M42" s="126"/>
      <c r="N42" s="126"/>
      <c r="O42" s="127"/>
      <c r="P42" s="126"/>
      <c r="Q42" s="126"/>
      <c r="R42" s="126"/>
      <c r="S42" s="126"/>
      <c r="T42" s="126"/>
      <c r="U42" s="127"/>
    </row>
    <row r="43" spans="1:21" ht="15" customHeight="1">
      <c r="A43" s="123"/>
      <c r="B43" s="119"/>
      <c r="C43" s="120"/>
      <c r="D43" s="128"/>
      <c r="E43" s="128"/>
      <c r="F43" s="128"/>
      <c r="G43" s="128"/>
      <c r="H43" s="128"/>
      <c r="I43" s="129"/>
      <c r="J43" s="128"/>
      <c r="K43" s="128"/>
      <c r="L43" s="128"/>
      <c r="M43" s="128"/>
      <c r="N43" s="128"/>
      <c r="O43" s="129"/>
      <c r="P43" s="128"/>
      <c r="Q43" s="128"/>
      <c r="R43" s="128"/>
      <c r="S43" s="128"/>
      <c r="T43" s="128"/>
      <c r="U43" s="129"/>
    </row>
    <row r="44" spans="2:21" ht="30.75" customHeight="1">
      <c r="B44" s="119" t="s">
        <v>14</v>
      </c>
      <c r="C44" s="120"/>
      <c r="D44" s="121"/>
      <c r="E44" s="121"/>
      <c r="F44" s="121"/>
      <c r="G44" s="121"/>
      <c r="H44" s="121"/>
      <c r="I44" s="122"/>
      <c r="J44" s="121"/>
      <c r="K44" s="121"/>
      <c r="L44" s="121"/>
      <c r="M44" s="121"/>
      <c r="N44" s="121"/>
      <c r="O44" s="122"/>
      <c r="P44" s="121"/>
      <c r="Q44" s="121"/>
      <c r="R44" s="121"/>
      <c r="S44" s="121"/>
      <c r="T44" s="121"/>
      <c r="U44" s="122"/>
    </row>
    <row r="45" spans="2:21" ht="15">
      <c r="B45" s="119" t="s">
        <v>42</v>
      </c>
      <c r="C45" s="120"/>
      <c r="D45" s="121"/>
      <c r="E45" s="121"/>
      <c r="F45" s="121"/>
      <c r="G45" s="121"/>
      <c r="H45" s="121"/>
      <c r="I45" s="122"/>
      <c r="J45" s="121"/>
      <c r="K45" s="121"/>
      <c r="L45" s="121"/>
      <c r="M45" s="121"/>
      <c r="N45" s="121"/>
      <c r="O45" s="122"/>
      <c r="P45" s="121"/>
      <c r="Q45" s="121"/>
      <c r="R45" s="121"/>
      <c r="S45" s="121"/>
      <c r="T45" s="121"/>
      <c r="U45" s="122"/>
    </row>
    <row r="46" spans="2:21" ht="15.75" thickBot="1">
      <c r="B46" s="113" t="s">
        <v>1</v>
      </c>
      <c r="C46" s="114"/>
      <c r="D46" s="115"/>
      <c r="E46" s="115"/>
      <c r="F46" s="115"/>
      <c r="G46" s="115"/>
      <c r="H46" s="115"/>
      <c r="I46" s="116"/>
      <c r="J46" s="115"/>
      <c r="K46" s="115"/>
      <c r="L46" s="115"/>
      <c r="M46" s="115"/>
      <c r="N46" s="115"/>
      <c r="O46" s="116"/>
      <c r="P46" s="115"/>
      <c r="Q46" s="115"/>
      <c r="R46" s="115"/>
      <c r="S46" s="115"/>
      <c r="T46" s="115"/>
      <c r="U46" s="116"/>
    </row>
    <row r="47" spans="2:21" ht="28.5" customHeight="1" thickBot="1" thickTop="1">
      <c r="B47" s="117" t="s">
        <v>17</v>
      </c>
      <c r="C47" s="117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</row>
    <row r="48" ht="15.75" thickTop="1"/>
    <row r="49" spans="2:9" ht="31.5" customHeight="1">
      <c r="B49" s="112" t="s">
        <v>57</v>
      </c>
      <c r="C49" s="112"/>
      <c r="D49" s="112"/>
      <c r="E49" s="112"/>
      <c r="F49" s="112"/>
      <c r="G49" s="112"/>
      <c r="H49" s="112"/>
      <c r="I49" s="112"/>
    </row>
    <row r="50" spans="2:9" ht="48" customHeight="1">
      <c r="B50" s="112" t="s">
        <v>74</v>
      </c>
      <c r="C50" s="112"/>
      <c r="D50" s="112"/>
      <c r="E50" s="112"/>
      <c r="F50" s="112"/>
      <c r="G50" s="112"/>
      <c r="H50" s="112"/>
      <c r="I50" s="112"/>
    </row>
    <row r="51" spans="2:9" ht="15">
      <c r="B51" s="112" t="s">
        <v>142</v>
      </c>
      <c r="C51" s="112"/>
      <c r="D51" s="112"/>
      <c r="E51" s="112"/>
      <c r="F51" s="112"/>
      <c r="G51" s="112"/>
      <c r="H51" s="112"/>
      <c r="I51" s="112"/>
    </row>
  </sheetData>
  <sheetProtection/>
  <mergeCells count="127">
    <mergeCell ref="B44:C44"/>
    <mergeCell ref="A8:A9"/>
    <mergeCell ref="D8:I9"/>
    <mergeCell ref="D44:I44"/>
    <mergeCell ref="D29:I29"/>
    <mergeCell ref="B33:C33"/>
    <mergeCell ref="D33:I33"/>
    <mergeCell ref="D34:I34"/>
    <mergeCell ref="B2:I2"/>
    <mergeCell ref="B5:C5"/>
    <mergeCell ref="B6:C6"/>
    <mergeCell ref="D5:I5"/>
    <mergeCell ref="D6:I6"/>
    <mergeCell ref="B4:C4"/>
    <mergeCell ref="D4:I4"/>
    <mergeCell ref="B31:C31"/>
    <mergeCell ref="B28:C28"/>
    <mergeCell ref="B34:C34"/>
    <mergeCell ref="B35:C35"/>
    <mergeCell ref="B14:C15"/>
    <mergeCell ref="D41:I41"/>
    <mergeCell ref="D40:I40"/>
    <mergeCell ref="B11:C11"/>
    <mergeCell ref="D31:I31"/>
    <mergeCell ref="B29:C29"/>
    <mergeCell ref="B30:C30"/>
    <mergeCell ref="D30:I30"/>
    <mergeCell ref="D32:I32"/>
    <mergeCell ref="B38:C38"/>
    <mergeCell ref="B7:C7"/>
    <mergeCell ref="D7:I7"/>
    <mergeCell ref="I14:I15"/>
    <mergeCell ref="D12:I12"/>
    <mergeCell ref="B8:C9"/>
    <mergeCell ref="D10:I10"/>
    <mergeCell ref="B10:C10"/>
    <mergeCell ref="D14:D15"/>
    <mergeCell ref="E14:H14"/>
    <mergeCell ref="D11:I11"/>
    <mergeCell ref="D35:I35"/>
    <mergeCell ref="B36:C36"/>
    <mergeCell ref="D36:I36"/>
    <mergeCell ref="B32:C32"/>
    <mergeCell ref="B16:B17"/>
    <mergeCell ref="J4:O4"/>
    <mergeCell ref="P4:U4"/>
    <mergeCell ref="J5:O5"/>
    <mergeCell ref="P5:U5"/>
    <mergeCell ref="J6:O6"/>
    <mergeCell ref="P6:U6"/>
    <mergeCell ref="J7:O7"/>
    <mergeCell ref="P7:U7"/>
    <mergeCell ref="J8:O9"/>
    <mergeCell ref="P8:U9"/>
    <mergeCell ref="J10:O10"/>
    <mergeCell ref="P10:U10"/>
    <mergeCell ref="J11:O11"/>
    <mergeCell ref="P11:U11"/>
    <mergeCell ref="J12:O12"/>
    <mergeCell ref="P12:U12"/>
    <mergeCell ref="B13:U13"/>
    <mergeCell ref="J14:J15"/>
    <mergeCell ref="K14:N14"/>
    <mergeCell ref="O14:O15"/>
    <mergeCell ref="P14:P15"/>
    <mergeCell ref="Q14:T14"/>
    <mergeCell ref="U14:U15"/>
    <mergeCell ref="B12:C12"/>
    <mergeCell ref="B19:U19"/>
    <mergeCell ref="B20:B21"/>
    <mergeCell ref="B22:U22"/>
    <mergeCell ref="B23:B24"/>
    <mergeCell ref="B25:U25"/>
    <mergeCell ref="J28:O28"/>
    <mergeCell ref="P28:U28"/>
    <mergeCell ref="D28:I28"/>
    <mergeCell ref="J29:O29"/>
    <mergeCell ref="P29:U29"/>
    <mergeCell ref="J30:O30"/>
    <mergeCell ref="P30:U30"/>
    <mergeCell ref="J31:O31"/>
    <mergeCell ref="P31:U31"/>
    <mergeCell ref="J32:O32"/>
    <mergeCell ref="P32:U32"/>
    <mergeCell ref="J33:O33"/>
    <mergeCell ref="P33:U33"/>
    <mergeCell ref="J34:O34"/>
    <mergeCell ref="P34:U34"/>
    <mergeCell ref="J35:O35"/>
    <mergeCell ref="P35:U35"/>
    <mergeCell ref="J36:O36"/>
    <mergeCell ref="P36:U36"/>
    <mergeCell ref="P42:U43"/>
    <mergeCell ref="J38:O38"/>
    <mergeCell ref="P38:U38"/>
    <mergeCell ref="B39:C39"/>
    <mergeCell ref="D39:I39"/>
    <mergeCell ref="J39:O39"/>
    <mergeCell ref="P39:U39"/>
    <mergeCell ref="D38:I38"/>
    <mergeCell ref="B41:C41"/>
    <mergeCell ref="B40:C40"/>
    <mergeCell ref="J40:O40"/>
    <mergeCell ref="P40:U40"/>
    <mergeCell ref="J41:O41"/>
    <mergeCell ref="P41:U41"/>
    <mergeCell ref="A42:A43"/>
    <mergeCell ref="B42:C43"/>
    <mergeCell ref="D42:I43"/>
    <mergeCell ref="J42:O43"/>
    <mergeCell ref="P46:U46"/>
    <mergeCell ref="P47:U47"/>
    <mergeCell ref="J44:O44"/>
    <mergeCell ref="P44:U44"/>
    <mergeCell ref="P45:U45"/>
    <mergeCell ref="B45:C45"/>
    <mergeCell ref="D45:I45"/>
    <mergeCell ref="J45:O45"/>
    <mergeCell ref="B49:I49"/>
    <mergeCell ref="J46:O46"/>
    <mergeCell ref="J47:O47"/>
    <mergeCell ref="B50:I50"/>
    <mergeCell ref="B51:I51"/>
    <mergeCell ref="B46:C46"/>
    <mergeCell ref="D46:I46"/>
    <mergeCell ref="B47:C47"/>
    <mergeCell ref="D47:I47"/>
  </mergeCells>
  <printOptions/>
  <pageMargins left="0.5511811023622047" right="0.4330708661417323" top="0.5118110236220472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zoomScale="125" zoomScaleNormal="125" zoomScalePageLayoutView="0" workbookViewId="0" topLeftCell="A46">
      <selection activeCell="E20" sqref="E20"/>
    </sheetView>
  </sheetViews>
  <sheetFormatPr defaultColWidth="8.8515625" defaultRowHeight="15"/>
  <cols>
    <col min="1" max="1" width="38.7109375" style="0" customWidth="1"/>
    <col min="2" max="2" width="18.7109375" style="0" customWidth="1"/>
    <col min="3" max="3" width="19.140625" style="0" customWidth="1"/>
    <col min="4" max="4" width="21.00390625" style="0" customWidth="1"/>
    <col min="7" max="8" width="11.28125" style="0" bestFit="1" customWidth="1"/>
    <col min="9" max="9" width="11.421875" style="0" bestFit="1" customWidth="1"/>
    <col min="11" max="11" width="33.421875" style="0" customWidth="1"/>
    <col min="12" max="12" width="14.421875" style="0" customWidth="1"/>
    <col min="14" max="14" width="10.421875" style="0" bestFit="1" customWidth="1"/>
  </cols>
  <sheetData>
    <row r="1" spans="2:4" ht="15">
      <c r="B1" s="36"/>
      <c r="C1" s="36"/>
      <c r="D1" s="36"/>
    </row>
    <row r="2" spans="1:4" ht="17.25" customHeight="1" thickBot="1">
      <c r="A2" s="183" t="s">
        <v>143</v>
      </c>
      <c r="B2" s="184"/>
      <c r="C2" s="184"/>
      <c r="D2" s="184"/>
    </row>
    <row r="3" spans="1:4" ht="66.75" thickBot="1">
      <c r="A3" s="83" t="s">
        <v>144</v>
      </c>
      <c r="B3" s="185" t="s">
        <v>145</v>
      </c>
      <c r="C3" s="186"/>
      <c r="D3" s="187"/>
    </row>
    <row r="4" spans="1:4" ht="36" customHeight="1" thickBot="1">
      <c r="A4" s="32" t="s">
        <v>146</v>
      </c>
      <c r="B4" s="185" t="s">
        <v>147</v>
      </c>
      <c r="C4" s="186"/>
      <c r="D4" s="187"/>
    </row>
    <row r="5" ht="14.25" customHeight="1" thickBot="1"/>
    <row r="6" spans="1:5" ht="15">
      <c r="A6" s="84" t="s">
        <v>0</v>
      </c>
      <c r="B6" s="163" t="s">
        <v>156</v>
      </c>
      <c r="C6" s="188"/>
      <c r="D6" s="189"/>
      <c r="E6" s="81"/>
    </row>
    <row r="7" spans="1:4" ht="15">
      <c r="A7" s="85" t="s">
        <v>19</v>
      </c>
      <c r="B7" s="180">
        <v>7705035012</v>
      </c>
      <c r="C7" s="181"/>
      <c r="D7" s="182"/>
    </row>
    <row r="8" spans="1:4" ht="15">
      <c r="A8" s="85" t="s">
        <v>20</v>
      </c>
      <c r="B8" s="180">
        <v>997450001</v>
      </c>
      <c r="C8" s="181"/>
      <c r="D8" s="182"/>
    </row>
    <row r="9" spans="1:4" ht="15">
      <c r="A9" s="85" t="s">
        <v>48</v>
      </c>
      <c r="B9" s="190" t="s">
        <v>157</v>
      </c>
      <c r="C9" s="191"/>
      <c r="D9" s="192"/>
    </row>
    <row r="10" spans="1:4" ht="15.75" thickBot="1">
      <c r="A10" s="86" t="s">
        <v>49</v>
      </c>
      <c r="B10" s="87" t="s">
        <v>152</v>
      </c>
      <c r="C10" s="87" t="s">
        <v>153</v>
      </c>
      <c r="D10" s="88" t="s">
        <v>154</v>
      </c>
    </row>
    <row r="12" ht="14.25" customHeight="1" thickBot="1">
      <c r="A12" s="37" t="s">
        <v>148</v>
      </c>
    </row>
    <row r="13" spans="1:4" ht="16.5" thickBot="1" thickTop="1">
      <c r="A13" s="97" t="s">
        <v>2</v>
      </c>
      <c r="B13" s="98" t="s">
        <v>152</v>
      </c>
      <c r="C13" s="98" t="s">
        <v>153</v>
      </c>
      <c r="D13" s="98" t="s">
        <v>154</v>
      </c>
    </row>
    <row r="14" spans="1:4" ht="67.5" customHeight="1" thickBot="1" thickTop="1">
      <c r="A14" s="21" t="s">
        <v>58</v>
      </c>
      <c r="B14" s="89" t="s">
        <v>172</v>
      </c>
      <c r="C14" s="89" t="s">
        <v>172</v>
      </c>
      <c r="D14" s="89" t="s">
        <v>172</v>
      </c>
    </row>
    <row r="15" spans="1:4" ht="16.5" thickBot="1" thickTop="1">
      <c r="A15" s="21" t="s">
        <v>59</v>
      </c>
      <c r="B15" s="92">
        <f>B44*'1.1.'!D16</f>
        <v>69960.0524</v>
      </c>
      <c r="C15" s="92">
        <f>C44*'1.1.'!J16</f>
        <v>130.0248</v>
      </c>
      <c r="D15" s="92">
        <f>D44*'1.1.'!P16</f>
        <v>44269.636</v>
      </c>
    </row>
    <row r="16" spans="1:4" ht="48.75" customHeight="1" thickTop="1">
      <c r="A16" s="12" t="s">
        <v>60</v>
      </c>
      <c r="B16" s="90">
        <f>(B42*1123.14)+(B43*870.1)</f>
        <v>117925.55900000001</v>
      </c>
      <c r="C16" s="90">
        <f>(C42*1123.14)+(C43*870.1)</f>
        <v>8625.7152</v>
      </c>
      <c r="D16" s="90">
        <f>(D42*1123.14)+(D43*870.1)</f>
        <v>73079.3848</v>
      </c>
    </row>
    <row r="17" spans="1:4" ht="36" customHeight="1">
      <c r="A17" s="44" t="s">
        <v>29</v>
      </c>
      <c r="B17" s="91">
        <f>B43*870.1</f>
        <v>19594.652000000002</v>
      </c>
      <c r="C17" s="91">
        <f>C43*870.1</f>
        <v>0</v>
      </c>
      <c r="D17" s="91">
        <f>D43*870.1</f>
        <v>8701</v>
      </c>
    </row>
    <row r="18" spans="1:4" ht="30">
      <c r="A18" s="13" t="s">
        <v>118</v>
      </c>
      <c r="B18" s="91">
        <f>'2.1'!B18*4.46401</f>
        <v>57713.382053160494</v>
      </c>
      <c r="C18" s="91">
        <f>'2.1'!C18*4.4641</f>
        <v>5062.795093248001</v>
      </c>
      <c r="D18" s="91">
        <f>'2.1'!D18*4.46401</f>
        <v>37785.620323097195</v>
      </c>
    </row>
    <row r="19" spans="1:4" ht="61.5" customHeight="1">
      <c r="A19" s="13" t="s">
        <v>30</v>
      </c>
      <c r="B19" s="91">
        <f>B21*B20</f>
        <v>8485.086851999999</v>
      </c>
      <c r="C19" s="91">
        <f>C21*C20</f>
        <v>744.3228671999999</v>
      </c>
      <c r="D19" s="91">
        <f>D21*D20</f>
        <v>5555.2847328</v>
      </c>
    </row>
    <row r="20" spans="1:4" ht="30">
      <c r="A20" s="14" t="s">
        <v>50</v>
      </c>
      <c r="B20" s="91">
        <v>4.40532</v>
      </c>
      <c r="C20" s="91">
        <v>4.40532</v>
      </c>
      <c r="D20" s="91">
        <v>4.40532</v>
      </c>
    </row>
    <row r="21" spans="1:4" ht="15">
      <c r="A21" s="14" t="s">
        <v>31</v>
      </c>
      <c r="B21" s="91">
        <f>B42*B54</f>
        <v>1926.1</v>
      </c>
      <c r="C21" s="91">
        <f>C42*C54</f>
        <v>168.95999999999998</v>
      </c>
      <c r="D21" s="91">
        <f>D42*D54</f>
        <v>1261.04</v>
      </c>
    </row>
    <row r="22" spans="1:4" ht="45.75" customHeight="1">
      <c r="A22" s="13" t="s">
        <v>32</v>
      </c>
      <c r="B22" s="91" t="e">
        <f>#REF!</f>
        <v>#REF!</v>
      </c>
      <c r="C22" s="91" t="e">
        <f>#REF!</f>
        <v>#REF!</v>
      </c>
      <c r="D22" s="91" t="e">
        <f>#REF!</f>
        <v>#REF!</v>
      </c>
    </row>
    <row r="23" spans="1:4" ht="17.25" customHeight="1">
      <c r="A23" s="13" t="s">
        <v>128</v>
      </c>
      <c r="B23" s="19" t="e">
        <f>#REF!+#REF!+#REF!</f>
        <v>#REF!</v>
      </c>
      <c r="C23" s="19" t="e">
        <f>#REF!+#REF!+#REF!</f>
        <v>#REF!</v>
      </c>
      <c r="D23" s="19" t="e">
        <f>#REF!+#REF!+#REF!</f>
        <v>#REF!</v>
      </c>
    </row>
    <row r="24" spans="1:4" ht="45">
      <c r="A24" s="13" t="s">
        <v>33</v>
      </c>
      <c r="B24" s="19"/>
      <c r="C24" s="19"/>
      <c r="D24" s="19"/>
    </row>
    <row r="25" spans="1:4" ht="60">
      <c r="A25" s="13" t="s">
        <v>34</v>
      </c>
      <c r="B25" s="19">
        <v>5626.02</v>
      </c>
      <c r="C25" s="19">
        <v>1875.34</v>
      </c>
      <c r="D25" s="19">
        <v>3750.68</v>
      </c>
    </row>
    <row r="26" spans="1:4" ht="75">
      <c r="A26" s="13" t="s">
        <v>35</v>
      </c>
      <c r="B26" s="19">
        <v>3732.12</v>
      </c>
      <c r="C26" s="19">
        <v>1244.04</v>
      </c>
      <c r="D26" s="19">
        <v>2488.08</v>
      </c>
    </row>
    <row r="27" spans="1:4" ht="30">
      <c r="A27" s="13" t="s">
        <v>36</v>
      </c>
      <c r="B27" s="19">
        <v>7523.17</v>
      </c>
      <c r="C27" s="19">
        <v>2507.72</v>
      </c>
      <c r="D27" s="19">
        <v>5015.44</v>
      </c>
    </row>
    <row r="28" spans="1:4" ht="45">
      <c r="A28" s="15" t="s">
        <v>37</v>
      </c>
      <c r="B28" s="19">
        <v>338</v>
      </c>
      <c r="C28" s="19">
        <v>112.8</v>
      </c>
      <c r="D28" s="19">
        <v>225.6</v>
      </c>
    </row>
    <row r="29" spans="1:4" ht="30">
      <c r="A29" s="13" t="s">
        <v>38</v>
      </c>
      <c r="B29" s="19">
        <v>5416.5</v>
      </c>
      <c r="C29" s="19">
        <v>1805.5</v>
      </c>
      <c r="D29" s="19">
        <v>3611</v>
      </c>
    </row>
    <row r="30" spans="1:4" ht="45">
      <c r="A30" s="15" t="s">
        <v>39</v>
      </c>
      <c r="B30" s="19">
        <v>1565.3</v>
      </c>
      <c r="C30" s="19">
        <v>521.8</v>
      </c>
      <c r="D30" s="19">
        <v>1043.5</v>
      </c>
    </row>
    <row r="31" spans="1:4" ht="75">
      <c r="A31" s="13" t="s">
        <v>127</v>
      </c>
      <c r="B31" s="19">
        <v>868.125</v>
      </c>
      <c r="C31" s="19">
        <v>289.375</v>
      </c>
      <c r="D31" s="19">
        <v>578.75</v>
      </c>
    </row>
    <row r="32" spans="1:4" ht="104.25" thickBot="1">
      <c r="A32" s="16" t="s">
        <v>119</v>
      </c>
      <c r="B32" s="20">
        <v>1307.635</v>
      </c>
      <c r="C32" s="20">
        <v>435.87</v>
      </c>
      <c r="D32" s="20">
        <v>871.75</v>
      </c>
    </row>
    <row r="33" spans="1:4" ht="61.5" thickBot="1" thickTop="1">
      <c r="A33" s="13" t="s">
        <v>126</v>
      </c>
      <c r="B33" s="31">
        <v>3751.5</v>
      </c>
      <c r="C33" s="31">
        <v>1250.5</v>
      </c>
      <c r="D33" s="31">
        <v>2500.1</v>
      </c>
    </row>
    <row r="34" spans="1:4" ht="31.5" thickBot="1" thickTop="1">
      <c r="A34" s="17" t="s">
        <v>61</v>
      </c>
      <c r="B34" s="11">
        <v>1251.45</v>
      </c>
      <c r="C34" s="11">
        <v>417.15</v>
      </c>
      <c r="D34" s="11">
        <v>834.3</v>
      </c>
    </row>
    <row r="35" spans="1:4" ht="30.75" thickTop="1">
      <c r="A35" s="12" t="s">
        <v>62</v>
      </c>
      <c r="B35" s="18">
        <f>B34*0.8</f>
        <v>1001.1600000000001</v>
      </c>
      <c r="C35" s="18">
        <f>C34*0.8</f>
        <v>333.72</v>
      </c>
      <c r="D35" s="18">
        <f>D34*0.8</f>
        <v>667.44</v>
      </c>
    </row>
    <row r="36" spans="1:4" ht="91.5" customHeight="1" thickBot="1">
      <c r="A36" s="16" t="s">
        <v>3</v>
      </c>
      <c r="B36" s="20">
        <v>0</v>
      </c>
      <c r="C36" s="20">
        <v>0</v>
      </c>
      <c r="D36" s="20">
        <v>0</v>
      </c>
    </row>
    <row r="37" spans="1:4" ht="45.75" thickTop="1">
      <c r="A37" s="12" t="s">
        <v>63</v>
      </c>
      <c r="B37" s="18">
        <v>0</v>
      </c>
      <c r="C37" s="18">
        <v>0</v>
      </c>
      <c r="D37" s="18">
        <v>0</v>
      </c>
    </row>
    <row r="38" spans="1:4" ht="30.75" thickBot="1">
      <c r="A38" s="16" t="s">
        <v>5</v>
      </c>
      <c r="B38" s="20">
        <v>0</v>
      </c>
      <c r="C38" s="20">
        <v>0</v>
      </c>
      <c r="D38" s="20">
        <v>0</v>
      </c>
    </row>
    <row r="39" spans="1:4" ht="61.5" thickBot="1" thickTop="1">
      <c r="A39" s="21" t="s">
        <v>68</v>
      </c>
      <c r="B39" s="4"/>
      <c r="C39" s="4"/>
      <c r="D39" s="4"/>
    </row>
    <row r="40" spans="1:4" ht="31.5" thickBot="1" thickTop="1">
      <c r="A40" s="21" t="s">
        <v>64</v>
      </c>
      <c r="B40" s="4">
        <v>100.6</v>
      </c>
      <c r="C40" s="4">
        <v>100.6</v>
      </c>
      <c r="D40" s="4">
        <v>100.6</v>
      </c>
    </row>
    <row r="41" spans="1:4" ht="31.5" thickBot="1" thickTop="1">
      <c r="A41" s="45" t="s">
        <v>65</v>
      </c>
      <c r="B41" s="50">
        <v>56.64785584</v>
      </c>
      <c r="C41" s="50">
        <v>56.64785584</v>
      </c>
      <c r="D41" s="50">
        <v>56.64785584</v>
      </c>
    </row>
    <row r="42" spans="1:4" ht="31.5" thickBot="1" thickTop="1">
      <c r="A42" s="45" t="s">
        <v>175</v>
      </c>
      <c r="B42" s="51">
        <v>87.55</v>
      </c>
      <c r="C42" s="51">
        <v>7.68</v>
      </c>
      <c r="D42" s="51">
        <v>57.32</v>
      </c>
    </row>
    <row r="43" spans="1:4" ht="31.5" thickBot="1" thickTop="1">
      <c r="A43" s="45" t="s">
        <v>173</v>
      </c>
      <c r="B43" s="51">
        <v>22.52</v>
      </c>
      <c r="C43" s="51">
        <v>0</v>
      </c>
      <c r="D43" s="51">
        <v>10</v>
      </c>
    </row>
    <row r="44" spans="1:4" ht="45.75" thickTop="1">
      <c r="A44" s="46" t="s">
        <v>174</v>
      </c>
      <c r="B44" s="52">
        <v>68.44</v>
      </c>
      <c r="C44" s="52">
        <v>0.12</v>
      </c>
      <c r="D44" s="52">
        <v>38.8</v>
      </c>
    </row>
    <row r="45" spans="1:4" ht="15">
      <c r="A45" s="44" t="s">
        <v>4</v>
      </c>
      <c r="B45" s="49"/>
      <c r="C45" s="49"/>
      <c r="D45" s="49"/>
    </row>
    <row r="46" spans="1:4" ht="30.75" thickBot="1">
      <c r="A46" s="47" t="s">
        <v>52</v>
      </c>
      <c r="B46" s="53"/>
      <c r="C46" s="53"/>
      <c r="D46" s="53"/>
    </row>
    <row r="47" spans="1:4" ht="32.25" customHeight="1" thickBot="1" thickTop="1">
      <c r="A47" s="45" t="s">
        <v>66</v>
      </c>
      <c r="B47" s="51">
        <v>7.5</v>
      </c>
      <c r="C47" s="51">
        <v>7.5</v>
      </c>
      <c r="D47" s="51">
        <v>7.5</v>
      </c>
    </row>
    <row r="48" spans="1:4" ht="46.5" thickBot="1" thickTop="1">
      <c r="A48" s="21" t="s">
        <v>129</v>
      </c>
      <c r="B48" s="4">
        <v>45622</v>
      </c>
      <c r="C48" s="4">
        <v>45622</v>
      </c>
      <c r="D48" s="4">
        <v>45622</v>
      </c>
    </row>
    <row r="49" spans="1:4" ht="31.5" thickBot="1" thickTop="1">
      <c r="A49" s="21" t="s">
        <v>130</v>
      </c>
      <c r="B49" s="4">
        <v>0</v>
      </c>
      <c r="C49" s="4">
        <v>0</v>
      </c>
      <c r="D49" s="4">
        <v>0</v>
      </c>
    </row>
    <row r="50" spans="1:4" ht="16.5" thickBot="1" thickTop="1">
      <c r="A50" s="21" t="s">
        <v>134</v>
      </c>
      <c r="B50" s="4">
        <v>6</v>
      </c>
      <c r="C50" s="4">
        <v>6</v>
      </c>
      <c r="D50" s="4">
        <v>6</v>
      </c>
    </row>
    <row r="51" spans="1:4" ht="16.5" thickBot="1" thickTop="1">
      <c r="A51" s="21" t="s">
        <v>131</v>
      </c>
      <c r="B51" s="4">
        <v>0</v>
      </c>
      <c r="C51" s="4">
        <v>0</v>
      </c>
      <c r="D51" s="4">
        <v>0</v>
      </c>
    </row>
    <row r="52" spans="1:4" ht="46.5" thickBot="1" thickTop="1">
      <c r="A52" s="21" t="s">
        <v>132</v>
      </c>
      <c r="B52" s="4">
        <v>71</v>
      </c>
      <c r="C52" s="4">
        <v>71</v>
      </c>
      <c r="D52" s="4">
        <v>71</v>
      </c>
    </row>
    <row r="53" spans="1:4" ht="61.5" thickBot="1" thickTop="1">
      <c r="A53" s="45" t="s">
        <v>133</v>
      </c>
      <c r="B53" s="4">
        <v>168.34</v>
      </c>
      <c r="C53" s="4">
        <v>168.34</v>
      </c>
      <c r="D53" s="4">
        <v>168.34</v>
      </c>
    </row>
    <row r="54" spans="1:4" ht="46.5" thickBot="1" thickTop="1">
      <c r="A54" s="21" t="s">
        <v>135</v>
      </c>
      <c r="B54" s="4">
        <v>22</v>
      </c>
      <c r="C54" s="4">
        <v>22</v>
      </c>
      <c r="D54" s="4">
        <v>22</v>
      </c>
    </row>
    <row r="55" spans="1:4" ht="46.5" thickBot="1" thickTop="1">
      <c r="A55" s="21" t="s">
        <v>136</v>
      </c>
      <c r="B55" s="4">
        <v>1.1</v>
      </c>
      <c r="C55" s="4">
        <v>1.1</v>
      </c>
      <c r="D55" s="4">
        <v>1.1</v>
      </c>
    </row>
    <row r="56" ht="15.75" thickTop="1"/>
    <row r="57" spans="1:2" ht="30" customHeight="1">
      <c r="A57" s="193" t="s">
        <v>67</v>
      </c>
      <c r="B57" s="193"/>
    </row>
    <row r="58" spans="1:2" ht="33" customHeight="1">
      <c r="A58" s="194" t="s">
        <v>73</v>
      </c>
      <c r="B58" s="194"/>
    </row>
    <row r="59" spans="1:2" ht="105.75" customHeight="1">
      <c r="A59" s="193" t="s">
        <v>120</v>
      </c>
      <c r="B59" s="193"/>
    </row>
    <row r="60" spans="1:2" ht="33.75" customHeight="1">
      <c r="A60" s="193" t="s">
        <v>69</v>
      </c>
      <c r="B60" s="193"/>
    </row>
    <row r="64" ht="14.25" customHeight="1"/>
  </sheetData>
  <sheetProtection/>
  <mergeCells count="11">
    <mergeCell ref="B9:D9"/>
    <mergeCell ref="A57:B57"/>
    <mergeCell ref="A58:B58"/>
    <mergeCell ref="A60:B60"/>
    <mergeCell ref="A59:B59"/>
    <mergeCell ref="B7:D7"/>
    <mergeCell ref="B8:D8"/>
    <mergeCell ref="A2:D2"/>
    <mergeCell ref="B3:D3"/>
    <mergeCell ref="B4:D4"/>
    <mergeCell ref="B6:D6"/>
  </mergeCells>
  <printOptions/>
  <pageMargins left="0.7086614173228347" right="0.7086614173228347" top="0.1968503937007874" bottom="0.3937007874015748" header="0.31496062992125984" footer="0.31496062992125984"/>
  <pageSetup fitToHeight="0" horizontalDpi="600" verticalDpi="600" orientation="portrait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="125" zoomScaleNormal="125" zoomScalePageLayoutView="0" workbookViewId="0" topLeftCell="A1">
      <selection activeCell="D6" sqref="D6"/>
    </sheetView>
  </sheetViews>
  <sheetFormatPr defaultColWidth="9.140625" defaultRowHeight="15"/>
  <cols>
    <col min="1" max="1" width="55.8515625" style="26" customWidth="1"/>
    <col min="2" max="3" width="25.8515625" style="26" customWidth="1"/>
    <col min="4" max="4" width="18.421875" style="26" customWidth="1"/>
    <col min="5" max="16384" width="9.140625" style="26" customWidth="1"/>
  </cols>
  <sheetData>
    <row r="1" spans="1:2" ht="15.75" thickBot="1">
      <c r="A1" s="195" t="s">
        <v>121</v>
      </c>
      <c r="B1" s="196"/>
    </row>
    <row r="2" spans="1:4" ht="15">
      <c r="A2" s="5" t="s">
        <v>0</v>
      </c>
      <c r="B2" s="163" t="s">
        <v>156</v>
      </c>
      <c r="C2" s="188"/>
      <c r="D2" s="189"/>
    </row>
    <row r="3" spans="1:4" ht="15">
      <c r="A3" s="5" t="s">
        <v>19</v>
      </c>
      <c r="B3" s="180">
        <v>7705035012</v>
      </c>
      <c r="C3" s="181"/>
      <c r="D3" s="182"/>
    </row>
    <row r="4" spans="1:4" ht="15">
      <c r="A4" s="5" t="s">
        <v>20</v>
      </c>
      <c r="B4" s="180">
        <v>997450001</v>
      </c>
      <c r="C4" s="181"/>
      <c r="D4" s="182"/>
    </row>
    <row r="5" spans="1:4" ht="15">
      <c r="A5" s="5" t="s">
        <v>48</v>
      </c>
      <c r="B5" s="190" t="s">
        <v>157</v>
      </c>
      <c r="C5" s="191"/>
      <c r="D5" s="192"/>
    </row>
    <row r="6" spans="1:4" ht="15.75" thickBot="1">
      <c r="A6" s="5" t="s">
        <v>49</v>
      </c>
      <c r="B6" s="87" t="s">
        <v>152</v>
      </c>
      <c r="C6" s="87" t="s">
        <v>153</v>
      </c>
      <c r="D6" s="88" t="s">
        <v>154</v>
      </c>
    </row>
    <row r="7" ht="15.75" thickBot="1"/>
    <row r="8" spans="1:4" ht="16.5" thickBot="1" thickTop="1">
      <c r="A8" s="6" t="s">
        <v>2</v>
      </c>
      <c r="B8" s="48" t="s">
        <v>152</v>
      </c>
      <c r="C8" s="48" t="s">
        <v>153</v>
      </c>
      <c r="D8" s="48" t="s">
        <v>154</v>
      </c>
    </row>
    <row r="9" spans="1:4" s="23" customFormat="1" ht="15.75" thickTop="1">
      <c r="A9" s="27" t="s">
        <v>123</v>
      </c>
      <c r="B9" s="22"/>
      <c r="C9" s="22"/>
      <c r="D9" s="22"/>
    </row>
    <row r="10" spans="1:2" s="23" customFormat="1" ht="15">
      <c r="A10" s="28" t="s">
        <v>75</v>
      </c>
      <c r="B10" s="93"/>
    </row>
    <row r="11" spans="1:4" s="23" customFormat="1" ht="15">
      <c r="A11" s="24" t="s">
        <v>98</v>
      </c>
      <c r="B11" s="22"/>
      <c r="C11" s="22"/>
      <c r="D11" s="22"/>
    </row>
    <row r="12" spans="1:4" s="23" customFormat="1" ht="15">
      <c r="A12" s="24" t="s">
        <v>97</v>
      </c>
      <c r="B12" s="22"/>
      <c r="C12" s="22"/>
      <c r="D12" s="22"/>
    </row>
    <row r="13" spans="1:4" s="23" customFormat="1" ht="15">
      <c r="A13" s="24" t="s">
        <v>77</v>
      </c>
      <c r="B13" s="22"/>
      <c r="C13" s="22"/>
      <c r="D13" s="22"/>
    </row>
    <row r="14" spans="1:4" s="23" customFormat="1" ht="15">
      <c r="A14" s="38" t="s">
        <v>149</v>
      </c>
      <c r="B14" s="22"/>
      <c r="C14" s="22"/>
      <c r="D14" s="22"/>
    </row>
    <row r="15" spans="1:2" s="23" customFormat="1" ht="15">
      <c r="A15" s="28" t="s">
        <v>78</v>
      </c>
      <c r="B15" s="93"/>
    </row>
    <row r="16" spans="1:4" s="23" customFormat="1" ht="15">
      <c r="A16" s="24" t="s">
        <v>100</v>
      </c>
      <c r="B16" s="95">
        <f>2!B18</f>
        <v>57713.382053160494</v>
      </c>
      <c r="C16" s="95">
        <f>2!C18</f>
        <v>5062.795093248001</v>
      </c>
      <c r="D16" s="95">
        <f>2!D18</f>
        <v>37785.620323097195</v>
      </c>
    </row>
    <row r="17" spans="1:4" s="23" customFormat="1" ht="30">
      <c r="A17" s="24" t="s">
        <v>79</v>
      </c>
      <c r="B17" s="95">
        <f>2!B20</f>
        <v>4.40532</v>
      </c>
      <c r="C17" s="95">
        <f>B17</f>
        <v>4.40532</v>
      </c>
      <c r="D17" s="95">
        <f>B17</f>
        <v>4.40532</v>
      </c>
    </row>
    <row r="18" spans="1:4" s="23" customFormat="1" ht="15">
      <c r="A18" s="24" t="s">
        <v>80</v>
      </c>
      <c r="B18" s="95">
        <f>(2!B42*1000)*147.671*10^-3</f>
        <v>12928.596049999998</v>
      </c>
      <c r="C18" s="95">
        <f>(2!C42*1000)*147.671*10^-3</f>
        <v>1134.11328</v>
      </c>
      <c r="D18" s="95">
        <f>(2!D42*1000)*147.671*10^-3</f>
        <v>8464.501719999998</v>
      </c>
    </row>
    <row r="19" spans="1:4" s="23" customFormat="1" ht="15">
      <c r="A19" s="38" t="s">
        <v>149</v>
      </c>
      <c r="B19" s="96" t="s">
        <v>176</v>
      </c>
      <c r="C19" s="95" t="s">
        <v>176</v>
      </c>
      <c r="D19" s="95" t="s">
        <v>176</v>
      </c>
    </row>
    <row r="20" spans="1:2" s="23" customFormat="1" ht="15">
      <c r="A20" s="29" t="s">
        <v>81</v>
      </c>
      <c r="B20" s="93"/>
    </row>
    <row r="21" spans="1:4" s="23" customFormat="1" ht="30">
      <c r="A21" s="24" t="s">
        <v>99</v>
      </c>
      <c r="B21" s="22"/>
      <c r="C21" s="22"/>
      <c r="D21" s="22"/>
    </row>
    <row r="22" spans="1:4" s="23" customFormat="1" ht="15">
      <c r="A22" s="24" t="s">
        <v>101</v>
      </c>
      <c r="B22" s="22"/>
      <c r="C22" s="22"/>
      <c r="D22" s="22"/>
    </row>
    <row r="23" spans="1:4" s="23" customFormat="1" ht="15">
      <c r="A23" s="24" t="s">
        <v>80</v>
      </c>
      <c r="B23" s="22"/>
      <c r="C23" s="22"/>
      <c r="D23" s="22"/>
    </row>
    <row r="24" spans="1:4" s="23" customFormat="1" ht="15">
      <c r="A24" s="38" t="s">
        <v>149</v>
      </c>
      <c r="B24" s="22"/>
      <c r="C24" s="22"/>
      <c r="D24" s="22"/>
    </row>
    <row r="25" spans="1:2" s="23" customFormat="1" ht="15">
      <c r="A25" s="29" t="s">
        <v>83</v>
      </c>
      <c r="B25" s="93"/>
    </row>
    <row r="26" spans="1:4" s="23" customFormat="1" ht="30">
      <c r="A26" s="24" t="s">
        <v>102</v>
      </c>
      <c r="B26" s="22"/>
      <c r="C26" s="22"/>
      <c r="D26" s="22"/>
    </row>
    <row r="27" spans="1:4" s="23" customFormat="1" ht="15">
      <c r="A27" s="24" t="s">
        <v>82</v>
      </c>
      <c r="B27" s="22"/>
      <c r="C27" s="22"/>
      <c r="D27" s="22"/>
    </row>
    <row r="28" spans="1:4" s="23" customFormat="1" ht="15">
      <c r="A28" s="24" t="s">
        <v>80</v>
      </c>
      <c r="B28" s="22"/>
      <c r="C28" s="22"/>
      <c r="D28" s="22"/>
    </row>
    <row r="29" spans="1:4" s="23" customFormat="1" ht="15">
      <c r="A29" s="38" t="s">
        <v>149</v>
      </c>
      <c r="B29" s="22"/>
      <c r="C29" s="22"/>
      <c r="D29" s="22"/>
    </row>
    <row r="30" spans="1:2" s="23" customFormat="1" ht="15">
      <c r="A30" s="28" t="s">
        <v>84</v>
      </c>
      <c r="B30" s="93"/>
    </row>
    <row r="31" spans="1:4" s="23" customFormat="1" ht="15">
      <c r="A31" s="24" t="s">
        <v>103</v>
      </c>
      <c r="B31" s="22"/>
      <c r="C31" s="22"/>
      <c r="D31" s="22"/>
    </row>
    <row r="32" spans="1:4" s="23" customFormat="1" ht="15">
      <c r="A32" s="24" t="s">
        <v>82</v>
      </c>
      <c r="B32" s="22"/>
      <c r="C32" s="22"/>
      <c r="D32" s="22"/>
    </row>
    <row r="33" spans="1:4" s="23" customFormat="1" ht="15">
      <c r="A33" s="24" t="s">
        <v>85</v>
      </c>
      <c r="B33" s="22"/>
      <c r="C33" s="22"/>
      <c r="D33" s="22"/>
    </row>
    <row r="34" spans="1:4" s="23" customFormat="1" ht="15">
      <c r="A34" s="38" t="s">
        <v>149</v>
      </c>
      <c r="B34" s="22"/>
      <c r="C34" s="22"/>
      <c r="D34" s="22"/>
    </row>
    <row r="35" spans="1:2" s="23" customFormat="1" ht="15">
      <c r="A35" s="28" t="s">
        <v>86</v>
      </c>
      <c r="B35" s="93"/>
    </row>
    <row r="36" spans="1:4" s="23" customFormat="1" ht="15">
      <c r="A36" s="24" t="s">
        <v>104</v>
      </c>
      <c r="B36" s="22"/>
      <c r="C36" s="22"/>
      <c r="D36" s="22"/>
    </row>
    <row r="37" spans="1:4" s="23" customFormat="1" ht="15">
      <c r="A37" s="24" t="s">
        <v>76</v>
      </c>
      <c r="B37" s="22"/>
      <c r="C37" s="22"/>
      <c r="D37" s="22"/>
    </row>
    <row r="38" spans="1:4" s="23" customFormat="1" ht="15">
      <c r="A38" s="24" t="s">
        <v>105</v>
      </c>
      <c r="B38" s="22"/>
      <c r="C38" s="22"/>
      <c r="D38" s="22"/>
    </row>
    <row r="39" spans="1:4" s="23" customFormat="1" ht="15">
      <c r="A39" s="38" t="s">
        <v>149</v>
      </c>
      <c r="B39" s="22"/>
      <c r="C39" s="22"/>
      <c r="D39" s="22"/>
    </row>
    <row r="40" spans="1:4" s="23" customFormat="1" ht="15">
      <c r="A40" s="28" t="s">
        <v>87</v>
      </c>
      <c r="B40" s="93"/>
      <c r="C40" s="93"/>
      <c r="D40" s="93"/>
    </row>
    <row r="41" spans="1:4" s="23" customFormat="1" ht="15">
      <c r="A41" s="24" t="s">
        <v>106</v>
      </c>
      <c r="B41" s="22"/>
      <c r="C41" s="22"/>
      <c r="D41" s="22"/>
    </row>
    <row r="42" spans="1:4" s="23" customFormat="1" ht="15">
      <c r="A42" s="24" t="s">
        <v>76</v>
      </c>
      <c r="B42" s="22"/>
      <c r="C42" s="22"/>
      <c r="D42" s="22"/>
    </row>
    <row r="43" spans="1:4" s="23" customFormat="1" ht="15">
      <c r="A43" s="24" t="s">
        <v>105</v>
      </c>
      <c r="B43" s="22"/>
      <c r="C43" s="22"/>
      <c r="D43" s="22"/>
    </row>
    <row r="44" spans="1:4" s="23" customFormat="1" ht="15">
      <c r="A44" s="38" t="s">
        <v>149</v>
      </c>
      <c r="B44" s="22"/>
      <c r="C44" s="22"/>
      <c r="D44" s="22"/>
    </row>
    <row r="45" spans="1:4" s="23" customFormat="1" ht="15">
      <c r="A45" s="28" t="s">
        <v>88</v>
      </c>
      <c r="B45" s="93"/>
      <c r="C45" s="93"/>
      <c r="D45" s="93"/>
    </row>
    <row r="46" spans="1:4" s="23" customFormat="1" ht="15">
      <c r="A46" s="24" t="s">
        <v>108</v>
      </c>
      <c r="B46" s="22"/>
      <c r="C46" s="22"/>
      <c r="D46" s="22"/>
    </row>
    <row r="47" spans="1:4" s="23" customFormat="1" ht="15">
      <c r="A47" s="24" t="s">
        <v>76</v>
      </c>
      <c r="B47" s="22"/>
      <c r="C47" s="22"/>
      <c r="D47" s="22"/>
    </row>
    <row r="48" spans="1:4" s="23" customFormat="1" ht="15">
      <c r="A48" s="24" t="s">
        <v>105</v>
      </c>
      <c r="B48" s="22"/>
      <c r="C48" s="22"/>
      <c r="D48" s="22"/>
    </row>
    <row r="49" spans="1:4" s="23" customFormat="1" ht="15">
      <c r="A49" s="38" t="s">
        <v>149</v>
      </c>
      <c r="B49" s="22"/>
      <c r="C49" s="22"/>
      <c r="D49" s="22"/>
    </row>
    <row r="50" spans="1:4" s="23" customFormat="1" ht="15">
      <c r="A50" s="28" t="s">
        <v>89</v>
      </c>
      <c r="B50" s="93"/>
      <c r="C50" s="93"/>
      <c r="D50" s="93"/>
    </row>
    <row r="51" spans="1:4" s="23" customFormat="1" ht="15">
      <c r="A51" s="24" t="s">
        <v>109</v>
      </c>
      <c r="B51" s="22"/>
      <c r="C51" s="22"/>
      <c r="D51" s="22"/>
    </row>
    <row r="52" spans="1:4" s="23" customFormat="1" ht="15">
      <c r="A52" s="24" t="s">
        <v>76</v>
      </c>
      <c r="B52" s="22"/>
      <c r="C52" s="22"/>
      <c r="D52" s="22"/>
    </row>
    <row r="53" spans="1:4" s="23" customFormat="1" ht="15">
      <c r="A53" s="24" t="s">
        <v>105</v>
      </c>
      <c r="B53" s="22"/>
      <c r="C53" s="22"/>
      <c r="D53" s="22"/>
    </row>
    <row r="54" spans="1:4" s="23" customFormat="1" ht="15">
      <c r="A54" s="38" t="s">
        <v>149</v>
      </c>
      <c r="B54" s="22"/>
      <c r="C54" s="22"/>
      <c r="D54" s="22"/>
    </row>
    <row r="55" spans="1:4" s="23" customFormat="1" ht="15">
      <c r="A55" s="28" t="s">
        <v>90</v>
      </c>
      <c r="B55" s="93"/>
      <c r="C55" s="93"/>
      <c r="D55" s="93"/>
    </row>
    <row r="56" spans="1:4" s="23" customFormat="1" ht="15">
      <c r="A56" s="24" t="s">
        <v>110</v>
      </c>
      <c r="B56" s="22"/>
      <c r="C56" s="22"/>
      <c r="D56" s="22"/>
    </row>
    <row r="57" spans="1:4" s="23" customFormat="1" ht="15">
      <c r="A57" s="24" t="s">
        <v>76</v>
      </c>
      <c r="B57" s="22"/>
      <c r="C57" s="22"/>
      <c r="D57" s="22"/>
    </row>
    <row r="58" spans="1:4" s="23" customFormat="1" ht="15">
      <c r="A58" s="24" t="s">
        <v>105</v>
      </c>
      <c r="B58" s="22"/>
      <c r="C58" s="22"/>
      <c r="D58" s="22"/>
    </row>
    <row r="59" spans="1:4" s="23" customFormat="1" ht="15">
      <c r="A59" s="38" t="s">
        <v>149</v>
      </c>
      <c r="B59" s="22"/>
      <c r="C59" s="22"/>
      <c r="D59" s="22"/>
    </row>
    <row r="60" spans="1:4" s="23" customFormat="1" ht="15">
      <c r="A60" s="28" t="s">
        <v>91</v>
      </c>
      <c r="B60" s="93"/>
      <c r="C60" s="93"/>
      <c r="D60" s="93"/>
    </row>
    <row r="61" spans="1:4" s="23" customFormat="1" ht="15">
      <c r="A61" s="24" t="s">
        <v>111</v>
      </c>
      <c r="B61" s="22"/>
      <c r="C61" s="22"/>
      <c r="D61" s="22"/>
    </row>
    <row r="62" spans="1:4" s="23" customFormat="1" ht="15">
      <c r="A62" s="24" t="s">
        <v>76</v>
      </c>
      <c r="B62" s="22"/>
      <c r="C62" s="22"/>
      <c r="D62" s="22"/>
    </row>
    <row r="63" spans="1:4" s="23" customFormat="1" ht="15">
      <c r="A63" s="24" t="s">
        <v>105</v>
      </c>
      <c r="B63" s="22"/>
      <c r="C63" s="22"/>
      <c r="D63" s="22"/>
    </row>
    <row r="64" spans="1:4" s="23" customFormat="1" ht="15">
      <c r="A64" s="38" t="s">
        <v>149</v>
      </c>
      <c r="B64" s="22"/>
      <c r="C64" s="22"/>
      <c r="D64" s="22"/>
    </row>
    <row r="65" spans="1:4" s="23" customFormat="1" ht="15">
      <c r="A65" s="28" t="s">
        <v>92</v>
      </c>
      <c r="B65" s="93"/>
      <c r="C65" s="93"/>
      <c r="D65" s="93"/>
    </row>
    <row r="66" spans="1:4" s="23" customFormat="1" ht="15">
      <c r="A66" s="24" t="s">
        <v>112</v>
      </c>
      <c r="B66" s="22"/>
      <c r="C66" s="22"/>
      <c r="D66" s="22"/>
    </row>
    <row r="67" spans="1:4" s="23" customFormat="1" ht="15">
      <c r="A67" s="24" t="s">
        <v>76</v>
      </c>
      <c r="B67" s="22"/>
      <c r="C67" s="22"/>
      <c r="D67" s="22"/>
    </row>
    <row r="68" spans="1:4" s="23" customFormat="1" ht="15">
      <c r="A68" s="24" t="s">
        <v>105</v>
      </c>
      <c r="B68" s="22"/>
      <c r="C68" s="22"/>
      <c r="D68" s="22"/>
    </row>
    <row r="69" spans="1:4" s="23" customFormat="1" ht="15">
      <c r="A69" s="38" t="s">
        <v>149</v>
      </c>
      <c r="B69" s="22"/>
      <c r="C69" s="22"/>
      <c r="D69" s="22"/>
    </row>
    <row r="70" spans="1:4" s="23" customFormat="1" ht="15">
      <c r="A70" s="28" t="s">
        <v>93</v>
      </c>
      <c r="B70" s="93"/>
      <c r="C70" s="93"/>
      <c r="D70" s="93"/>
    </row>
    <row r="71" spans="1:4" s="23" customFormat="1" ht="15">
      <c r="A71" s="24" t="s">
        <v>113</v>
      </c>
      <c r="B71" s="22"/>
      <c r="C71" s="22"/>
      <c r="D71" s="22"/>
    </row>
    <row r="72" spans="1:4" s="23" customFormat="1" ht="15">
      <c r="A72" s="24" t="s">
        <v>76</v>
      </c>
      <c r="B72" s="22"/>
      <c r="C72" s="22"/>
      <c r="D72" s="22"/>
    </row>
    <row r="73" spans="1:4" s="23" customFormat="1" ht="15">
      <c r="A73" s="24" t="s">
        <v>105</v>
      </c>
      <c r="B73" s="22"/>
      <c r="C73" s="22"/>
      <c r="D73" s="22"/>
    </row>
    <row r="74" spans="1:4" s="23" customFormat="1" ht="15">
      <c r="A74" s="38" t="s">
        <v>149</v>
      </c>
      <c r="B74" s="22"/>
      <c r="C74" s="22"/>
      <c r="D74" s="22"/>
    </row>
    <row r="75" spans="1:4" s="23" customFormat="1" ht="15">
      <c r="A75" s="28" t="s">
        <v>94</v>
      </c>
      <c r="B75" s="93"/>
      <c r="C75" s="93"/>
      <c r="D75" s="93"/>
    </row>
    <row r="76" spans="1:4" s="23" customFormat="1" ht="15">
      <c r="A76" s="24" t="s">
        <v>114</v>
      </c>
      <c r="B76" s="22"/>
      <c r="C76" s="22"/>
      <c r="D76" s="22"/>
    </row>
    <row r="77" spans="1:4" s="23" customFormat="1" ht="15">
      <c r="A77" s="24" t="s">
        <v>76</v>
      </c>
      <c r="B77" s="22"/>
      <c r="C77" s="22"/>
      <c r="D77" s="22"/>
    </row>
    <row r="78" spans="1:4" s="23" customFormat="1" ht="15">
      <c r="A78" s="24" t="s">
        <v>105</v>
      </c>
      <c r="B78" s="22"/>
      <c r="C78" s="22"/>
      <c r="D78" s="22"/>
    </row>
    <row r="79" spans="1:4" s="23" customFormat="1" ht="15">
      <c r="A79" s="38" t="s">
        <v>149</v>
      </c>
      <c r="B79" s="22"/>
      <c r="C79" s="22"/>
      <c r="D79" s="22"/>
    </row>
    <row r="80" spans="1:4" ht="15">
      <c r="A80" s="28" t="s">
        <v>95</v>
      </c>
      <c r="B80" s="94"/>
      <c r="C80" s="94"/>
      <c r="D80" s="94"/>
    </row>
    <row r="81" spans="1:4" ht="15">
      <c r="A81" s="24" t="s">
        <v>107</v>
      </c>
      <c r="B81" s="30"/>
      <c r="C81" s="30"/>
      <c r="D81" s="30"/>
    </row>
    <row r="82" spans="1:4" ht="15">
      <c r="A82" s="24" t="s">
        <v>124</v>
      </c>
      <c r="B82" s="30"/>
      <c r="C82" s="30"/>
      <c r="D82" s="30"/>
    </row>
    <row r="83" spans="1:4" ht="15">
      <c r="A83" s="24" t="s">
        <v>96</v>
      </c>
      <c r="B83" s="30"/>
      <c r="C83" s="30"/>
      <c r="D83" s="30"/>
    </row>
    <row r="84" spans="1:4" ht="15">
      <c r="A84" s="38" t="s">
        <v>149</v>
      </c>
      <c r="B84" s="30"/>
      <c r="C84" s="30"/>
      <c r="D84" s="30"/>
    </row>
    <row r="85" spans="1:4" ht="15">
      <c r="A85" s="28" t="s">
        <v>115</v>
      </c>
      <c r="B85" s="94"/>
      <c r="C85" s="94"/>
      <c r="D85" s="94"/>
    </row>
    <row r="86" spans="1:4" s="23" customFormat="1" ht="15">
      <c r="A86" s="24" t="s">
        <v>117</v>
      </c>
      <c r="B86" s="22"/>
      <c r="C86" s="22"/>
      <c r="D86" s="22"/>
    </row>
    <row r="87" spans="1:4" s="23" customFormat="1" ht="15">
      <c r="A87" s="24" t="s">
        <v>76</v>
      </c>
      <c r="B87" s="22"/>
      <c r="C87" s="22"/>
      <c r="D87" s="22"/>
    </row>
    <row r="88" spans="1:4" s="23" customFormat="1" ht="15">
      <c r="A88" s="24" t="s">
        <v>105</v>
      </c>
      <c r="B88" s="22"/>
      <c r="C88" s="22"/>
      <c r="D88" s="22"/>
    </row>
    <row r="89" spans="1:4" s="23" customFormat="1" ht="15">
      <c r="A89" s="39" t="s">
        <v>149</v>
      </c>
      <c r="B89" s="40"/>
      <c r="C89" s="40"/>
      <c r="D89" s="40"/>
    </row>
    <row r="90" ht="15">
      <c r="A90" s="25" t="s">
        <v>116</v>
      </c>
    </row>
  </sheetData>
  <sheetProtection/>
  <mergeCells count="5">
    <mergeCell ref="B5:D5"/>
    <mergeCell ref="A1:B1"/>
    <mergeCell ref="B2:D2"/>
    <mergeCell ref="B3:D3"/>
    <mergeCell ref="B4:D4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F31" sqref="F31"/>
    </sheetView>
  </sheetViews>
  <sheetFormatPr defaultColWidth="8.8515625" defaultRowHeight="15"/>
  <cols>
    <col min="1" max="1" width="30.7109375" style="0" customWidth="1"/>
    <col min="5" max="5" width="26.140625" style="0" customWidth="1"/>
  </cols>
  <sheetData>
    <row r="1" ht="16.5">
      <c r="E1" s="41" t="s">
        <v>150</v>
      </c>
    </row>
    <row r="2" spans="1:10" ht="52.5" customHeight="1">
      <c r="A2" s="208" t="s">
        <v>70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15.75" thickBot="1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9" ht="15">
      <c r="A4" s="78" t="s">
        <v>0</v>
      </c>
      <c r="B4" s="163" t="s">
        <v>156</v>
      </c>
      <c r="C4" s="188"/>
      <c r="D4" s="188"/>
      <c r="E4" s="189"/>
      <c r="F4" s="81"/>
      <c r="G4" s="81"/>
      <c r="H4" s="123"/>
      <c r="I4" s="123"/>
    </row>
    <row r="5" spans="1:5" ht="15">
      <c r="A5" s="79" t="s">
        <v>19</v>
      </c>
      <c r="B5" s="197">
        <v>7705035012</v>
      </c>
      <c r="C5" s="197"/>
      <c r="D5" s="197"/>
      <c r="E5" s="198"/>
    </row>
    <row r="6" spans="1:5" ht="15">
      <c r="A6" s="79" t="s">
        <v>20</v>
      </c>
      <c r="B6" s="197">
        <v>997450001</v>
      </c>
      <c r="C6" s="197"/>
      <c r="D6" s="197"/>
      <c r="E6" s="198"/>
    </row>
    <row r="7" spans="1:7" ht="15">
      <c r="A7" s="79" t="s">
        <v>48</v>
      </c>
      <c r="B7" s="210" t="s">
        <v>157</v>
      </c>
      <c r="C7" s="211"/>
      <c r="D7" s="211"/>
      <c r="E7" s="212"/>
      <c r="F7" s="82"/>
      <c r="G7" s="82"/>
    </row>
    <row r="8" spans="1:5" ht="15.75" thickBot="1">
      <c r="A8" s="80" t="s">
        <v>51</v>
      </c>
      <c r="B8" s="213">
        <v>2012</v>
      </c>
      <c r="C8" s="213"/>
      <c r="D8" s="213"/>
      <c r="E8" s="214"/>
    </row>
    <row r="9" spans="2:5" ht="15.75" thickBot="1">
      <c r="B9" s="209"/>
      <c r="C9" s="209"/>
      <c r="D9" s="209"/>
      <c r="E9" s="209"/>
    </row>
    <row r="10" spans="1:10" ht="15">
      <c r="A10" s="199" t="s">
        <v>170</v>
      </c>
      <c r="B10" s="200"/>
      <c r="C10" s="200"/>
      <c r="D10" s="200"/>
      <c r="E10" s="200"/>
      <c r="F10" s="200"/>
      <c r="G10" s="200"/>
      <c r="H10" s="200"/>
      <c r="I10" s="200"/>
      <c r="J10" s="201"/>
    </row>
    <row r="11" spans="1:10" ht="15">
      <c r="A11" s="202"/>
      <c r="B11" s="203"/>
      <c r="C11" s="203"/>
      <c r="D11" s="203"/>
      <c r="E11" s="203"/>
      <c r="F11" s="203"/>
      <c r="G11" s="203"/>
      <c r="H11" s="203"/>
      <c r="I11" s="203"/>
      <c r="J11" s="204"/>
    </row>
    <row r="12" spans="1:10" ht="15">
      <c r="A12" s="202"/>
      <c r="B12" s="203"/>
      <c r="C12" s="203"/>
      <c r="D12" s="203"/>
      <c r="E12" s="203"/>
      <c r="F12" s="203"/>
      <c r="G12" s="203"/>
      <c r="H12" s="203"/>
      <c r="I12" s="203"/>
      <c r="J12" s="204"/>
    </row>
    <row r="13" spans="1:10" ht="15">
      <c r="A13" s="202"/>
      <c r="B13" s="203"/>
      <c r="C13" s="203"/>
      <c r="D13" s="203"/>
      <c r="E13" s="203"/>
      <c r="F13" s="203"/>
      <c r="G13" s="203"/>
      <c r="H13" s="203"/>
      <c r="I13" s="203"/>
      <c r="J13" s="204"/>
    </row>
    <row r="14" spans="1:10" ht="15">
      <c r="A14" s="202"/>
      <c r="B14" s="203"/>
      <c r="C14" s="203"/>
      <c r="D14" s="203"/>
      <c r="E14" s="203"/>
      <c r="F14" s="203"/>
      <c r="G14" s="203"/>
      <c r="H14" s="203"/>
      <c r="I14" s="203"/>
      <c r="J14" s="204"/>
    </row>
    <row r="15" spans="1:10" ht="15">
      <c r="A15" s="202"/>
      <c r="B15" s="203"/>
      <c r="C15" s="203"/>
      <c r="D15" s="203"/>
      <c r="E15" s="203"/>
      <c r="F15" s="203"/>
      <c r="G15" s="203"/>
      <c r="H15" s="203"/>
      <c r="I15" s="203"/>
      <c r="J15" s="204"/>
    </row>
    <row r="16" spans="1:10" ht="15">
      <c r="A16" s="202"/>
      <c r="B16" s="203"/>
      <c r="C16" s="203"/>
      <c r="D16" s="203"/>
      <c r="E16" s="203"/>
      <c r="F16" s="203"/>
      <c r="G16" s="203"/>
      <c r="H16" s="203"/>
      <c r="I16" s="203"/>
      <c r="J16" s="204"/>
    </row>
    <row r="17" spans="1:10" ht="15">
      <c r="A17" s="202"/>
      <c r="B17" s="203"/>
      <c r="C17" s="203"/>
      <c r="D17" s="203"/>
      <c r="E17" s="203"/>
      <c r="F17" s="203"/>
      <c r="G17" s="203"/>
      <c r="H17" s="203"/>
      <c r="I17" s="203"/>
      <c r="J17" s="204"/>
    </row>
    <row r="18" spans="1:10" ht="15">
      <c r="A18" s="202"/>
      <c r="B18" s="203"/>
      <c r="C18" s="203"/>
      <c r="D18" s="203"/>
      <c r="E18" s="203"/>
      <c r="F18" s="203"/>
      <c r="G18" s="203"/>
      <c r="H18" s="203"/>
      <c r="I18" s="203"/>
      <c r="J18" s="204"/>
    </row>
    <row r="19" spans="1:10" ht="15">
      <c r="A19" s="202"/>
      <c r="B19" s="203"/>
      <c r="C19" s="203"/>
      <c r="D19" s="203"/>
      <c r="E19" s="203"/>
      <c r="F19" s="203"/>
      <c r="G19" s="203"/>
      <c r="H19" s="203"/>
      <c r="I19" s="203"/>
      <c r="J19" s="204"/>
    </row>
    <row r="20" spans="1:10" ht="15">
      <c r="A20" s="202"/>
      <c r="B20" s="203"/>
      <c r="C20" s="203"/>
      <c r="D20" s="203"/>
      <c r="E20" s="203"/>
      <c r="F20" s="203"/>
      <c r="G20" s="203"/>
      <c r="H20" s="203"/>
      <c r="I20" s="203"/>
      <c r="J20" s="204"/>
    </row>
    <row r="21" spans="1:10" ht="15">
      <c r="A21" s="202"/>
      <c r="B21" s="203"/>
      <c r="C21" s="203"/>
      <c r="D21" s="203"/>
      <c r="E21" s="203"/>
      <c r="F21" s="203"/>
      <c r="G21" s="203"/>
      <c r="H21" s="203"/>
      <c r="I21" s="203"/>
      <c r="J21" s="204"/>
    </row>
    <row r="22" spans="1:10" ht="15">
      <c r="A22" s="202"/>
      <c r="B22" s="203"/>
      <c r="C22" s="203"/>
      <c r="D22" s="203"/>
      <c r="E22" s="203"/>
      <c r="F22" s="203"/>
      <c r="G22" s="203"/>
      <c r="H22" s="203"/>
      <c r="I22" s="203"/>
      <c r="J22" s="204"/>
    </row>
    <row r="23" spans="1:10" ht="15">
      <c r="A23" s="202"/>
      <c r="B23" s="203"/>
      <c r="C23" s="203"/>
      <c r="D23" s="203"/>
      <c r="E23" s="203"/>
      <c r="F23" s="203"/>
      <c r="G23" s="203"/>
      <c r="H23" s="203"/>
      <c r="I23" s="203"/>
      <c r="J23" s="204"/>
    </row>
    <row r="24" spans="1:10" ht="15">
      <c r="A24" s="202"/>
      <c r="B24" s="203"/>
      <c r="C24" s="203"/>
      <c r="D24" s="203"/>
      <c r="E24" s="203"/>
      <c r="F24" s="203"/>
      <c r="G24" s="203"/>
      <c r="H24" s="203"/>
      <c r="I24" s="203"/>
      <c r="J24" s="204"/>
    </row>
    <row r="25" spans="1:10" ht="15">
      <c r="A25" s="202"/>
      <c r="B25" s="203"/>
      <c r="C25" s="203"/>
      <c r="D25" s="203"/>
      <c r="E25" s="203"/>
      <c r="F25" s="203"/>
      <c r="G25" s="203"/>
      <c r="H25" s="203"/>
      <c r="I25" s="203"/>
      <c r="J25" s="204"/>
    </row>
    <row r="26" spans="1:10" ht="15.75" thickBot="1">
      <c r="A26" s="205"/>
      <c r="B26" s="206"/>
      <c r="C26" s="206"/>
      <c r="D26" s="206"/>
      <c r="E26" s="206"/>
      <c r="F26" s="206"/>
      <c r="G26" s="206"/>
      <c r="H26" s="206"/>
      <c r="I26" s="206"/>
      <c r="J26" s="207"/>
    </row>
    <row r="28" spans="1:10" ht="33.75" customHeight="1">
      <c r="A28" s="193" t="s">
        <v>71</v>
      </c>
      <c r="B28" s="193"/>
      <c r="C28" s="193"/>
      <c r="D28" s="193"/>
      <c r="E28" s="193"/>
      <c r="F28" s="193"/>
      <c r="G28" s="193"/>
      <c r="H28" s="193"/>
      <c r="I28" s="193"/>
      <c r="J28" s="193"/>
    </row>
  </sheetData>
  <sheetProtection/>
  <mergeCells count="10">
    <mergeCell ref="A2:J2"/>
    <mergeCell ref="H4:I4"/>
    <mergeCell ref="B9:E9"/>
    <mergeCell ref="B7:E7"/>
    <mergeCell ref="B8:E8"/>
    <mergeCell ref="A28:J28"/>
    <mergeCell ref="B4:E4"/>
    <mergeCell ref="B5:E5"/>
    <mergeCell ref="B6:E6"/>
    <mergeCell ref="A10:J26"/>
  </mergeCells>
  <hyperlinks>
    <hyperlink ref="A10" r:id="rId1" display="www.mosenergo.ru"/>
  </hyperlink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tabSelected="1" zoomScale="80" zoomScaleNormal="80" zoomScalePageLayoutView="0" workbookViewId="0" topLeftCell="A1">
      <selection activeCell="M9" sqref="M9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ht="16.5">
      <c r="F1" s="99" t="s">
        <v>151</v>
      </c>
    </row>
    <row r="2" spans="2:9" ht="15">
      <c r="B2" s="215" t="s">
        <v>177</v>
      </c>
      <c r="C2" s="215"/>
      <c r="D2" s="215"/>
      <c r="E2" s="215"/>
      <c r="F2" s="215"/>
      <c r="G2" s="215"/>
      <c r="H2" s="215"/>
      <c r="I2" s="215"/>
    </row>
    <row r="3" spans="2:9" ht="15.75" thickBot="1">
      <c r="B3" s="100"/>
      <c r="C3" s="100"/>
      <c r="D3" s="100"/>
      <c r="E3" s="100"/>
      <c r="F3" s="100"/>
      <c r="G3" s="100"/>
      <c r="H3" s="100"/>
      <c r="I3" s="100"/>
    </row>
    <row r="4" spans="2:9" ht="19.5" customHeight="1">
      <c r="B4" s="101" t="s">
        <v>0</v>
      </c>
      <c r="C4" s="163" t="s">
        <v>156</v>
      </c>
      <c r="D4" s="188"/>
      <c r="E4" s="188"/>
      <c r="F4" s="188"/>
      <c r="G4" s="188"/>
      <c r="H4" s="188"/>
      <c r="I4" s="189"/>
    </row>
    <row r="5" spans="2:9" ht="15">
      <c r="B5" s="102" t="s">
        <v>19</v>
      </c>
      <c r="C5" s="220">
        <v>7705035012</v>
      </c>
      <c r="D5" s="221"/>
      <c r="E5" s="221"/>
      <c r="F5" s="221"/>
      <c r="G5" s="221"/>
      <c r="H5" s="221"/>
      <c r="I5" s="222"/>
    </row>
    <row r="6" spans="2:9" ht="15">
      <c r="B6" s="102" t="s">
        <v>20</v>
      </c>
      <c r="C6" s="220">
        <v>997450001</v>
      </c>
      <c r="D6" s="221"/>
      <c r="E6" s="221"/>
      <c r="F6" s="221"/>
      <c r="G6" s="221"/>
      <c r="H6" s="221"/>
      <c r="I6" s="222"/>
    </row>
    <row r="7" spans="2:9" ht="15.75" thickBot="1">
      <c r="B7" s="103" t="s">
        <v>51</v>
      </c>
      <c r="C7" s="213">
        <v>2012</v>
      </c>
      <c r="D7" s="213"/>
      <c r="E7" s="213"/>
      <c r="F7" s="213"/>
      <c r="G7" s="213"/>
      <c r="H7" s="213"/>
      <c r="I7" s="214"/>
    </row>
    <row r="8" spans="2:9" ht="15">
      <c r="B8" s="77"/>
      <c r="C8" s="77"/>
      <c r="D8" s="77"/>
      <c r="E8" s="77"/>
      <c r="F8" s="77"/>
      <c r="G8" s="77"/>
      <c r="H8" s="77"/>
      <c r="I8" s="77"/>
    </row>
    <row r="9" spans="2:9" ht="63" customHeight="1">
      <c r="B9" s="7" t="s">
        <v>55</v>
      </c>
      <c r="C9" s="216" t="s">
        <v>178</v>
      </c>
      <c r="D9" s="217"/>
      <c r="E9" s="217"/>
      <c r="F9" s="217"/>
      <c r="G9" s="217"/>
      <c r="H9" s="217"/>
      <c r="I9" s="218"/>
    </row>
    <row r="10" spans="2:9" ht="28.5" customHeight="1">
      <c r="B10" s="8" t="s">
        <v>24</v>
      </c>
      <c r="C10" s="219" t="s">
        <v>179</v>
      </c>
      <c r="D10" s="219"/>
      <c r="E10" s="219"/>
      <c r="F10" s="219"/>
      <c r="G10" s="219"/>
      <c r="H10" s="219"/>
      <c r="I10" s="219"/>
    </row>
    <row r="11" spans="2:9" ht="27" customHeight="1">
      <c r="B11" s="8" t="s">
        <v>23</v>
      </c>
      <c r="C11" s="216" t="s">
        <v>180</v>
      </c>
      <c r="D11" s="217"/>
      <c r="E11" s="217"/>
      <c r="F11" s="217"/>
      <c r="G11" s="217"/>
      <c r="H11" s="217"/>
      <c r="I11" s="218"/>
    </row>
    <row r="12" spans="2:9" ht="28.5" customHeight="1">
      <c r="B12" s="8" t="s">
        <v>21</v>
      </c>
      <c r="C12" s="233" t="s">
        <v>181</v>
      </c>
      <c r="D12" s="232"/>
      <c r="E12" s="232"/>
      <c r="F12" s="232"/>
      <c r="G12" s="232"/>
      <c r="H12" s="232"/>
      <c r="I12" s="232"/>
    </row>
    <row r="13" spans="2:9" ht="27" customHeight="1">
      <c r="B13" s="8" t="s">
        <v>22</v>
      </c>
      <c r="C13" s="232" t="s">
        <v>171</v>
      </c>
      <c r="D13" s="232"/>
      <c r="E13" s="232"/>
      <c r="F13" s="232"/>
      <c r="G13" s="232"/>
      <c r="H13" s="232"/>
      <c r="I13" s="232"/>
    </row>
    <row r="15" spans="2:12" ht="22.5" customHeight="1">
      <c r="B15" s="234" t="s">
        <v>40</v>
      </c>
      <c r="C15" s="235"/>
      <c r="D15" s="235"/>
      <c r="E15" s="235"/>
      <c r="F15" s="235"/>
      <c r="G15" s="235"/>
      <c r="H15" s="235"/>
      <c r="I15" s="236"/>
      <c r="J15" s="223" t="s">
        <v>122</v>
      </c>
      <c r="K15" s="224"/>
      <c r="L15" s="225"/>
    </row>
    <row r="16" spans="2:12" ht="27" customHeight="1">
      <c r="B16" s="237" t="s">
        <v>41</v>
      </c>
      <c r="C16" s="238"/>
      <c r="D16" s="238"/>
      <c r="E16" s="238"/>
      <c r="F16" s="238"/>
      <c r="G16" s="238"/>
      <c r="H16" s="238"/>
      <c r="I16" s="239"/>
      <c r="J16" s="226"/>
      <c r="K16" s="227"/>
      <c r="L16" s="228"/>
    </row>
    <row r="17" spans="2:12" ht="57.75" customHeight="1">
      <c r="B17" s="240" t="s">
        <v>56</v>
      </c>
      <c r="C17" s="241"/>
      <c r="D17" s="241"/>
      <c r="E17" s="241"/>
      <c r="F17" s="241"/>
      <c r="G17" s="241"/>
      <c r="H17" s="241"/>
      <c r="I17" s="242"/>
      <c r="J17" s="229"/>
      <c r="K17" s="230"/>
      <c r="L17" s="231"/>
    </row>
    <row r="19" spans="2:9" ht="32.25" customHeight="1">
      <c r="B19" s="193" t="s">
        <v>72</v>
      </c>
      <c r="C19" s="193"/>
      <c r="D19" s="193"/>
      <c r="E19" s="193"/>
      <c r="F19" s="193"/>
      <c r="G19" s="193"/>
      <c r="H19" s="193"/>
      <c r="I19" s="193"/>
    </row>
  </sheetData>
  <sheetProtection/>
  <mergeCells count="15">
    <mergeCell ref="J15:L17"/>
    <mergeCell ref="C13:I13"/>
    <mergeCell ref="C12:I12"/>
    <mergeCell ref="B19:I19"/>
    <mergeCell ref="B15:I15"/>
    <mergeCell ref="B16:I16"/>
    <mergeCell ref="B17:I17"/>
    <mergeCell ref="B2:I2"/>
    <mergeCell ref="C9:I9"/>
    <mergeCell ref="C10:I10"/>
    <mergeCell ref="C11:I11"/>
    <mergeCell ref="C4:I4"/>
    <mergeCell ref="C5:I5"/>
    <mergeCell ref="C6:I6"/>
    <mergeCell ref="C7:I7"/>
  </mergeCells>
  <hyperlinks>
    <hyperlink ref="C12" r:id="rId1" display="ktsbor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Мария</cp:lastModifiedBy>
  <cp:lastPrinted>2012-01-23T11:31:57Z</cp:lastPrinted>
  <dcterms:created xsi:type="dcterms:W3CDTF">2010-02-15T13:42:22Z</dcterms:created>
  <dcterms:modified xsi:type="dcterms:W3CDTF">2012-01-23T12:07:46Z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Формы по теплу к утвержд. тарифам.xls</vt:lpwstr>
  </property>
</Properties>
</file>