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Area" localSheetId="0">субсидии!$A$1:$D$1034</definedName>
  </definedNames>
  <calcPr calcId="145621"/>
</workbook>
</file>

<file path=xl/calcChain.xml><?xml version="1.0" encoding="utf-8"?>
<calcChain xmlns="http://schemas.openxmlformats.org/spreadsheetml/2006/main">
  <c r="D1034" i="5" l="1"/>
  <c r="C1034" i="5"/>
  <c r="B1034" i="5"/>
  <c r="C653" i="5" l="1"/>
  <c r="D653" i="5"/>
  <c r="B653" i="5"/>
  <c r="D1023" i="5" l="1"/>
  <c r="C1023" i="5"/>
  <c r="B1023" i="5"/>
  <c r="B581" i="5" l="1"/>
  <c r="C173" i="5" l="1"/>
  <c r="D173" i="5"/>
  <c r="B480" i="5" l="1"/>
  <c r="C990" i="5" l="1"/>
  <c r="D990" i="5"/>
  <c r="C968" i="5"/>
  <c r="D968" i="5"/>
  <c r="B968" i="5"/>
  <c r="C945" i="5"/>
  <c r="D945" i="5"/>
  <c r="B945" i="5"/>
  <c r="B869" i="5"/>
  <c r="B432" i="5"/>
  <c r="B458" i="5"/>
  <c r="B404" i="5"/>
  <c r="C282" i="5"/>
  <c r="D282" i="5"/>
  <c r="B282" i="5"/>
  <c r="D234" i="5"/>
  <c r="C234" i="5"/>
  <c r="B234" i="5"/>
  <c r="D53" i="5"/>
  <c r="C53" i="5"/>
  <c r="B53" i="5"/>
  <c r="B679" i="5" l="1"/>
  <c r="C679" i="5" l="1"/>
  <c r="D679" i="5"/>
  <c r="B1012" i="5" l="1"/>
  <c r="B1001" i="5" l="1"/>
  <c r="B990" i="5"/>
  <c r="C979" i="5"/>
  <c r="D979" i="5"/>
  <c r="B979" i="5"/>
  <c r="D14" i="5" l="1"/>
  <c r="C14" i="5"/>
  <c r="D618" i="5" l="1"/>
  <c r="C618" i="5"/>
  <c r="B618" i="5"/>
  <c r="D752" i="5" l="1"/>
  <c r="C752" i="5"/>
  <c r="B752" i="5"/>
  <c r="D539" i="5"/>
  <c r="B551" i="5"/>
  <c r="C551" i="5"/>
  <c r="D551" i="5"/>
  <c r="C539" i="5"/>
  <c r="B539" i="5"/>
  <c r="D509" i="5"/>
  <c r="C509" i="5"/>
  <c r="B509" i="5"/>
  <c r="D931" i="5" l="1"/>
  <c r="C931" i="5"/>
  <c r="B931" i="5"/>
  <c r="D352" i="5" l="1"/>
  <c r="C352" i="5"/>
  <c r="B352" i="5"/>
  <c r="D869" i="5"/>
  <c r="C869" i="5"/>
  <c r="B894" i="5"/>
  <c r="C894" i="5"/>
  <c r="D894" i="5"/>
  <c r="C844" i="5" l="1"/>
  <c r="B173" i="5" l="1"/>
  <c r="D209" i="5" l="1"/>
  <c r="C209" i="5"/>
  <c r="B209" i="5"/>
  <c r="D221" i="5" l="1"/>
  <c r="C221" i="5"/>
  <c r="B221" i="5"/>
  <c r="D89" i="5"/>
  <c r="C89" i="5"/>
  <c r="B89" i="5"/>
  <c r="D258" i="5" l="1"/>
  <c r="C258" i="5"/>
  <c r="B258" i="5"/>
  <c r="D245" i="5"/>
  <c r="C245" i="5"/>
  <c r="B245" i="5"/>
  <c r="D136" i="5"/>
  <c r="C136" i="5"/>
  <c r="B136" i="5"/>
  <c r="D124" i="5"/>
  <c r="C124" i="5"/>
  <c r="B124" i="5"/>
  <c r="D36" i="5"/>
  <c r="C36" i="5"/>
  <c r="B36" i="5"/>
  <c r="B810" i="5" l="1"/>
  <c r="C810" i="5"/>
  <c r="D810" i="5"/>
  <c r="C581" i="5" l="1"/>
  <c r="D581" i="5"/>
  <c r="D563" i="5" l="1"/>
  <c r="C563" i="5"/>
  <c r="B563" i="5"/>
  <c r="D920" i="5" l="1"/>
  <c r="C920" i="5"/>
  <c r="B920" i="5"/>
  <c r="C432" i="5" l="1"/>
  <c r="D432" i="5"/>
  <c r="B14" i="5" l="1"/>
  <c r="D318" i="5" l="1"/>
  <c r="C318" i="5"/>
  <c r="D844" i="5" l="1"/>
  <c r="B844" i="5"/>
  <c r="D792" i="5"/>
  <c r="C792" i="5"/>
  <c r="B792" i="5"/>
  <c r="B782" i="5"/>
  <c r="D782" i="5"/>
  <c r="C782" i="5"/>
  <c r="D762" i="5"/>
  <c r="C762" i="5"/>
  <c r="B762" i="5"/>
  <c r="B318" i="5"/>
  <c r="C724" i="5" l="1"/>
  <c r="D724" i="5"/>
  <c r="B724" i="5"/>
  <c r="D714" i="5"/>
  <c r="C714" i="5"/>
  <c r="B714" i="5"/>
  <c r="C458" i="5" l="1"/>
  <c r="D458" i="5"/>
  <c r="D444" i="5"/>
  <c r="C444" i="5"/>
  <c r="B444" i="5"/>
  <c r="C420" i="5"/>
  <c r="D420" i="5"/>
  <c r="B420" i="5"/>
  <c r="C629" i="5" l="1"/>
  <c r="D629" i="5"/>
  <c r="B629" i="5"/>
  <c r="D593" i="5" l="1"/>
  <c r="C593" i="5"/>
  <c r="D640" i="5" l="1"/>
  <c r="C640" i="5"/>
  <c r="B640" i="5"/>
  <c r="D470" i="5" l="1"/>
  <c r="C470" i="5"/>
  <c r="B470" i="5"/>
  <c r="B593" i="5"/>
  <c r="D404" i="5"/>
  <c r="C404" i="5"/>
  <c r="D391" i="5"/>
  <c r="C391" i="5"/>
  <c r="B391" i="5"/>
  <c r="D25" i="5" l="1"/>
  <c r="C25" i="5"/>
  <c r="B25" i="5"/>
</calcChain>
</file>

<file path=xl/sharedStrings.xml><?xml version="1.0" encoding="utf-8"?>
<sst xmlns="http://schemas.openxmlformats.org/spreadsheetml/2006/main" count="1036" uniqueCount="176">
  <si>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</si>
  <si>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</si>
  <si>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</si>
  <si>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</si>
  <si>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</si>
  <si>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</si>
  <si>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</si>
  <si>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</si>
  <si>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</si>
  <si>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</si>
  <si>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</si>
  <si>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</si>
  <si>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</si>
  <si>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</si>
  <si>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</si>
  <si>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</si>
  <si>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</si>
  <si>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</si>
  <si>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Киров"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</si>
  <si>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</si>
  <si>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</si>
  <si>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</si>
  <si>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</si>
  <si>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</si>
  <si>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</si>
  <si>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</si>
  <si>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</si>
  <si>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</si>
  <si>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Приложения № 20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</si>
  <si>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</si>
  <si>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</si>
  <si>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</si>
  <si>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</si>
  <si>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</si>
  <si>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ТАРУССКИЙ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</si>
  <si>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</si>
  <si>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</si>
  <si>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</si>
  <si>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</si>
  <si>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</si>
  <si>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</si>
  <si>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</si>
  <si>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</si>
  <si>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</si>
  <si>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</si>
  <si>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</si>
  <si>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</si>
  <si>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</si>
  <si>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</si>
  <si>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</si>
  <si>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</si>
  <si>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</si>
  <si>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</si>
  <si>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</si>
  <si>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</si>
  <si>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</si>
  <si>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</si>
  <si>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</si>
  <si>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</si>
  <si>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Таблица 51</t>
  </si>
  <si>
    <t>Таблица 52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</si>
  <si>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</si>
  <si>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</si>
  <si>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</si>
  <si>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</si>
  <si>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</si>
  <si>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</si>
  <si>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</si>
  <si>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</si>
  <si>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</si>
  <si>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</si>
  <si>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</si>
  <si>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</si>
  <si>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</si>
  <si>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</si>
  <si>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</si>
  <si>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</si>
  <si>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</si>
  <si>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</si>
  <si>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</si>
  <si>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</si>
  <si>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</si>
  <si>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</si>
  <si>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</si>
  <si>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</si>
  <si>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</si>
  <si>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</si>
  <si>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Таблица 53</t>
  </si>
  <si>
    <t>Таблица 54</t>
  </si>
  <si>
    <t>Таблица 55</t>
  </si>
  <si>
    <t>2021 год</t>
  </si>
  <si>
    <t xml:space="preserve">2022 год </t>
  </si>
  <si>
    <t>2023 год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</si>
  <si>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2021 год и на плановый период 2022 и 2023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</si>
  <si>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2021 год и на плановый период 2022 и 2023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</si>
  <si>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</si>
  <si>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2021 год и на плановый период 2022 и 2023 годов</t>
  </si>
  <si>
    <t>Распределение субсидий бюджетам муниципальных образований
Калужской области на организацию отдыха и оздоровления детей
 на 2021 год и на плановый период 2022 и 2023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</si>
  <si>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2021 год и на плановый период 2022 и 2023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</si>
  <si>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2021 год и на плановый период 2022 и 2023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</si>
  <si>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2021 год и на плановый период 2022 и 2023 годов</t>
  </si>
  <si>
    <t>Распределение субсидий бюджетам муниципальных образований
Калужской области на создание дополнительных мест для детей
в возрасте от 1,5 до 3 лет в образовательных организациях,
осуществляющих образовательную деятельность по 
образовательным программам дошкольного образования, 
на 2021 год и на плановый период 2022 и 2023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</si>
  <si>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</si>
  <si>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</si>
  <si>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Калужской области на развитие учреждений культуры, за исключением
 субсидий на софинансирование объектов капитального строительства,
связанных с укреплением материально-технической базы
 и оснащением оборудованием детских школ искусств,                                                                                                                                             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</si>
  <si>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2021 год и на плановый период 2022 и 2023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</si>
  <si>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</si>
  <si>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</si>
  <si>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</si>
  <si>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2021 год и на плановый период 2022 и 2023 годов</t>
  </si>
  <si>
    <t>Распределение субсидии бюджетам муниципальных образований
Калужской области на проведение комплексных кадастровых работ
 на 2021 год и на плановый период 2022 и 2023 годов</t>
  </si>
  <si>
    <t>Распределение субсидии бюджетам муниципальных образований 
Калужской области на реконструкцию гидротехнических сооружений 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</si>
  <si>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дорожной деятельности  
на 2021 год и на плановый период 2022 и 2023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</si>
  <si>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2021 год и на плановый период 2022 и 2023 годов</t>
  </si>
  <si>
    <t>Распределение субсидии бюджетам муниципальных образований
 Калужской области на  улучшение жилищных условий граждан, 
проживающих на сельских территориях, 
на 2021 год и на плановый период 2022 и 2023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</si>
  <si>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2021 год и на плановый период 2022 и 2023 годов</t>
  </si>
  <si>
    <t>Распределение субсидии бюджетам муниципальных образований
 Калужской области на развитие транспортной инфраструктуры на сельских территориях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</si>
  <si>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2021 год и на плановый период 2022 и 2023 годов</t>
  </si>
  <si>
    <t>Распределение субсидии бюджетам муниципальных образований
 Калужской области на  реализацию мероприятий по созданию и содержанию мест (площадок) накопления твердых коммунальных отходов 
на 2021 год и на плановый период 2022 и 2023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</si>
  <si>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</si>
  <si>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2021 год и на плановый период 2022 и 2023 годов</t>
  </si>
  <si>
    <t>Распределение субсидии муниципальным образованиям 
Калужской области на подготовку и проведение празднования
 на федеральном уровне памятных дат субъектов Российской Федерации
на 2021 год и на плановый период 2022 и 2023 годов</t>
  </si>
  <si>
    <t>Распределение субсидии муниципальным образованиям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2021 год и на плановый период 2022 и 2023 годов</t>
  </si>
  <si>
    <t>Распределение субсидии муниципальным образованиям
Калужской области на поддержку творческой деятельности
 и техническое оснащение детских и кукольных театров
на 2021 год и на плановый период 2022 и 2023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</si>
  <si>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2021 год и на плановый период 2022 и 2023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</si>
  <si>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2021 год и на плановый период 2022 и 2023 годов</t>
  </si>
  <si>
    <t>Распределение субсидии бюджетам муниципальных образований
Калужской области на реализацию мероприятий субъектов 
Российской Федерации в сфере реабилитации и абилитации инвалидов 
на 2021 год и на плановый период 2022 и 2023 годов</t>
  </si>
  <si>
    <t>Сельское поселение "Село Муромцево"</t>
  </si>
  <si>
    <t>КОЗЕЛЬСКИЙ РАЙОН</t>
  </si>
  <si>
    <t>МЕЩОВСКИЙ РАЙОН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</si>
  <si>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2021 год и на плановый период 2022 и 2023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</si>
  <si>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2021 год и на плановый период 2022 и 2023 годов</t>
  </si>
  <si>
    <t>Муниципальный район «Хвастовичский район»</t>
  </si>
  <si>
    <t>Муниципальный район «Думиничский район»</t>
  </si>
  <si>
    <t>Муниципальный район «Куйбышевский район»</t>
  </si>
  <si>
    <t>Муниципальный район «Перемышльский район»</t>
  </si>
  <si>
    <t>Муниципальный район «Сухиничский район»</t>
  </si>
  <si>
    <t>Муниципальный район «Жуковский район»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</si>
  <si>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2021 год и на плановый период 2022 и 2023 годов</t>
  </si>
  <si>
    <t>Сельское поселение "Железнодорожная станция Кудринская"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</si>
  <si>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2021 год и на плановый период 2022 и 2023 годов</t>
  </si>
  <si>
    <t>Распределение субсидии бюджетам муниципальных образований
 Калужской области на обустройство объектами инженерной инфраструктуры и благоустройство площадок, расположенных на сельских территориях,
под компактную жилищную застройку
на 2021 год и на плановый период 2022 и 2023 годов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</si>
  <si>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</si>
  <si>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</si>
  <si>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Распределение субсидии бюджетам муниципальных образований 
Калужской области на обеспечение комплексного развития сельских территорий
 на 2021 год и на плановый период 2022 и 2023 годов</t>
  </si>
  <si>
    <t>Распределение субсидии бюджетам муниципальных образований Калужской области на проектирование объектов, входящих в состав проектов комплексного развития сельских территорий (сельских агломераций)
на 2021 год и на плановый период 2022 и 2023 годов</t>
  </si>
  <si>
    <t>Распределение субсидии бюджетам муниципальных образований
Калужской области на государственную поддержку спортивных
организаций, осуществляющих подготовку спортивного резерва
для спортивных сборных команд, в том числе спортивных
сборных команд Российской Федерации, 
на 2021 год и на плановый период 2022 и 2023 годов</t>
  </si>
  <si>
    <t>Распределение субсидии бюджетам муниципальных образований
Калужской области на оснащение объектов спортивной инфраструктуры
 спортивно-технологическим оборудованием,
на 2021 год и на плановый период 2022 и 2023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</si>
  <si>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2021 год и на плановый период 2022 и 2023 годов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</si>
  <si>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</si>
  <si>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</si>
  <si>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</si>
  <si>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</si>
  <si>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</si>
  <si>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</si>
  <si>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</si>
  <si>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Сельское поселение "Село Новослободск"</t>
  </si>
  <si>
    <t>Распределение субсидий бюджетам муниципальных образований
Калужской области на благоустройство зданий государственных и
 муниципальных общеобразовательных организаций в целях соблюдения
требований к воздушно-тепловому режиму, водоснабжению и канализации,
 на 2021 год и на плановый период 2022 и 2023 годов</t>
  </si>
  <si>
    <t>Наименование муниципальных районов
 (городских округов)</t>
  </si>
  <si>
    <r>
  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</t>
    </r>
    <r>
      <rPr>
        <b/>
        <strike/>
        <sz val="16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</t>
    </r>
  </si>
  <si>
    <t>ИЗНОСКОВСКИЙ РАЙОН</t>
  </si>
  <si>
    <t>ГОРОДСКОЙ ОКРУГ "ГОРОД ОБНИНСК"</t>
  </si>
  <si>
    <t>ГОРОДСКОЙ ОКРУГ "ГОРОД КАЛУГА"</t>
  </si>
  <si>
    <t>Распределение субсидии муниципальным образованиям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2021 год и на плановый период 2022 и 2023 годов</t>
  </si>
  <si>
    <t>Распределение субсидии бюджетам муниципальных образований
 Калужской области на софинансирование расходных обязательств
 субъектов Российской Федерации, связанных с реализацией
федеральной целевой программы "Увековечение памяти погибших
 при защите Отечества на 2019-2024 годы" 
на 2021 год и на плановый период 2022 и 2023 годов</t>
  </si>
  <si>
    <t>ДУМИНИЧСКИЙ РАЙОН</t>
  </si>
  <si>
    <t>Распределение субсидии бюджетам муниципальных образований
 Калужской области на проведение работ по построению сегментов 
высокоскоростной корпоративной информационно-коммуникационной сети 
на 2021 год и на плановый период 2022 и 2023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</si>
  <si>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</si>
  <si>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
 жилищного строительства субъектов Российской Федерации
 (строительство (реконструкция) объектов водоснабжения, водоотведения 
и (или) теплоснабжения в рамках реализации проектов по развитию
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</si>
  <si>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детей"
на 2021 год и на плановый период 2022 и 2023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</si>
  <si>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
на 2021 год и на плановый период 2022 и 2023 годов</t>
  </si>
  <si>
    <t>Таблица 56</t>
  </si>
  <si>
    <t xml:space="preserve">Распределение субсидии бюджетам муниципальных образований
Калужской области на создание детских технопарков "Кванториум"
на 2021 год и на плановый период 2022 и 2023 годов
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</si>
  <si>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2021 год и на плановый период 2022 и 2023 годов</t>
  </si>
  <si>
    <t>Таблица 57</t>
  </si>
  <si>
    <t xml:space="preserve">Распределение субсидии бюджетам муниципальных образований
Калужской области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
на 2021 год и на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</si>
</sst>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0.0"/>
    <numFmt numFmtId="172" formatCode="#,##0_ ;\-#,##0\ "/>
    <numFmt numFmtId="173" formatCode="#,##0\ _₽"/>
    <numFmt numFmtId="174" formatCode="#,##0.0"/>
  </numFmts>
  <fonts count="4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trike/>
      <sz val="10"/>
      <name val="Cambria"/>
      <family val="1"/>
      <charset val="204"/>
    </font>
    <font>
      <sz val="14"/>
      <name val="Times New Roman Cyr"/>
      <family val="1"/>
      <charset val="204"/>
    </font>
    <font>
      <b/>
      <strike/>
      <sz val="16"/>
      <color theme="1"/>
      <name val="Times New Roman"/>
      <family val="1"/>
      <charset val="204"/>
    </font>
    <font>
      <sz val="18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5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8" fillId="0" borderId="0"/>
    <xf numFmtId="0" fontId="20" fillId="0" borderId="0"/>
    <xf numFmtId="4" fontId="20" fillId="3" borderId="33">
      <alignment horizontal="right" vertical="top" shrinkToFit="1"/>
    </xf>
    <xf numFmtId="0" fontId="24" fillId="0" borderId="0"/>
    <xf numFmtId="0" fontId="24" fillId="0" borderId="0"/>
    <xf numFmtId="170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0">
    <xf numFmtId="0" fontId="0" fillId="0" borderId="0" xfId="0"/>
    <xf numFmtId="0" fontId="8" fillId="0" borderId="0" xfId="8" applyFont="1" applyFill="1" applyAlignment="1"/>
    <xf numFmtId="0" fontId="3" fillId="0" borderId="0" xfId="0" applyFont="1" applyFill="1"/>
    <xf numFmtId="0" fontId="3" fillId="0" borderId="0" xfId="0" applyFont="1" applyFill="1" applyBorder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3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0" fontId="13" fillId="2" borderId="0" xfId="8" applyFont="1" applyFill="1" applyBorder="1" applyAlignment="1" applyProtection="1">
      <alignment horizontal="left"/>
    </xf>
    <xf numFmtId="3" fontId="13" fillId="2" borderId="0" xfId="8" applyNumberFormat="1" applyFont="1" applyFill="1" applyBorder="1" applyAlignment="1" applyProtection="1">
      <alignment horizontal="right"/>
    </xf>
    <xf numFmtId="3" fontId="10" fillId="2" borderId="0" xfId="0" applyNumberFormat="1" applyFont="1" applyFill="1" applyBorder="1" applyAlignment="1">
      <alignment horizontal="center" vertical="center" wrapText="1"/>
    </xf>
    <xf numFmtId="3" fontId="13" fillId="0" borderId="31" xfId="8" applyNumberFormat="1" applyFont="1" applyFill="1" applyBorder="1" applyAlignment="1" applyProtection="1">
      <alignment horizontal="right"/>
    </xf>
    <xf numFmtId="0" fontId="14" fillId="2" borderId="4" xfId="0" applyFont="1" applyFill="1" applyBorder="1" applyAlignment="1">
      <alignment horizontal="center" vertical="center" wrapText="1"/>
    </xf>
    <xf numFmtId="3" fontId="13" fillId="0" borderId="19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3" fillId="0" borderId="24" xfId="8" applyFont="1" applyFill="1" applyBorder="1" applyAlignment="1" applyProtection="1">
      <alignment horizontal="left"/>
    </xf>
    <xf numFmtId="0" fontId="22" fillId="0" borderId="0" xfId="0" applyFont="1" applyFill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0" fontId="13" fillId="0" borderId="0" xfId="8" applyFont="1" applyFill="1" applyBorder="1" applyAlignment="1" applyProtection="1">
      <alignment horizontal="center" vertical="center" wrapText="1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 applyBorder="1" applyAlignment="1">
      <alignment horizontal="center" vertical="center" wrapText="1"/>
    </xf>
    <xf numFmtId="171" fontId="0" fillId="0" borderId="0" xfId="0" applyNumberFormat="1" applyFill="1"/>
    <xf numFmtId="0" fontId="25" fillId="0" borderId="2" xfId="0" applyFont="1" applyFill="1" applyBorder="1" applyAlignment="1">
      <alignment wrapText="1"/>
    </xf>
    <xf numFmtId="0" fontId="21" fillId="2" borderId="15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19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/>
    <xf numFmtId="0" fontId="32" fillId="0" borderId="34" xfId="0" applyFont="1" applyBorder="1" applyAlignment="1">
      <alignment vertical="center"/>
    </xf>
    <xf numFmtId="4" fontId="13" fillId="0" borderId="0" xfId="8" applyNumberFormat="1" applyFont="1" applyFill="1" applyBorder="1" applyAlignment="1" applyProtection="1">
      <alignment horizontal="right"/>
    </xf>
    <xf numFmtId="0" fontId="35" fillId="0" borderId="0" xfId="0" applyFont="1" applyFill="1"/>
    <xf numFmtId="0" fontId="35" fillId="0" borderId="0" xfId="0" applyFont="1" applyFill="1" applyBorder="1"/>
    <xf numFmtId="3" fontId="35" fillId="0" borderId="0" xfId="0" applyNumberFormat="1" applyFont="1" applyFill="1"/>
    <xf numFmtId="0" fontId="14" fillId="0" borderId="0" xfId="8" applyFont="1" applyFill="1" applyBorder="1" applyAlignment="1" applyProtection="1">
      <alignment horizontal="left"/>
    </xf>
    <xf numFmtId="3" fontId="31" fillId="2" borderId="0" xfId="0" applyNumberFormat="1" applyFont="1" applyFill="1" applyBorder="1" applyAlignment="1">
      <alignment horizontal="center" wrapText="1"/>
    </xf>
    <xf numFmtId="4" fontId="31" fillId="0" borderId="0" xfId="0" applyNumberFormat="1" applyFont="1" applyFill="1" applyBorder="1" applyAlignment="1">
      <alignment horizontal="center" wrapText="1"/>
    </xf>
    <xf numFmtId="3" fontId="17" fillId="2" borderId="29" xfId="23" applyNumberFormat="1" applyFont="1" applyFill="1" applyBorder="1" applyAlignment="1">
      <alignment wrapText="1"/>
    </xf>
    <xf numFmtId="3" fontId="17" fillId="2" borderId="30" xfId="23" applyNumberFormat="1" applyFont="1" applyFill="1" applyBorder="1"/>
    <xf numFmtId="172" fontId="11" fillId="0" borderId="20" xfId="20" applyNumberFormat="1" applyFont="1" applyFill="1" applyBorder="1" applyAlignment="1">
      <alignment horizontal="right" wrapText="1"/>
    </xf>
    <xf numFmtId="3" fontId="13" fillId="0" borderId="16" xfId="8" applyNumberFormat="1" applyFont="1" applyFill="1" applyBorder="1" applyAlignment="1" applyProtection="1">
      <alignment horizontal="right"/>
    </xf>
    <xf numFmtId="0" fontId="36" fillId="0" borderId="0" xfId="0" applyFont="1" applyFill="1"/>
    <xf numFmtId="0" fontId="4" fillId="0" borderId="0" xfId="0" applyFont="1" applyFill="1"/>
    <xf numFmtId="3" fontId="17" fillId="0" borderId="20" xfId="0" applyNumberFormat="1" applyFont="1" applyFill="1" applyBorder="1" applyAlignment="1">
      <alignment horizontal="right" wrapText="1"/>
    </xf>
    <xf numFmtId="3" fontId="17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8" fillId="2" borderId="0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2" borderId="18" xfId="8" applyFont="1" applyFill="1" applyBorder="1" applyAlignment="1" applyProtection="1">
      <alignment horizontal="center" vertical="center" wrapText="1"/>
    </xf>
    <xf numFmtId="3" fontId="21" fillId="2" borderId="15" xfId="8" applyNumberFormat="1" applyFont="1" applyFill="1" applyBorder="1" applyAlignment="1" applyProtection="1">
      <alignment horizontal="center" vertic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0" fontId="22" fillId="0" borderId="0" xfId="0" applyFont="1" applyFill="1" applyAlignment="1">
      <alignment horizontal="center" vertical="center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11" fillId="0" borderId="6" xfId="8" applyFont="1" applyFill="1" applyBorder="1" applyAlignment="1" applyProtection="1"/>
    <xf numFmtId="0" fontId="28" fillId="0" borderId="0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justify" wrapText="1"/>
    </xf>
    <xf numFmtId="4" fontId="17" fillId="0" borderId="21" xfId="0" applyNumberFormat="1" applyFont="1" applyFill="1" applyBorder="1" applyAlignment="1">
      <alignment horizontal="right" wrapText="1"/>
    </xf>
    <xf numFmtId="4" fontId="17" fillId="0" borderId="20" xfId="0" applyNumberFormat="1" applyFont="1" applyFill="1" applyBorder="1" applyAlignment="1">
      <alignment horizontal="right" wrapText="1"/>
    </xf>
    <xf numFmtId="4" fontId="31" fillId="0" borderId="0" xfId="0" applyNumberFormat="1" applyFont="1" applyFill="1" applyBorder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3" fontId="19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4" fontId="17" fillId="0" borderId="10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4" fontId="11" fillId="0" borderId="26" xfId="0" applyNumberFormat="1" applyFont="1" applyFill="1" applyBorder="1" applyAlignment="1">
      <alignment horizontal="right" vertical="center" wrapText="1"/>
    </xf>
    <xf numFmtId="4" fontId="11" fillId="0" borderId="2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20" xfId="8" applyNumberFormat="1" applyFont="1" applyFill="1" applyBorder="1" applyAlignment="1" applyProtection="1">
      <alignment horizontal="right"/>
    </xf>
    <xf numFmtId="4" fontId="11" fillId="0" borderId="3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1" fillId="0" borderId="22" xfId="8" applyNumberFormat="1" applyFont="1" applyFill="1" applyBorder="1" applyAlignment="1" applyProtection="1">
      <alignment horizontal="right"/>
    </xf>
    <xf numFmtId="4" fontId="11" fillId="0" borderId="14" xfId="8" applyNumberFormat="1" applyFont="1" applyFill="1" applyBorder="1" applyAlignment="1" applyProtection="1">
      <alignment horizontal="right"/>
    </xf>
    <xf numFmtId="4" fontId="13" fillId="0" borderId="12" xfId="8" applyNumberFormat="1" applyFont="1" applyFill="1" applyBorder="1" applyAlignment="1" applyProtection="1">
      <alignment horizontal="right"/>
    </xf>
    <xf numFmtId="0" fontId="25" fillId="0" borderId="28" xfId="0" applyFont="1" applyFill="1" applyBorder="1" applyAlignment="1">
      <alignment wrapText="1"/>
    </xf>
    <xf numFmtId="4" fontId="17" fillId="0" borderId="32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19" fillId="0" borderId="19" xfId="0" applyNumberFormat="1" applyFont="1" applyFill="1" applyBorder="1" applyAlignment="1">
      <alignment horizontal="right" wrapText="1"/>
    </xf>
    <xf numFmtId="4" fontId="19" fillId="0" borderId="35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justify" wrapText="1"/>
    </xf>
    <xf numFmtId="4" fontId="17" fillId="0" borderId="23" xfId="0" applyNumberFormat="1" applyFont="1" applyFill="1" applyBorder="1" applyAlignment="1">
      <alignment horizontal="right" wrapText="1"/>
    </xf>
    <xf numFmtId="4" fontId="17" fillId="0" borderId="8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7" fillId="0" borderId="2" xfId="0" quotePrefix="1" applyNumberFormat="1" applyFont="1" applyFill="1" applyBorder="1" applyAlignment="1" applyProtection="1">
      <alignment horizontal="left" vertical="center"/>
      <protection locked="0"/>
    </xf>
    <xf numFmtId="0" fontId="25" fillId="0" borderId="5" xfId="0" applyFont="1" applyFill="1" applyBorder="1" applyAlignment="1">
      <alignment wrapText="1"/>
    </xf>
    <xf numFmtId="3" fontId="19" fillId="0" borderId="4" xfId="0" applyNumberFormat="1" applyFont="1" applyFill="1" applyBorder="1" applyAlignment="1">
      <alignment horizontal="right" wrapText="1"/>
    </xf>
    <xf numFmtId="3" fontId="17" fillId="0" borderId="32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4" fontId="17" fillId="0" borderId="22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0" fontId="30" fillId="0" borderId="0" xfId="0" applyFont="1" applyFill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172" fontId="11" fillId="0" borderId="3" xfId="20" applyNumberFormat="1" applyFont="1" applyFill="1" applyBorder="1" applyAlignment="1">
      <alignment horizontal="right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17" fillId="0" borderId="14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7" fillId="0" borderId="28" xfId="0" applyFont="1" applyFill="1" applyBorder="1" applyAlignment="1">
      <alignment horizontal="left" wrapText="1"/>
    </xf>
    <xf numFmtId="0" fontId="17" fillId="0" borderId="9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0" fontId="3" fillId="4" borderId="0" xfId="0" applyFont="1" applyFill="1"/>
    <xf numFmtId="4" fontId="19" fillId="0" borderId="4" xfId="0" applyNumberFormat="1" applyFont="1" applyFill="1" applyBorder="1" applyAlignment="1">
      <alignment horizontal="right" wrapText="1"/>
    </xf>
    <xf numFmtId="4" fontId="19" fillId="0" borderId="0" xfId="0" applyNumberFormat="1" applyFont="1" applyFill="1" applyBorder="1" applyAlignment="1">
      <alignment horizontal="right" wrapText="1"/>
    </xf>
    <xf numFmtId="0" fontId="19" fillId="2" borderId="4" xfId="8" applyFont="1" applyFill="1" applyBorder="1" applyAlignment="1" applyProtection="1">
      <alignment horizontal="left"/>
    </xf>
    <xf numFmtId="3" fontId="19" fillId="2" borderId="4" xfId="8" applyNumberFormat="1" applyFont="1" applyFill="1" applyBorder="1" applyAlignment="1" applyProtection="1">
      <alignment horizontal="right"/>
    </xf>
    <xf numFmtId="0" fontId="27" fillId="0" borderId="28" xfId="0" applyFont="1" applyBorder="1" applyAlignment="1">
      <alignment wrapText="1"/>
    </xf>
    <xf numFmtId="4" fontId="13" fillId="0" borderId="37" xfId="0" applyNumberFormat="1" applyFont="1" applyFill="1" applyBorder="1" applyAlignment="1">
      <alignment horizontal="right" wrapText="1"/>
    </xf>
    <xf numFmtId="0" fontId="38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3" fontId="17" fillId="2" borderId="20" xfId="0" applyNumberFormat="1" applyFont="1" applyFill="1" applyBorder="1" applyAlignment="1">
      <alignment horizontal="right" wrapText="1"/>
    </xf>
    <xf numFmtId="3" fontId="19" fillId="2" borderId="16" xfId="0" applyNumberFormat="1" applyFont="1" applyFill="1" applyBorder="1" applyAlignment="1">
      <alignment horizontal="right" wrapText="1"/>
    </xf>
    <xf numFmtId="3" fontId="19" fillId="2" borderId="7" xfId="0" applyNumberFormat="1" applyFont="1" applyFill="1" applyBorder="1" applyAlignment="1">
      <alignment horizontal="right" wrapText="1"/>
    </xf>
    <xf numFmtId="3" fontId="17" fillId="2" borderId="26" xfId="0" applyNumberFormat="1" applyFont="1" applyFill="1" applyBorder="1" applyAlignment="1">
      <alignment horizontal="right" wrapText="1"/>
    </xf>
    <xf numFmtId="0" fontId="17" fillId="2" borderId="28" xfId="0" quotePrefix="1" applyNumberFormat="1" applyFont="1" applyFill="1" applyBorder="1" applyAlignment="1" applyProtection="1">
      <alignment horizontal="left"/>
      <protection locked="0"/>
    </xf>
    <xf numFmtId="0" fontId="17" fillId="2" borderId="2" xfId="0" quotePrefix="1" applyNumberFormat="1" applyFont="1" applyFill="1" applyBorder="1" applyAlignment="1" applyProtection="1">
      <alignment horizontal="left" wrapText="1"/>
      <protection locked="0"/>
    </xf>
    <xf numFmtId="0" fontId="17" fillId="2" borderId="2" xfId="0" quotePrefix="1" applyNumberFormat="1" applyFont="1" applyFill="1" applyBorder="1" applyAlignment="1" applyProtection="1">
      <alignment horizontal="left"/>
      <protection locked="0"/>
    </xf>
    <xf numFmtId="3" fontId="17" fillId="2" borderId="10" xfId="0" applyNumberFormat="1" applyFont="1" applyFill="1" applyBorder="1" applyAlignment="1">
      <alignment horizontal="right" wrapText="1"/>
    </xf>
    <xf numFmtId="0" fontId="13" fillId="0" borderId="4" xfId="8" applyFont="1" applyFill="1" applyBorder="1" applyAlignment="1" applyProtection="1">
      <alignment horizontal="left"/>
    </xf>
    <xf numFmtId="0" fontId="17" fillId="0" borderId="2" xfId="0" applyFont="1" applyFill="1" applyBorder="1" applyAlignment="1">
      <alignment horizontal="justify" wrapText="1"/>
    </xf>
    <xf numFmtId="173" fontId="17" fillId="0" borderId="20" xfId="0" applyNumberFormat="1" applyFont="1" applyFill="1" applyBorder="1" applyAlignment="1">
      <alignment horizontal="right" wrapText="1"/>
    </xf>
    <xf numFmtId="173" fontId="17" fillId="0" borderId="3" xfId="0" applyNumberFormat="1" applyFont="1" applyFill="1" applyBorder="1" applyAlignment="1">
      <alignment horizontal="right" wrapText="1"/>
    </xf>
    <xf numFmtId="173" fontId="19" fillId="2" borderId="4" xfId="0" applyNumberFormat="1" applyFont="1" applyFill="1" applyBorder="1" applyAlignment="1">
      <alignment horizontal="right" wrapText="1"/>
    </xf>
    <xf numFmtId="173" fontId="19" fillId="0" borderId="19" xfId="0" applyNumberFormat="1" applyFont="1" applyFill="1" applyBorder="1" applyAlignment="1">
      <alignment horizontal="right" wrapText="1"/>
    </xf>
    <xf numFmtId="173" fontId="19" fillId="0" borderId="4" xfId="0" applyNumberFormat="1" applyFont="1" applyFill="1" applyBorder="1" applyAlignment="1">
      <alignment horizontal="right" wrapText="1"/>
    </xf>
    <xf numFmtId="173" fontId="17" fillId="0" borderId="23" xfId="0" applyNumberFormat="1" applyFont="1" applyFill="1" applyBorder="1" applyAlignment="1">
      <alignment horizontal="right" wrapText="1"/>
    </xf>
    <xf numFmtId="3" fontId="17" fillId="2" borderId="21" xfId="0" applyNumberFormat="1" applyFont="1" applyFill="1" applyBorder="1" applyAlignment="1">
      <alignment horizontal="right" wrapText="1"/>
    </xf>
    <xf numFmtId="3" fontId="19" fillId="2" borderId="4" xfId="0" applyNumberFormat="1" applyFont="1" applyFill="1" applyBorder="1" applyAlignment="1">
      <alignment horizontal="right" wrapText="1"/>
    </xf>
    <xf numFmtId="4" fontId="11" fillId="0" borderId="16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right" wrapText="1"/>
    </xf>
    <xf numFmtId="4" fontId="16" fillId="0" borderId="16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4" fontId="8" fillId="0" borderId="26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8" xfId="8" applyFont="1" applyFill="1" applyBorder="1" applyAlignment="1" applyProtection="1">
      <alignment horizontal="center" vertical="center" wrapText="1"/>
    </xf>
    <xf numFmtId="3" fontId="21" fillId="0" borderId="15" xfId="8" applyNumberFormat="1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17" fillId="0" borderId="9" xfId="8" applyFont="1" applyFill="1" applyBorder="1" applyAlignment="1" applyProtection="1"/>
    <xf numFmtId="3" fontId="17" fillId="0" borderId="26" xfId="8" applyNumberFormat="1" applyFont="1" applyFill="1" applyBorder="1" applyAlignment="1" applyProtection="1">
      <alignment horizontal="right"/>
    </xf>
    <xf numFmtId="3" fontId="17" fillId="0" borderId="27" xfId="8" applyNumberFormat="1" applyFont="1" applyFill="1" applyBorder="1" applyAlignment="1" applyProtection="1">
      <alignment horizontal="right"/>
    </xf>
    <xf numFmtId="0" fontId="17" fillId="0" borderId="2" xfId="8" applyFont="1" applyFill="1" applyBorder="1" applyAlignment="1" applyProtection="1"/>
    <xf numFmtId="3" fontId="17" fillId="0" borderId="20" xfId="8" applyNumberFormat="1" applyFont="1" applyFill="1" applyBorder="1" applyAlignment="1" applyProtection="1">
      <alignment horizontal="right"/>
    </xf>
    <xf numFmtId="3" fontId="17" fillId="0" borderId="3" xfId="8" applyNumberFormat="1" applyFont="1" applyFill="1" applyBorder="1" applyAlignment="1" applyProtection="1">
      <alignment horizontal="right"/>
    </xf>
    <xf numFmtId="0" fontId="17" fillId="0" borderId="13" xfId="8" applyFont="1" applyFill="1" applyBorder="1" applyAlignment="1" applyProtection="1"/>
    <xf numFmtId="3" fontId="17" fillId="0" borderId="22" xfId="8" applyNumberFormat="1" applyFont="1" applyFill="1" applyBorder="1" applyAlignment="1" applyProtection="1">
      <alignment horizontal="right"/>
    </xf>
    <xf numFmtId="3" fontId="17" fillId="0" borderId="14" xfId="8" applyNumberFormat="1" applyFont="1" applyFill="1" applyBorder="1" applyAlignment="1" applyProtection="1">
      <alignment horizontal="right"/>
    </xf>
    <xf numFmtId="0" fontId="19" fillId="0" borderId="24" xfId="8" applyFont="1" applyFill="1" applyBorder="1" applyAlignment="1" applyProtection="1">
      <alignment horizontal="left"/>
    </xf>
    <xf numFmtId="3" fontId="19" fillId="0" borderId="24" xfId="8" applyNumberFormat="1" applyFont="1" applyFill="1" applyBorder="1" applyAlignment="1" applyProtection="1">
      <alignment horizontal="right"/>
    </xf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7" fillId="0" borderId="2" xfId="0" quotePrefix="1" applyNumberFormat="1" applyFont="1" applyFill="1" applyBorder="1" applyAlignment="1" applyProtection="1">
      <alignment horizontal="left" wrapText="1"/>
      <protection locked="0"/>
    </xf>
    <xf numFmtId="3" fontId="39" fillId="0" borderId="20" xfId="0" applyNumberFormat="1" applyFont="1" applyFill="1" applyBorder="1" applyAlignment="1">
      <alignment horizontal="right" wrapText="1"/>
    </xf>
    <xf numFmtId="3" fontId="27" fillId="0" borderId="21" xfId="0" applyNumberFormat="1" applyFont="1" applyBorder="1" applyAlignment="1">
      <alignment wrapText="1"/>
    </xf>
    <xf numFmtId="3" fontId="27" fillId="0" borderId="26" xfId="0" applyNumberFormat="1" applyFont="1" applyBorder="1" applyAlignment="1">
      <alignment wrapText="1"/>
    </xf>
    <xf numFmtId="3" fontId="27" fillId="0" borderId="20" xfId="0" applyNumberFormat="1" applyFont="1" applyBorder="1" applyAlignment="1">
      <alignment wrapText="1"/>
    </xf>
    <xf numFmtId="3" fontId="27" fillId="0" borderId="22" xfId="0" applyNumberFormat="1" applyFont="1" applyBorder="1" applyAlignment="1">
      <alignment wrapText="1"/>
    </xf>
    <xf numFmtId="172" fontId="17" fillId="0" borderId="20" xfId="24" applyNumberFormat="1" applyFont="1" applyFill="1" applyBorder="1" applyAlignment="1">
      <alignment horizontal="right" wrapText="1"/>
    </xf>
    <xf numFmtId="0" fontId="25" fillId="0" borderId="13" xfId="0" applyFont="1" applyFill="1" applyBorder="1" applyAlignment="1">
      <alignment wrapText="1"/>
    </xf>
    <xf numFmtId="3" fontId="17" fillId="0" borderId="22" xfId="0" applyNumberFormat="1" applyFont="1" applyFill="1" applyBorder="1" applyAlignment="1">
      <alignment horizontal="right" wrapText="1"/>
    </xf>
    <xf numFmtId="3" fontId="17" fillId="0" borderId="14" xfId="0" applyNumberFormat="1" applyFont="1" applyFill="1" applyBorder="1" applyAlignment="1">
      <alignment horizontal="right" wrapText="1"/>
    </xf>
    <xf numFmtId="4" fontId="27" fillId="0" borderId="21" xfId="0" applyNumberFormat="1" applyFont="1" applyBorder="1" applyAlignment="1">
      <alignment wrapText="1"/>
    </xf>
    <xf numFmtId="4" fontId="27" fillId="0" borderId="20" xfId="0" applyNumberFormat="1" applyFont="1" applyBorder="1" applyAlignment="1">
      <alignment wrapText="1"/>
    </xf>
    <xf numFmtId="4" fontId="27" fillId="0" borderId="22" xfId="0" applyNumberFormat="1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wrapText="1"/>
    </xf>
    <xf numFmtId="4" fontId="27" fillId="0" borderId="14" xfId="0" applyNumberFormat="1" applyFont="1" applyBorder="1" applyAlignment="1">
      <alignment wrapText="1"/>
    </xf>
    <xf numFmtId="4" fontId="13" fillId="0" borderId="1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5" fillId="0" borderId="9" xfId="0" applyFont="1" applyFill="1" applyBorder="1" applyAlignment="1">
      <alignment wrapText="1"/>
    </xf>
    <xf numFmtId="0" fontId="17" fillId="0" borderId="13" xfId="0" applyFont="1" applyFill="1" applyBorder="1" applyAlignment="1">
      <alignment horizontal="left" wrapText="1"/>
    </xf>
    <xf numFmtId="3" fontId="25" fillId="0" borderId="21" xfId="0" applyNumberFormat="1" applyFont="1" applyFill="1" applyBorder="1"/>
    <xf numFmtId="3" fontId="25" fillId="0" borderId="10" xfId="0" applyNumberFormat="1" applyFont="1" applyFill="1" applyBorder="1"/>
    <xf numFmtId="3" fontId="25" fillId="0" borderId="20" xfId="0" applyNumberFormat="1" applyFont="1" applyFill="1" applyBorder="1"/>
    <xf numFmtId="3" fontId="25" fillId="0" borderId="3" xfId="0" applyNumberFormat="1" applyFont="1" applyFill="1" applyBorder="1"/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5" fillId="0" borderId="22" xfId="0" applyNumberFormat="1" applyFont="1" applyFill="1" applyBorder="1"/>
    <xf numFmtId="3" fontId="25" fillId="0" borderId="22" xfId="0" applyNumberFormat="1" applyFont="1" applyFill="1" applyBorder="1" applyAlignment="1">
      <alignment horizontal="right"/>
    </xf>
    <xf numFmtId="3" fontId="25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25" fillId="0" borderId="20" xfId="0" applyNumberFormat="1" applyFont="1" applyBorder="1"/>
    <xf numFmtId="3" fontId="25" fillId="0" borderId="20" xfId="0" applyNumberFormat="1" applyFont="1" applyBorder="1" applyAlignment="1">
      <alignment horizontal="right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horizontal="center" vertical="center" wrapText="1"/>
    </xf>
    <xf numFmtId="173" fontId="19" fillId="0" borderId="0" xfId="0" applyNumberFormat="1" applyFont="1" applyFill="1" applyBorder="1" applyAlignment="1">
      <alignment horizontal="right" wrapText="1"/>
    </xf>
    <xf numFmtId="174" fontId="17" fillId="0" borderId="20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3" fontId="17" fillId="2" borderId="38" xfId="8" applyNumberFormat="1" applyFont="1" applyFill="1" applyBorder="1" applyAlignment="1" applyProtection="1">
      <alignment horizontal="right"/>
    </xf>
    <xf numFmtId="0" fontId="31" fillId="2" borderId="25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center" vertical="center" wrapText="1"/>
    </xf>
    <xf numFmtId="3" fontId="31" fillId="2" borderId="4" xfId="0" applyNumberFormat="1" applyFont="1" applyFill="1" applyBorder="1" applyAlignment="1">
      <alignment horizontal="center" vertical="center" wrapText="1"/>
    </xf>
    <xf numFmtId="0" fontId="11" fillId="0" borderId="39" xfId="8" applyFont="1" applyFill="1" applyBorder="1" applyAlignment="1" applyProtection="1"/>
    <xf numFmtId="3" fontId="17" fillId="0" borderId="29" xfId="0" applyNumberFormat="1" applyFont="1" applyFill="1" applyBorder="1" applyAlignment="1">
      <alignment horizontal="right" wrapText="1"/>
    </xf>
    <xf numFmtId="3" fontId="17" fillId="0" borderId="30" xfId="0" applyNumberFormat="1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3" fontId="21" fillId="0" borderId="4" xfId="8" applyNumberFormat="1" applyFont="1" applyFill="1" applyBorder="1" applyAlignment="1" applyProtection="1">
      <alignment horizontal="center" vertical="center" wrapText="1"/>
    </xf>
    <xf numFmtId="0" fontId="40" fillId="0" borderId="26" xfId="0" applyFont="1" applyFill="1" applyBorder="1" applyAlignment="1">
      <alignment horizontal="right" wrapText="1"/>
    </xf>
    <xf numFmtId="3" fontId="17" fillId="0" borderId="3" xfId="0" applyNumberFormat="1" applyFont="1" applyFill="1" applyBorder="1"/>
    <xf numFmtId="0" fontId="41" fillId="0" borderId="40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3" fontId="13" fillId="0" borderId="37" xfId="0" applyNumberFormat="1" applyFont="1" applyFill="1" applyBorder="1" applyAlignment="1">
      <alignment wrapText="1"/>
    </xf>
    <xf numFmtId="3" fontId="13" fillId="0" borderId="12" xfId="0" applyNumberFormat="1" applyFont="1" applyFill="1" applyBorder="1" applyAlignment="1">
      <alignment wrapText="1"/>
    </xf>
    <xf numFmtId="3" fontId="27" fillId="0" borderId="10" xfId="0" applyNumberFormat="1" applyFont="1" applyBorder="1" applyAlignment="1">
      <alignment wrapText="1"/>
    </xf>
    <xf numFmtId="3" fontId="27" fillId="0" borderId="27" xfId="0" applyNumberFormat="1" applyFont="1" applyBorder="1" applyAlignment="1">
      <alignment wrapText="1"/>
    </xf>
    <xf numFmtId="3" fontId="27" fillId="0" borderId="3" xfId="0" applyNumberFormat="1" applyFont="1" applyBorder="1" applyAlignment="1">
      <alignment wrapText="1"/>
    </xf>
    <xf numFmtId="3" fontId="27" fillId="0" borderId="3" xfId="0" applyNumberFormat="1" applyFont="1" applyFill="1" applyBorder="1" applyAlignment="1">
      <alignment wrapText="1"/>
    </xf>
    <xf numFmtId="3" fontId="27" fillId="0" borderId="14" xfId="0" applyNumberFormat="1" applyFont="1" applyBorder="1" applyAlignment="1">
      <alignment wrapText="1"/>
    </xf>
    <xf numFmtId="172" fontId="17" fillId="0" borderId="3" xfId="24" applyNumberFormat="1" applyFont="1" applyFill="1" applyBorder="1" applyAlignment="1">
      <alignment horizontal="right" wrapText="1"/>
    </xf>
    <xf numFmtId="0" fontId="12" fillId="0" borderId="2" xfId="8" applyFont="1" applyFill="1" applyBorder="1" applyAlignment="1" applyProtection="1">
      <alignment wrapText="1"/>
    </xf>
    <xf numFmtId="0" fontId="12" fillId="0" borderId="5" xfId="8" applyFont="1" applyFill="1" applyBorder="1" applyAlignment="1" applyProtection="1">
      <alignment wrapText="1"/>
    </xf>
    <xf numFmtId="3" fontId="25" fillId="2" borderId="3" xfId="0" applyNumberFormat="1" applyFont="1" applyFill="1" applyBorder="1" applyAlignment="1">
      <alignment vertical="center"/>
    </xf>
    <xf numFmtId="173" fontId="17" fillId="0" borderId="8" xfId="0" applyNumberFormat="1" applyFont="1" applyFill="1" applyBorder="1" applyAlignment="1">
      <alignment horizontal="right" wrapText="1"/>
    </xf>
    <xf numFmtId="0" fontId="17" fillId="0" borderId="11" xfId="0" applyFont="1" applyFill="1" applyBorder="1" applyAlignment="1">
      <alignment horizontal="justify" wrapText="1"/>
    </xf>
    <xf numFmtId="174" fontId="27" fillId="0" borderId="21" xfId="0" applyNumberFormat="1" applyFont="1" applyBorder="1" applyAlignment="1">
      <alignment wrapText="1"/>
    </xf>
    <xf numFmtId="174" fontId="27" fillId="0" borderId="10" xfId="0" applyNumberFormat="1" applyFont="1" applyBorder="1" applyAlignment="1">
      <alignment wrapText="1"/>
    </xf>
    <xf numFmtId="174" fontId="27" fillId="0" borderId="26" xfId="0" applyNumberFormat="1" applyFont="1" applyBorder="1" applyAlignment="1">
      <alignment wrapText="1"/>
    </xf>
    <xf numFmtId="174" fontId="27" fillId="0" borderId="27" xfId="0" applyNumberFormat="1" applyFont="1" applyBorder="1" applyAlignment="1">
      <alignment wrapText="1"/>
    </xf>
    <xf numFmtId="174" fontId="27" fillId="0" borderId="20" xfId="0" applyNumberFormat="1" applyFont="1" applyBorder="1" applyAlignment="1">
      <alignment wrapText="1"/>
    </xf>
    <xf numFmtId="174" fontId="27" fillId="0" borderId="3" xfId="0" applyNumberFormat="1" applyFont="1" applyBorder="1" applyAlignment="1">
      <alignment wrapText="1"/>
    </xf>
    <xf numFmtId="174" fontId="27" fillId="0" borderId="3" xfId="0" applyNumberFormat="1" applyFont="1" applyFill="1" applyBorder="1" applyAlignment="1">
      <alignment wrapText="1"/>
    </xf>
    <xf numFmtId="174" fontId="27" fillId="0" borderId="22" xfId="0" applyNumberFormat="1" applyFont="1" applyBorder="1" applyAlignment="1">
      <alignment wrapText="1"/>
    </xf>
    <xf numFmtId="174" fontId="27" fillId="0" borderId="14" xfId="0" applyNumberFormat="1" applyFont="1" applyBorder="1" applyAlignment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9" xfId="0" quotePrefix="1" applyNumberFormat="1" applyFont="1" applyFill="1" applyBorder="1" applyAlignment="1" applyProtection="1">
      <alignment horizontal="left" wrapText="1"/>
      <protection locked="0"/>
    </xf>
    <xf numFmtId="0" fontId="25" fillId="0" borderId="13" xfId="0" applyFont="1" applyFill="1" applyBorder="1" applyAlignment="1">
      <alignment horizontal="left" wrapText="1"/>
    </xf>
    <xf numFmtId="0" fontId="14" fillId="0" borderId="36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3" fontId="14" fillId="0" borderId="15" xfId="0" applyNumberFormat="1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1" fillId="0" borderId="41" xfId="8" applyFont="1" applyFill="1" applyBorder="1" applyAlignment="1" applyProtection="1"/>
    <xf numFmtId="3" fontId="17" fillId="2" borderId="42" xfId="8" applyNumberFormat="1" applyFont="1" applyFill="1" applyBorder="1" applyAlignment="1" applyProtection="1">
      <alignment horizontal="right"/>
    </xf>
    <xf numFmtId="0" fontId="17" fillId="0" borderId="13" xfId="0" quotePrefix="1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right" wrapText="1"/>
    </xf>
    <xf numFmtId="0" fontId="25" fillId="0" borderId="2" xfId="0" applyFont="1" applyBorder="1" applyAlignment="1">
      <alignment wrapText="1"/>
    </xf>
    <xf numFmtId="3" fontId="25" fillId="0" borderId="3" xfId="0" applyNumberFormat="1" applyFont="1" applyBorder="1"/>
    <xf numFmtId="3" fontId="25" fillId="0" borderId="3" xfId="0" applyNumberFormat="1" applyFont="1" applyBorder="1" applyAlignment="1">
      <alignment horizontal="right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34" xfId="8" applyFont="1" applyFill="1" applyBorder="1" applyAlignment="1" applyProtection="1">
      <alignment horizontal="left"/>
    </xf>
    <xf numFmtId="3" fontId="13" fillId="0" borderId="34" xfId="8" applyNumberFormat="1" applyFont="1" applyFill="1" applyBorder="1" applyAlignment="1" applyProtection="1">
      <alignment horizontal="right"/>
    </xf>
    <xf numFmtId="3" fontId="10" fillId="0" borderId="34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73" fontId="42" fillId="0" borderId="4" xfId="0" applyNumberFormat="1" applyFont="1" applyFill="1" applyBorder="1" applyAlignment="1">
      <alignment horizontal="right" wrapText="1"/>
    </xf>
    <xf numFmtId="173" fontId="42" fillId="0" borderId="19" xfId="0" applyNumberFormat="1" applyFont="1" applyFill="1" applyBorder="1" applyAlignment="1">
      <alignment horizontal="right" wrapText="1"/>
    </xf>
    <xf numFmtId="0" fontId="26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/>
    </xf>
    <xf numFmtId="0" fontId="23" fillId="2" borderId="0" xfId="23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7" fillId="2" borderId="0" xfId="8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31" fillId="0" borderId="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1034"/>
  <sheetViews>
    <sheetView tabSelected="1" view="pageBreakPreview" zoomScale="70" zoomScaleNormal="100" zoomScaleSheetLayoutView="70" workbookViewId="0">
      <selection activeCell="A4" sqref="A4:D5"/>
    </sheetView>
  </sheetViews>
  <sheetFormatPr defaultColWidth="8.85546875" defaultRowHeight="12.75" x14ac:dyDescent="0.2"/>
  <cols>
    <col min="1" max="1" width="54.5703125" style="2" customWidth="1"/>
    <col min="2" max="2" width="21.140625" style="3" customWidth="1"/>
    <col min="3" max="3" width="21.28515625" style="2" customWidth="1"/>
    <col min="4" max="4" width="22" style="13" customWidth="1"/>
    <col min="5" max="5" width="39.140625" style="2" customWidth="1"/>
    <col min="6" max="6" width="47.7109375" style="2" customWidth="1"/>
    <col min="7" max="7" width="21.140625" style="2" customWidth="1"/>
    <col min="8" max="8" width="14" style="2" customWidth="1"/>
    <col min="9" max="9" width="15.7109375" style="2" customWidth="1"/>
    <col min="10" max="10" width="11.28515625" style="2" customWidth="1"/>
    <col min="11" max="16384" width="8.85546875" style="2"/>
  </cols>
  <sheetData>
    <row r="1" spans="1:4" s="49" customFormat="1" x14ac:dyDescent="0.2">
      <c r="B1" s="47"/>
      <c r="D1" s="48"/>
    </row>
    <row r="2" spans="1:4" s="49" customFormat="1" ht="25.9" customHeight="1" x14ac:dyDescent="0.25">
      <c r="B2" s="47"/>
      <c r="D2" s="15" t="s">
        <v>1</v>
      </c>
    </row>
    <row r="3" spans="1:4" s="49" customFormat="1" ht="27" customHeight="1" x14ac:dyDescent="0.25">
      <c r="B3" s="47"/>
      <c r="D3" s="15" t="s">
        <v>28</v>
      </c>
    </row>
    <row r="4" spans="1:4" s="49" customFormat="1" x14ac:dyDescent="0.2">
      <c r="A4" s="338" t="s">
        <v>93</v>
      </c>
      <c r="B4" s="339"/>
      <c r="C4" s="339"/>
      <c r="D4" s="352"/>
    </row>
    <row r="5" spans="1:4" s="49" customFormat="1" ht="94.15" customHeight="1" x14ac:dyDescent="0.2">
      <c r="A5" s="339"/>
      <c r="B5" s="339"/>
      <c r="C5" s="339"/>
      <c r="D5" s="352"/>
    </row>
    <row r="6" spans="1:4" s="49" customFormat="1" ht="19.5" thickBot="1" x14ac:dyDescent="0.35">
      <c r="A6" s="17"/>
      <c r="B6" s="18"/>
      <c r="C6" s="18"/>
      <c r="D6" s="19" t="s">
        <v>2</v>
      </c>
    </row>
    <row r="7" spans="1:4" s="49" customFormat="1" ht="36" customHeight="1" thickBot="1" x14ac:dyDescent="0.25">
      <c r="A7" s="324" t="s">
        <v>143</v>
      </c>
      <c r="B7" s="353" t="s">
        <v>13</v>
      </c>
      <c r="C7" s="354"/>
      <c r="D7" s="355"/>
    </row>
    <row r="8" spans="1:4" s="49" customFormat="1" ht="86.45" customHeight="1" thickBot="1" x14ac:dyDescent="0.25">
      <c r="A8" s="325"/>
      <c r="B8" s="187" t="s">
        <v>90</v>
      </c>
      <c r="C8" s="188" t="s">
        <v>91</v>
      </c>
      <c r="D8" s="189" t="s">
        <v>92</v>
      </c>
    </row>
    <row r="9" spans="1:4" s="49" customFormat="1" ht="18" customHeight="1" thickBot="1" x14ac:dyDescent="0.25">
      <c r="A9" s="190">
        <v>1</v>
      </c>
      <c r="B9" s="191">
        <v>2</v>
      </c>
      <c r="C9" s="192">
        <v>3</v>
      </c>
      <c r="D9" s="193">
        <v>4</v>
      </c>
    </row>
    <row r="10" spans="1:4" s="49" customFormat="1" ht="23.45" customHeight="1" x14ac:dyDescent="0.25">
      <c r="A10" s="194" t="s">
        <v>63</v>
      </c>
      <c r="B10" s="195">
        <v>1500000</v>
      </c>
      <c r="C10" s="195">
        <v>1500000</v>
      </c>
      <c r="D10" s="196">
        <v>0</v>
      </c>
    </row>
    <row r="11" spans="1:4" s="49" customFormat="1" ht="24" customHeight="1" x14ac:dyDescent="0.25">
      <c r="A11" s="197" t="s">
        <v>66</v>
      </c>
      <c r="B11" s="198">
        <v>3200000</v>
      </c>
      <c r="C11" s="198">
        <v>3200000</v>
      </c>
      <c r="D11" s="199">
        <v>0</v>
      </c>
    </row>
    <row r="12" spans="1:4" s="49" customFormat="1" ht="22.15" customHeight="1" x14ac:dyDescent="0.25">
      <c r="A12" s="197" t="s">
        <v>81</v>
      </c>
      <c r="B12" s="198">
        <v>3000000</v>
      </c>
      <c r="C12" s="198">
        <v>0</v>
      </c>
      <c r="D12" s="199">
        <v>0</v>
      </c>
    </row>
    <row r="13" spans="1:4" s="49" customFormat="1" ht="26.45" customHeight="1" thickBot="1" x14ac:dyDescent="0.3">
      <c r="A13" s="200" t="s">
        <v>84</v>
      </c>
      <c r="B13" s="201">
        <v>50000000</v>
      </c>
      <c r="C13" s="201">
        <v>50000000</v>
      </c>
      <c r="D13" s="202">
        <v>0</v>
      </c>
    </row>
    <row r="14" spans="1:4" s="49" customFormat="1" ht="24" customHeight="1" thickBot="1" x14ac:dyDescent="0.35">
      <c r="A14" s="203" t="s">
        <v>0</v>
      </c>
      <c r="B14" s="204">
        <f>SUM(B10:B13)</f>
        <v>57700000</v>
      </c>
      <c r="C14" s="204">
        <f>SUM(C10:C13)</f>
        <v>54700000</v>
      </c>
      <c r="D14" s="204">
        <f>SUM(D10:D13)</f>
        <v>0</v>
      </c>
    </row>
    <row r="15" spans="1:4" s="1" customFormat="1" ht="22.9" customHeight="1" x14ac:dyDescent="0.3">
      <c r="A15" s="6"/>
      <c r="B15" s="7"/>
      <c r="C15" s="7"/>
      <c r="D15" s="7"/>
    </row>
    <row r="16" spans="1:4" ht="22.9" customHeight="1" x14ac:dyDescent="0.3">
      <c r="A16" s="6"/>
      <c r="B16" s="7"/>
      <c r="C16" s="7"/>
      <c r="D16" s="15" t="s">
        <v>3</v>
      </c>
    </row>
    <row r="17" spans="1:4" ht="21" customHeight="1" x14ac:dyDescent="0.3">
      <c r="A17" s="6"/>
      <c r="B17" s="7"/>
      <c r="C17" s="7"/>
      <c r="D17" s="15" t="s">
        <v>28</v>
      </c>
    </row>
    <row r="18" spans="1:4" ht="13.15" customHeight="1" x14ac:dyDescent="0.2">
      <c r="A18" s="332" t="s">
        <v>94</v>
      </c>
      <c r="B18" s="333"/>
      <c r="C18" s="333"/>
      <c r="D18" s="334"/>
    </row>
    <row r="19" spans="1:4" ht="146.44999999999999" customHeight="1" x14ac:dyDescent="0.2">
      <c r="A19" s="333"/>
      <c r="B19" s="333"/>
      <c r="C19" s="333"/>
      <c r="D19" s="334"/>
    </row>
    <row r="20" spans="1:4" ht="19.5" thickBot="1" x14ac:dyDescent="0.35">
      <c r="A20" s="17"/>
      <c r="B20" s="18"/>
      <c r="C20" s="18"/>
      <c r="D20" s="19" t="s">
        <v>2</v>
      </c>
    </row>
    <row r="21" spans="1:4" ht="22.5" customHeight="1" thickBot="1" x14ac:dyDescent="0.25">
      <c r="A21" s="324" t="s">
        <v>143</v>
      </c>
      <c r="B21" s="329" t="s">
        <v>13</v>
      </c>
      <c r="C21" s="335"/>
      <c r="D21" s="331"/>
    </row>
    <row r="22" spans="1:4" ht="115.9" customHeight="1" thickBot="1" x14ac:dyDescent="0.25">
      <c r="A22" s="325"/>
      <c r="B22" s="40" t="s">
        <v>90</v>
      </c>
      <c r="C22" s="75" t="s">
        <v>91</v>
      </c>
      <c r="D22" s="76" t="s">
        <v>92</v>
      </c>
    </row>
    <row r="23" spans="1:4" ht="19.899999999999999" customHeight="1" thickBot="1" x14ac:dyDescent="0.25">
      <c r="A23" s="21">
        <v>1</v>
      </c>
      <c r="B23" s="21">
        <v>2</v>
      </c>
      <c r="C23" s="21">
        <v>3</v>
      </c>
      <c r="D23" s="21">
        <v>4</v>
      </c>
    </row>
    <row r="24" spans="1:4" ht="38.25" customHeight="1" thickBot="1" x14ac:dyDescent="0.3">
      <c r="A24" s="4" t="s">
        <v>82</v>
      </c>
      <c r="B24" s="58">
        <v>103548406</v>
      </c>
      <c r="C24" s="58">
        <v>53839559</v>
      </c>
      <c r="D24" s="59">
        <v>53839559</v>
      </c>
    </row>
    <row r="25" spans="1:4" ht="28.5" customHeight="1" thickBot="1" x14ac:dyDescent="0.35">
      <c r="A25" s="169" t="s">
        <v>0</v>
      </c>
      <c r="B25" s="20">
        <f>B24</f>
        <v>103548406</v>
      </c>
      <c r="C25" s="16">
        <f t="shared" ref="C25:D25" si="0">C24</f>
        <v>53839559</v>
      </c>
      <c r="D25" s="22">
        <f t="shared" si="0"/>
        <v>53839559</v>
      </c>
    </row>
    <row r="26" spans="1:4" s="49" customFormat="1" ht="24" customHeight="1" x14ac:dyDescent="0.3">
      <c r="A26" s="6"/>
      <c r="B26" s="7"/>
      <c r="C26" s="7"/>
      <c r="D26" s="15"/>
    </row>
    <row r="27" spans="1:4" ht="23.45" customHeight="1" x14ac:dyDescent="0.3">
      <c r="A27" s="6"/>
      <c r="B27" s="7"/>
      <c r="C27" s="7"/>
      <c r="D27" s="15" t="s">
        <v>149</v>
      </c>
    </row>
    <row r="28" spans="1:4" ht="25.9" customHeight="1" x14ac:dyDescent="0.3">
      <c r="A28" s="6"/>
      <c r="B28" s="7"/>
      <c r="C28" s="7"/>
      <c r="D28" s="15" t="s">
        <v>28</v>
      </c>
    </row>
    <row r="29" spans="1:4" ht="13.15" customHeight="1" x14ac:dyDescent="0.2">
      <c r="A29" s="337" t="s">
        <v>95</v>
      </c>
      <c r="B29" s="341"/>
      <c r="C29" s="341"/>
      <c r="D29" s="342"/>
    </row>
    <row r="30" spans="1:4" ht="126.6" customHeight="1" x14ac:dyDescent="0.2">
      <c r="A30" s="341"/>
      <c r="B30" s="341"/>
      <c r="C30" s="341"/>
      <c r="D30" s="342"/>
    </row>
    <row r="31" spans="1:4" ht="19.5" thickBot="1" x14ac:dyDescent="0.35">
      <c r="A31" s="6"/>
      <c r="B31" s="7"/>
      <c r="C31" s="7"/>
      <c r="D31" s="14" t="s">
        <v>2</v>
      </c>
    </row>
    <row r="32" spans="1:4" ht="23.45" customHeight="1" thickBot="1" x14ac:dyDescent="0.25">
      <c r="A32" s="324" t="s">
        <v>143</v>
      </c>
      <c r="B32" s="329" t="s">
        <v>13</v>
      </c>
      <c r="C32" s="335"/>
      <c r="D32" s="331"/>
    </row>
    <row r="33" spans="1:4" ht="102" customHeight="1" thickBot="1" x14ac:dyDescent="0.25">
      <c r="A33" s="325"/>
      <c r="B33" s="187" t="s">
        <v>90</v>
      </c>
      <c r="C33" s="188" t="s">
        <v>91</v>
      </c>
      <c r="D33" s="189" t="s">
        <v>92</v>
      </c>
    </row>
    <row r="34" spans="1:4" ht="16.5" thickBot="1" x14ac:dyDescent="0.25">
      <c r="A34" s="303">
        <v>1</v>
      </c>
      <c r="B34" s="303">
        <v>2</v>
      </c>
      <c r="C34" s="303">
        <v>3</v>
      </c>
      <c r="D34" s="303">
        <v>4</v>
      </c>
    </row>
    <row r="35" spans="1:4" s="49" customFormat="1" ht="42" customHeight="1" thickBot="1" x14ac:dyDescent="0.3">
      <c r="A35" s="254" t="s">
        <v>64</v>
      </c>
      <c r="B35" s="255">
        <v>95000000</v>
      </c>
      <c r="C35" s="255">
        <v>0</v>
      </c>
      <c r="D35" s="256">
        <v>0</v>
      </c>
    </row>
    <row r="36" spans="1:4" ht="27.6" customHeight="1" thickBot="1" x14ac:dyDescent="0.35">
      <c r="A36" s="169" t="s">
        <v>0</v>
      </c>
      <c r="B36" s="16">
        <f>SUM(B35:B35)</f>
        <v>95000000</v>
      </c>
      <c r="C36" s="16">
        <f>C35</f>
        <v>0</v>
      </c>
      <c r="D36" s="16">
        <f>D35</f>
        <v>0</v>
      </c>
    </row>
    <row r="37" spans="1:4" ht="21.6" customHeight="1" x14ac:dyDescent="0.3">
      <c r="A37" s="6"/>
      <c r="B37" s="7"/>
      <c r="C37" s="7"/>
      <c r="D37" s="7"/>
    </row>
    <row r="38" spans="1:4" ht="24" customHeight="1" x14ac:dyDescent="0.3">
      <c r="A38" s="6"/>
      <c r="B38" s="7"/>
      <c r="C38" s="7"/>
      <c r="D38" s="15" t="s">
        <v>150</v>
      </c>
    </row>
    <row r="39" spans="1:4" ht="25.15" customHeight="1" x14ac:dyDescent="0.3">
      <c r="A39" s="6"/>
      <c r="B39" s="7"/>
      <c r="C39" s="7"/>
      <c r="D39" s="15" t="s">
        <v>28</v>
      </c>
    </row>
    <row r="40" spans="1:4" ht="27.6" customHeight="1" x14ac:dyDescent="0.2">
      <c r="A40" s="338" t="s">
        <v>96</v>
      </c>
      <c r="B40" s="339"/>
      <c r="C40" s="339"/>
      <c r="D40" s="340"/>
    </row>
    <row r="41" spans="1:4" ht="109.15" customHeight="1" x14ac:dyDescent="0.2">
      <c r="A41" s="339"/>
      <c r="B41" s="339"/>
      <c r="C41" s="339"/>
      <c r="D41" s="340"/>
    </row>
    <row r="42" spans="1:4" ht="27.6" customHeight="1" thickBot="1" x14ac:dyDescent="0.35">
      <c r="A42" s="6"/>
      <c r="B42" s="7"/>
      <c r="C42" s="7"/>
      <c r="D42" s="19" t="s">
        <v>2</v>
      </c>
    </row>
    <row r="43" spans="1:4" ht="27.6" customHeight="1" thickBot="1" x14ac:dyDescent="0.25">
      <c r="A43" s="324" t="s">
        <v>143</v>
      </c>
      <c r="B43" s="329" t="s">
        <v>13</v>
      </c>
      <c r="C43" s="335"/>
      <c r="D43" s="331"/>
    </row>
    <row r="44" spans="1:4" ht="88.15" customHeight="1" thickBot="1" x14ac:dyDescent="0.25">
      <c r="A44" s="336"/>
      <c r="B44" s="40" t="s">
        <v>90</v>
      </c>
      <c r="C44" s="75" t="s">
        <v>91</v>
      </c>
      <c r="D44" s="76" t="s">
        <v>92</v>
      </c>
    </row>
    <row r="45" spans="1:4" ht="19.149999999999999" customHeight="1" thickBot="1" x14ac:dyDescent="0.25">
      <c r="A45" s="73">
        <v>1</v>
      </c>
      <c r="B45" s="140">
        <v>2</v>
      </c>
      <c r="C45" s="21">
        <v>3</v>
      </c>
      <c r="D45" s="21">
        <v>4</v>
      </c>
    </row>
    <row r="46" spans="1:4" ht="24.6" customHeight="1" x14ac:dyDescent="0.25">
      <c r="A46" s="4" t="s">
        <v>65</v>
      </c>
      <c r="B46" s="11">
        <v>300000</v>
      </c>
      <c r="C46" s="11">
        <v>300000</v>
      </c>
      <c r="D46" s="79">
        <v>300000</v>
      </c>
    </row>
    <row r="47" spans="1:4" ht="24.6" customHeight="1" x14ac:dyDescent="0.25">
      <c r="A47" s="4" t="s">
        <v>69</v>
      </c>
      <c r="B47" s="11">
        <v>200000</v>
      </c>
      <c r="C47" s="11">
        <v>200000</v>
      </c>
      <c r="D47" s="79">
        <v>200000</v>
      </c>
    </row>
    <row r="48" spans="1:4" ht="24.6" customHeight="1" x14ac:dyDescent="0.25">
      <c r="A48" s="4" t="s">
        <v>70</v>
      </c>
      <c r="B48" s="11">
        <v>250000</v>
      </c>
      <c r="C48" s="11">
        <v>250000</v>
      </c>
      <c r="D48" s="79">
        <v>250000</v>
      </c>
    </row>
    <row r="49" spans="1:4" ht="39" customHeight="1" x14ac:dyDescent="0.25">
      <c r="A49" s="5" t="s">
        <v>85</v>
      </c>
      <c r="B49" s="11">
        <v>100000</v>
      </c>
      <c r="C49" s="11">
        <v>100000</v>
      </c>
      <c r="D49" s="79">
        <v>100000</v>
      </c>
    </row>
    <row r="50" spans="1:4" ht="37.9" customHeight="1" x14ac:dyDescent="0.25">
      <c r="A50" s="5" t="s">
        <v>71</v>
      </c>
      <c r="B50" s="11">
        <v>180000</v>
      </c>
      <c r="C50" s="11">
        <v>180000</v>
      </c>
      <c r="D50" s="79">
        <v>180000</v>
      </c>
    </row>
    <row r="51" spans="1:4" ht="24.6" customHeight="1" x14ac:dyDescent="0.25">
      <c r="A51" s="4" t="s">
        <v>72</v>
      </c>
      <c r="B51" s="11">
        <v>50000</v>
      </c>
      <c r="C51" s="11">
        <v>50000</v>
      </c>
      <c r="D51" s="79">
        <v>50000</v>
      </c>
    </row>
    <row r="52" spans="1:4" s="49" customFormat="1" ht="24.6" customHeight="1" thickBot="1" x14ac:dyDescent="0.3">
      <c r="A52" s="109" t="s">
        <v>84</v>
      </c>
      <c r="B52" s="77">
        <v>400000</v>
      </c>
      <c r="C52" s="77">
        <v>400000</v>
      </c>
      <c r="D52" s="80">
        <v>400000</v>
      </c>
    </row>
    <row r="53" spans="1:4" ht="27.6" customHeight="1" thickBot="1" x14ac:dyDescent="0.35">
      <c r="A53" s="169" t="s">
        <v>0</v>
      </c>
      <c r="B53" s="16">
        <f>SUM(B46:B52)</f>
        <v>1480000</v>
      </c>
      <c r="C53" s="16">
        <f>SUM(C46:C52)</f>
        <v>1480000</v>
      </c>
      <c r="D53" s="16">
        <f>SUM(D46:D52)</f>
        <v>1480000</v>
      </c>
    </row>
    <row r="54" spans="1:4" ht="14.25" customHeight="1" x14ac:dyDescent="0.3">
      <c r="A54" s="6"/>
      <c r="B54" s="7"/>
      <c r="C54" s="7"/>
      <c r="D54" s="7"/>
    </row>
    <row r="55" spans="1:4" s="49" customFormat="1" ht="22.9" customHeight="1" x14ac:dyDescent="0.3">
      <c r="A55" s="6"/>
      <c r="B55" s="7"/>
      <c r="C55" s="7"/>
      <c r="D55" s="15" t="s">
        <v>4</v>
      </c>
    </row>
    <row r="56" spans="1:4" s="49" customFormat="1" ht="22.5" customHeight="1" x14ac:dyDescent="0.3">
      <c r="A56" s="6"/>
      <c r="B56" s="7"/>
      <c r="C56" s="7"/>
      <c r="D56" s="15" t="s">
        <v>28</v>
      </c>
    </row>
    <row r="57" spans="1:4" s="49" customFormat="1" ht="8.4499999999999993" customHeight="1" x14ac:dyDescent="0.2">
      <c r="A57" s="337" t="s">
        <v>97</v>
      </c>
      <c r="B57" s="337"/>
      <c r="C57" s="337"/>
      <c r="D57" s="337"/>
    </row>
    <row r="58" spans="1:4" ht="91.5" customHeight="1" x14ac:dyDescent="0.2">
      <c r="A58" s="337"/>
      <c r="B58" s="337"/>
      <c r="C58" s="337"/>
      <c r="D58" s="337"/>
    </row>
    <row r="59" spans="1:4" ht="22.9" customHeight="1" thickBot="1" x14ac:dyDescent="0.35">
      <c r="A59" s="6"/>
      <c r="B59" s="7"/>
      <c r="C59" s="7"/>
      <c r="D59" s="14" t="s">
        <v>2</v>
      </c>
    </row>
    <row r="60" spans="1:4" ht="27.6" customHeight="1" thickBot="1" x14ac:dyDescent="0.25">
      <c r="A60" s="324" t="s">
        <v>143</v>
      </c>
      <c r="B60" s="329" t="s">
        <v>13</v>
      </c>
      <c r="C60" s="335"/>
      <c r="D60" s="331"/>
    </row>
    <row r="61" spans="1:4" ht="57.75" customHeight="1" thickBot="1" x14ac:dyDescent="0.25">
      <c r="A61" s="336"/>
      <c r="B61" s="187" t="s">
        <v>90</v>
      </c>
      <c r="C61" s="188" t="s">
        <v>91</v>
      </c>
      <c r="D61" s="189" t="s">
        <v>92</v>
      </c>
    </row>
    <row r="62" spans="1:4" ht="21.75" customHeight="1" thickBot="1" x14ac:dyDescent="0.25">
      <c r="A62" s="307">
        <v>1</v>
      </c>
      <c r="B62" s="306">
        <v>2</v>
      </c>
      <c r="C62" s="8">
        <v>3</v>
      </c>
      <c r="D62" s="8">
        <v>4</v>
      </c>
    </row>
    <row r="63" spans="1:4" ht="22.9" customHeight="1" x14ac:dyDescent="0.25">
      <c r="A63" s="106" t="s">
        <v>62</v>
      </c>
      <c r="B63" s="12">
        <v>846038</v>
      </c>
      <c r="C63" s="12">
        <v>846038</v>
      </c>
      <c r="D63" s="78">
        <v>846038</v>
      </c>
    </row>
    <row r="64" spans="1:4" ht="22.9" customHeight="1" x14ac:dyDescent="0.25">
      <c r="A64" s="5" t="s">
        <v>61</v>
      </c>
      <c r="B64" s="11">
        <v>306996</v>
      </c>
      <c r="C64" s="11">
        <v>306996</v>
      </c>
      <c r="D64" s="79">
        <v>306996</v>
      </c>
    </row>
    <row r="65" spans="1:4" ht="22.9" customHeight="1" x14ac:dyDescent="0.25">
      <c r="A65" s="5" t="s">
        <v>63</v>
      </c>
      <c r="B65" s="11">
        <v>2670226</v>
      </c>
      <c r="C65" s="11">
        <v>2670226</v>
      </c>
      <c r="D65" s="79">
        <v>2670226</v>
      </c>
    </row>
    <row r="66" spans="1:4" ht="22.9" customHeight="1" x14ac:dyDescent="0.25">
      <c r="A66" s="5" t="s">
        <v>64</v>
      </c>
      <c r="B66" s="11">
        <v>2335283</v>
      </c>
      <c r="C66" s="11">
        <v>2335283</v>
      </c>
      <c r="D66" s="79">
        <v>2335283</v>
      </c>
    </row>
    <row r="67" spans="1:4" ht="22.9" customHeight="1" x14ac:dyDescent="0.25">
      <c r="A67" s="5" t="s">
        <v>35</v>
      </c>
      <c r="B67" s="11">
        <v>648290</v>
      </c>
      <c r="C67" s="11">
        <v>648290</v>
      </c>
      <c r="D67" s="79">
        <v>648290</v>
      </c>
    </row>
    <row r="68" spans="1:4" ht="22.9" customHeight="1" x14ac:dyDescent="0.25">
      <c r="A68" s="5" t="s">
        <v>65</v>
      </c>
      <c r="B68" s="11">
        <v>514059</v>
      </c>
      <c r="C68" s="11">
        <v>514059</v>
      </c>
      <c r="D68" s="79">
        <v>514059</v>
      </c>
    </row>
    <row r="69" spans="1:4" ht="22.9" customHeight="1" x14ac:dyDescent="0.25">
      <c r="A69" s="5" t="s">
        <v>66</v>
      </c>
      <c r="B69" s="11">
        <v>2247631</v>
      </c>
      <c r="C69" s="11">
        <v>2247631</v>
      </c>
      <c r="D69" s="79">
        <v>2247631</v>
      </c>
    </row>
    <row r="70" spans="1:4" ht="22.9" customHeight="1" x14ac:dyDescent="0.25">
      <c r="A70" s="5" t="s">
        <v>67</v>
      </c>
      <c r="B70" s="11">
        <v>310806</v>
      </c>
      <c r="C70" s="11">
        <v>310806</v>
      </c>
      <c r="D70" s="79">
        <v>310806</v>
      </c>
    </row>
    <row r="71" spans="1:4" ht="37.15" customHeight="1" x14ac:dyDescent="0.25">
      <c r="A71" s="5" t="s">
        <v>68</v>
      </c>
      <c r="B71" s="11">
        <v>2040144</v>
      </c>
      <c r="C71" s="11">
        <v>2040144</v>
      </c>
      <c r="D71" s="79">
        <v>2040144</v>
      </c>
    </row>
    <row r="72" spans="1:4" ht="22.9" customHeight="1" x14ac:dyDescent="0.25">
      <c r="A72" s="5" t="s">
        <v>69</v>
      </c>
      <c r="B72" s="11">
        <v>1759825</v>
      </c>
      <c r="C72" s="11">
        <v>1759825</v>
      </c>
      <c r="D72" s="79">
        <v>1759825</v>
      </c>
    </row>
    <row r="73" spans="1:4" ht="22.9" customHeight="1" x14ac:dyDescent="0.25">
      <c r="A73" s="5" t="s">
        <v>70</v>
      </c>
      <c r="B73" s="11">
        <v>327744</v>
      </c>
      <c r="C73" s="11">
        <v>327744</v>
      </c>
      <c r="D73" s="79">
        <v>327744</v>
      </c>
    </row>
    <row r="74" spans="1:4" ht="37.9" customHeight="1" x14ac:dyDescent="0.25">
      <c r="A74" s="5" t="s">
        <v>85</v>
      </c>
      <c r="B74" s="11">
        <v>2057082</v>
      </c>
      <c r="C74" s="11">
        <v>2057082</v>
      </c>
      <c r="D74" s="79">
        <v>2057082</v>
      </c>
    </row>
    <row r="75" spans="1:4" ht="36.6" customHeight="1" x14ac:dyDescent="0.25">
      <c r="A75" s="5" t="s">
        <v>71</v>
      </c>
      <c r="B75" s="11">
        <v>2445378</v>
      </c>
      <c r="C75" s="11">
        <v>2445378</v>
      </c>
      <c r="D75" s="79">
        <v>2445378</v>
      </c>
    </row>
    <row r="76" spans="1:4" ht="22.9" customHeight="1" x14ac:dyDescent="0.25">
      <c r="A76" s="5" t="s">
        <v>72</v>
      </c>
      <c r="B76" s="11">
        <v>530573</v>
      </c>
      <c r="C76" s="11">
        <v>530573</v>
      </c>
      <c r="D76" s="79">
        <v>530573</v>
      </c>
    </row>
    <row r="77" spans="1:4" ht="22.9" customHeight="1" x14ac:dyDescent="0.25">
      <c r="A77" s="5" t="s">
        <v>73</v>
      </c>
      <c r="B77" s="11">
        <v>563601</v>
      </c>
      <c r="C77" s="11">
        <v>563601</v>
      </c>
      <c r="D77" s="79">
        <v>563601</v>
      </c>
    </row>
    <row r="78" spans="1:4" ht="22.9" customHeight="1" x14ac:dyDescent="0.25">
      <c r="A78" s="5" t="s">
        <v>74</v>
      </c>
      <c r="B78" s="11">
        <v>373476</v>
      </c>
      <c r="C78" s="11">
        <v>373476</v>
      </c>
      <c r="D78" s="79">
        <v>373476</v>
      </c>
    </row>
    <row r="79" spans="1:4" ht="25.15" customHeight="1" x14ac:dyDescent="0.25">
      <c r="A79" s="5" t="s">
        <v>75</v>
      </c>
      <c r="B79" s="11">
        <v>558520</v>
      </c>
      <c r="C79" s="11">
        <v>558520</v>
      </c>
      <c r="D79" s="79">
        <v>558520</v>
      </c>
    </row>
    <row r="80" spans="1:4" ht="27.6" customHeight="1" x14ac:dyDescent="0.25">
      <c r="A80" s="5" t="s">
        <v>76</v>
      </c>
      <c r="B80" s="11">
        <v>304878</v>
      </c>
      <c r="C80" s="11">
        <v>304878</v>
      </c>
      <c r="D80" s="79">
        <v>304878</v>
      </c>
    </row>
    <row r="81" spans="1:4" ht="22.9" customHeight="1" x14ac:dyDescent="0.25">
      <c r="A81" s="5" t="s">
        <v>37</v>
      </c>
      <c r="B81" s="11">
        <v>987467</v>
      </c>
      <c r="C81" s="11">
        <v>987467</v>
      </c>
      <c r="D81" s="79">
        <v>987467</v>
      </c>
    </row>
    <row r="82" spans="1:4" ht="22.9" customHeight="1" x14ac:dyDescent="0.25">
      <c r="A82" s="5" t="s">
        <v>77</v>
      </c>
      <c r="B82" s="11">
        <v>687670</v>
      </c>
      <c r="C82" s="11">
        <v>687670</v>
      </c>
      <c r="D82" s="79">
        <v>687670</v>
      </c>
    </row>
    <row r="83" spans="1:4" ht="22.9" customHeight="1" x14ac:dyDescent="0.25">
      <c r="A83" s="5" t="s">
        <v>78</v>
      </c>
      <c r="B83" s="11">
        <v>344258</v>
      </c>
      <c r="C83" s="11">
        <v>344258</v>
      </c>
      <c r="D83" s="79">
        <v>344258</v>
      </c>
    </row>
    <row r="84" spans="1:4" ht="22.9" customHeight="1" x14ac:dyDescent="0.25">
      <c r="A84" s="5" t="s">
        <v>79</v>
      </c>
      <c r="B84" s="11">
        <v>838415</v>
      </c>
      <c r="C84" s="11">
        <v>838415</v>
      </c>
      <c r="D84" s="79">
        <v>838415</v>
      </c>
    </row>
    <row r="85" spans="1:4" ht="22.9" customHeight="1" x14ac:dyDescent="0.25">
      <c r="A85" s="5" t="s">
        <v>80</v>
      </c>
      <c r="B85" s="11">
        <v>516599</v>
      </c>
      <c r="C85" s="11">
        <v>516599</v>
      </c>
      <c r="D85" s="79">
        <v>516599</v>
      </c>
    </row>
    <row r="86" spans="1:4" ht="22.9" customHeight="1" x14ac:dyDescent="0.25">
      <c r="A86" s="5" t="s">
        <v>81</v>
      </c>
      <c r="B86" s="11">
        <v>478913</v>
      </c>
      <c r="C86" s="11">
        <v>478913</v>
      </c>
      <c r="D86" s="79">
        <v>478913</v>
      </c>
    </row>
    <row r="87" spans="1:4" ht="21" customHeight="1" x14ac:dyDescent="0.25">
      <c r="A87" s="5" t="s">
        <v>82</v>
      </c>
      <c r="B87" s="11">
        <v>2208008</v>
      </c>
      <c r="C87" s="11">
        <v>2208008</v>
      </c>
      <c r="D87" s="79">
        <v>2208008</v>
      </c>
    </row>
    <row r="88" spans="1:4" ht="23.25" customHeight="1" thickBot="1" x14ac:dyDescent="0.3">
      <c r="A88" s="109" t="s">
        <v>84</v>
      </c>
      <c r="B88" s="205">
        <v>6030420</v>
      </c>
      <c r="C88" s="205">
        <v>6030420</v>
      </c>
      <c r="D88" s="208">
        <v>6030420</v>
      </c>
    </row>
    <row r="89" spans="1:4" ht="22.9" customHeight="1" thickBot="1" x14ac:dyDescent="0.35">
      <c r="A89" s="99" t="s">
        <v>0</v>
      </c>
      <c r="B89" s="206">
        <f>SUM(B63:B88)</f>
        <v>32932300</v>
      </c>
      <c r="C89" s="206">
        <f t="shared" ref="C89:D89" si="1">SUM(C63:C88)</f>
        <v>32932300</v>
      </c>
      <c r="D89" s="206">
        <f t="shared" si="1"/>
        <v>32932300</v>
      </c>
    </row>
    <row r="90" spans="1:4" s="49" customFormat="1" ht="22.9" customHeight="1" x14ac:dyDescent="0.3">
      <c r="A90" s="6"/>
      <c r="B90" s="7"/>
      <c r="C90" s="7"/>
      <c r="D90" s="7"/>
    </row>
    <row r="91" spans="1:4" s="49" customFormat="1" ht="22.15" customHeight="1" x14ac:dyDescent="0.25">
      <c r="A91" s="158"/>
      <c r="B91" s="159"/>
      <c r="C91" s="158"/>
      <c r="D91" s="15" t="s">
        <v>5</v>
      </c>
    </row>
    <row r="92" spans="1:4" s="49" customFormat="1" ht="27.6" customHeight="1" x14ac:dyDescent="0.25">
      <c r="A92" s="158"/>
      <c r="B92" s="159"/>
      <c r="C92" s="158"/>
      <c r="D92" s="15" t="s">
        <v>28</v>
      </c>
    </row>
    <row r="93" spans="1:4" ht="22.9" customHeight="1" x14ac:dyDescent="0.2">
      <c r="A93" s="337" t="s">
        <v>98</v>
      </c>
      <c r="B93" s="337"/>
      <c r="C93" s="337"/>
      <c r="D93" s="337"/>
    </row>
    <row r="94" spans="1:4" ht="90" customHeight="1" x14ac:dyDescent="0.2">
      <c r="A94" s="337"/>
      <c r="B94" s="337"/>
      <c r="C94" s="337"/>
      <c r="D94" s="337"/>
    </row>
    <row r="95" spans="1:4" ht="23.45" customHeight="1" thickBot="1" x14ac:dyDescent="0.35">
      <c r="A95" s="6"/>
      <c r="B95" s="7"/>
      <c r="C95" s="7"/>
      <c r="D95" s="14" t="s">
        <v>2</v>
      </c>
    </row>
    <row r="96" spans="1:4" ht="27.6" customHeight="1" thickBot="1" x14ac:dyDescent="0.25">
      <c r="A96" s="324" t="s">
        <v>143</v>
      </c>
      <c r="B96" s="329" t="s">
        <v>13</v>
      </c>
      <c r="C96" s="335"/>
      <c r="D96" s="331"/>
    </row>
    <row r="97" spans="1:4" ht="64.150000000000006" customHeight="1" thickBot="1" x14ac:dyDescent="0.25">
      <c r="A97" s="336"/>
      <c r="B97" s="187" t="s">
        <v>90</v>
      </c>
      <c r="C97" s="188" t="s">
        <v>91</v>
      </c>
      <c r="D97" s="189" t="s">
        <v>92</v>
      </c>
    </row>
    <row r="98" spans="1:4" ht="17.45" customHeight="1" thickBot="1" x14ac:dyDescent="0.25">
      <c r="A98" s="307">
        <v>1</v>
      </c>
      <c r="B98" s="306">
        <v>2</v>
      </c>
      <c r="C98" s="8">
        <v>3</v>
      </c>
      <c r="D98" s="8">
        <v>4</v>
      </c>
    </row>
    <row r="99" spans="1:4" ht="22.9" customHeight="1" x14ac:dyDescent="0.25">
      <c r="A99" s="106" t="s">
        <v>62</v>
      </c>
      <c r="B99" s="12">
        <v>14060500</v>
      </c>
      <c r="C99" s="12">
        <v>14060500</v>
      </c>
      <c r="D99" s="78">
        <v>14060500</v>
      </c>
    </row>
    <row r="100" spans="1:4" ht="22.9" customHeight="1" x14ac:dyDescent="0.25">
      <c r="A100" s="5" t="s">
        <v>61</v>
      </c>
      <c r="B100" s="11">
        <v>1999158</v>
      </c>
      <c r="C100" s="11">
        <v>1999158</v>
      </c>
      <c r="D100" s="79">
        <v>1999158</v>
      </c>
    </row>
    <row r="101" spans="1:4" ht="22.9" customHeight="1" x14ac:dyDescent="0.25">
      <c r="A101" s="5" t="s">
        <v>63</v>
      </c>
      <c r="B101" s="11">
        <v>55997382</v>
      </c>
      <c r="C101" s="11">
        <v>55997382</v>
      </c>
      <c r="D101" s="79">
        <v>55997382</v>
      </c>
    </row>
    <row r="102" spans="1:4" ht="22.9" customHeight="1" x14ac:dyDescent="0.25">
      <c r="A102" s="5" t="s">
        <v>64</v>
      </c>
      <c r="B102" s="11">
        <v>31510951</v>
      </c>
      <c r="C102" s="11">
        <v>31510951</v>
      </c>
      <c r="D102" s="79">
        <v>31510951</v>
      </c>
    </row>
    <row r="103" spans="1:4" ht="22.9" customHeight="1" x14ac:dyDescent="0.25">
      <c r="A103" s="5" t="s">
        <v>35</v>
      </c>
      <c r="B103" s="11">
        <v>5443339</v>
      </c>
      <c r="C103" s="11">
        <v>5443339</v>
      </c>
      <c r="D103" s="79">
        <v>5443339</v>
      </c>
    </row>
    <row r="104" spans="1:4" ht="22.9" customHeight="1" x14ac:dyDescent="0.25">
      <c r="A104" s="5" t="s">
        <v>65</v>
      </c>
      <c r="B104" s="11">
        <v>2930674</v>
      </c>
      <c r="C104" s="11">
        <v>2930674</v>
      </c>
      <c r="D104" s="79">
        <v>2930674</v>
      </c>
    </row>
    <row r="105" spans="1:4" ht="22.9" customHeight="1" x14ac:dyDescent="0.25">
      <c r="A105" s="5" t="s">
        <v>66</v>
      </c>
      <c r="B105" s="11">
        <v>38976999</v>
      </c>
      <c r="C105" s="11">
        <v>38976999</v>
      </c>
      <c r="D105" s="79">
        <v>38976999</v>
      </c>
    </row>
    <row r="106" spans="1:4" ht="22.9" customHeight="1" x14ac:dyDescent="0.25">
      <c r="A106" s="5" t="s">
        <v>67</v>
      </c>
      <c r="B106" s="11">
        <v>2678483</v>
      </c>
      <c r="C106" s="11">
        <v>2678483</v>
      </c>
      <c r="D106" s="79">
        <v>2678483</v>
      </c>
    </row>
    <row r="107" spans="1:4" ht="37.15" customHeight="1" x14ac:dyDescent="0.25">
      <c r="A107" s="5" t="s">
        <v>68</v>
      </c>
      <c r="B107" s="11">
        <v>23199905</v>
      </c>
      <c r="C107" s="11">
        <v>23199905</v>
      </c>
      <c r="D107" s="79">
        <v>23199905</v>
      </c>
    </row>
    <row r="108" spans="1:4" ht="22.9" customHeight="1" x14ac:dyDescent="0.25">
      <c r="A108" s="5" t="s">
        <v>69</v>
      </c>
      <c r="B108" s="11">
        <v>19322770</v>
      </c>
      <c r="C108" s="11">
        <v>19322770</v>
      </c>
      <c r="D108" s="79">
        <v>19322770</v>
      </c>
    </row>
    <row r="109" spans="1:4" ht="22.9" customHeight="1" x14ac:dyDescent="0.25">
      <c r="A109" s="5" t="s">
        <v>70</v>
      </c>
      <c r="B109" s="11">
        <v>3008441</v>
      </c>
      <c r="C109" s="11">
        <v>3008441</v>
      </c>
      <c r="D109" s="79">
        <v>3008441</v>
      </c>
    </row>
    <row r="110" spans="1:4" ht="40.5" customHeight="1" x14ac:dyDescent="0.25">
      <c r="A110" s="5" t="s">
        <v>85</v>
      </c>
      <c r="B110" s="11">
        <v>26563127</v>
      </c>
      <c r="C110" s="11">
        <v>26563127</v>
      </c>
      <c r="D110" s="79">
        <v>26563127</v>
      </c>
    </row>
    <row r="111" spans="1:4" ht="36" customHeight="1" x14ac:dyDescent="0.25">
      <c r="A111" s="5" t="s">
        <v>71</v>
      </c>
      <c r="B111" s="11">
        <v>49640535</v>
      </c>
      <c r="C111" s="11">
        <v>49640535</v>
      </c>
      <c r="D111" s="79">
        <v>49640535</v>
      </c>
    </row>
    <row r="112" spans="1:4" ht="22.9" customHeight="1" x14ac:dyDescent="0.25">
      <c r="A112" s="5" t="s">
        <v>72</v>
      </c>
      <c r="B112" s="11">
        <v>6627934</v>
      </c>
      <c r="C112" s="11">
        <v>6627934</v>
      </c>
      <c r="D112" s="79">
        <v>6627934</v>
      </c>
    </row>
    <row r="113" spans="1:4" ht="22.9" customHeight="1" x14ac:dyDescent="0.25">
      <c r="A113" s="5" t="s">
        <v>73</v>
      </c>
      <c r="B113" s="11">
        <v>3024206</v>
      </c>
      <c r="C113" s="11">
        <v>3024206</v>
      </c>
      <c r="D113" s="79">
        <v>3024206</v>
      </c>
    </row>
    <row r="114" spans="1:4" ht="22.9" customHeight="1" x14ac:dyDescent="0.25">
      <c r="A114" s="4" t="s">
        <v>74</v>
      </c>
      <c r="B114" s="11">
        <v>4848082</v>
      </c>
      <c r="C114" s="11">
        <v>4848082</v>
      </c>
      <c r="D114" s="79">
        <v>4848082</v>
      </c>
    </row>
    <row r="115" spans="1:4" ht="22.9" customHeight="1" x14ac:dyDescent="0.25">
      <c r="A115" s="4" t="s">
        <v>75</v>
      </c>
      <c r="B115" s="11">
        <v>4580594</v>
      </c>
      <c r="C115" s="11">
        <v>4580594</v>
      </c>
      <c r="D115" s="79">
        <v>4580594</v>
      </c>
    </row>
    <row r="116" spans="1:4" ht="22.9" customHeight="1" x14ac:dyDescent="0.25">
      <c r="A116" s="4" t="s">
        <v>76</v>
      </c>
      <c r="B116" s="11">
        <v>2556545</v>
      </c>
      <c r="C116" s="11">
        <v>2556545</v>
      </c>
      <c r="D116" s="79">
        <v>2556545</v>
      </c>
    </row>
    <row r="117" spans="1:4" ht="22.9" customHeight="1" x14ac:dyDescent="0.25">
      <c r="A117" s="4" t="s">
        <v>37</v>
      </c>
      <c r="B117" s="11">
        <v>10749006</v>
      </c>
      <c r="C117" s="11">
        <v>10749006</v>
      </c>
      <c r="D117" s="79">
        <v>10749006</v>
      </c>
    </row>
    <row r="118" spans="1:4" ht="22.9" customHeight="1" x14ac:dyDescent="0.25">
      <c r="A118" s="4" t="s">
        <v>77</v>
      </c>
      <c r="B118" s="11">
        <v>9512148</v>
      </c>
      <c r="C118" s="11">
        <v>9512148</v>
      </c>
      <c r="D118" s="79">
        <v>9512148</v>
      </c>
    </row>
    <row r="119" spans="1:4" ht="22.9" customHeight="1" x14ac:dyDescent="0.25">
      <c r="A119" s="4" t="s">
        <v>79</v>
      </c>
      <c r="B119" s="11">
        <v>7356123</v>
      </c>
      <c r="C119" s="11">
        <v>7356123</v>
      </c>
      <c r="D119" s="79">
        <v>7356123</v>
      </c>
    </row>
    <row r="120" spans="1:4" ht="22.9" customHeight="1" x14ac:dyDescent="0.25">
      <c r="A120" s="4" t="s">
        <v>80</v>
      </c>
      <c r="B120" s="11">
        <v>3163715</v>
      </c>
      <c r="C120" s="11">
        <v>3163715</v>
      </c>
      <c r="D120" s="79">
        <v>3163715</v>
      </c>
    </row>
    <row r="121" spans="1:4" ht="22.9" customHeight="1" x14ac:dyDescent="0.25">
      <c r="A121" s="4" t="s">
        <v>81</v>
      </c>
      <c r="B121" s="11">
        <v>5189954</v>
      </c>
      <c r="C121" s="11">
        <v>5189954</v>
      </c>
      <c r="D121" s="79">
        <v>5189954</v>
      </c>
    </row>
    <row r="122" spans="1:4" ht="22.9" customHeight="1" x14ac:dyDescent="0.25">
      <c r="A122" s="4" t="s">
        <v>82</v>
      </c>
      <c r="B122" s="11">
        <v>114046852</v>
      </c>
      <c r="C122" s="11">
        <v>114046852</v>
      </c>
      <c r="D122" s="79">
        <v>114046852</v>
      </c>
    </row>
    <row r="123" spans="1:4" ht="22.9" customHeight="1" thickBot="1" x14ac:dyDescent="0.3">
      <c r="A123" s="207" t="s">
        <v>84</v>
      </c>
      <c r="B123" s="205">
        <v>325686417</v>
      </c>
      <c r="C123" s="205">
        <v>325686417</v>
      </c>
      <c r="D123" s="208">
        <v>325686417</v>
      </c>
    </row>
    <row r="124" spans="1:4" ht="27.6" customHeight="1" thickBot="1" x14ac:dyDescent="0.35">
      <c r="A124" s="99" t="s">
        <v>0</v>
      </c>
      <c r="B124" s="206">
        <f>SUM(B99:B123)</f>
        <v>772673840</v>
      </c>
      <c r="C124" s="206">
        <f>SUM(C99:C123)</f>
        <v>772673840</v>
      </c>
      <c r="D124" s="206">
        <f>SUM(D99:D123)</f>
        <v>772673840</v>
      </c>
    </row>
    <row r="125" spans="1:4" s="49" customFormat="1" ht="21.6" customHeight="1" x14ac:dyDescent="0.3">
      <c r="A125" s="6"/>
      <c r="B125" s="7"/>
      <c r="C125" s="7"/>
      <c r="D125" s="7"/>
    </row>
    <row r="126" spans="1:4" s="49" customFormat="1" ht="27.6" customHeight="1" x14ac:dyDescent="0.3">
      <c r="A126" s="6"/>
      <c r="B126" s="7"/>
      <c r="C126" s="7"/>
      <c r="D126" s="15" t="s">
        <v>9</v>
      </c>
    </row>
    <row r="127" spans="1:4" s="49" customFormat="1" ht="27.6" customHeight="1" x14ac:dyDescent="0.3">
      <c r="A127" s="6"/>
      <c r="B127" s="7"/>
      <c r="C127" s="7"/>
      <c r="D127" s="15" t="s">
        <v>28</v>
      </c>
    </row>
    <row r="128" spans="1:4" s="49" customFormat="1" ht="27.6" customHeight="1" x14ac:dyDescent="0.2">
      <c r="A128" s="344" t="s">
        <v>173</v>
      </c>
      <c r="B128" s="344"/>
      <c r="C128" s="344"/>
      <c r="D128" s="344"/>
    </row>
    <row r="129" spans="1:4" s="49" customFormat="1" ht="27.6" customHeight="1" x14ac:dyDescent="0.2">
      <c r="A129" s="344"/>
      <c r="B129" s="344"/>
      <c r="C129" s="344"/>
      <c r="D129" s="344"/>
    </row>
    <row r="130" spans="1:4" s="49" customFormat="1" ht="63" customHeight="1" x14ac:dyDescent="0.2">
      <c r="A130" s="344"/>
      <c r="B130" s="344"/>
      <c r="C130" s="344"/>
      <c r="D130" s="344"/>
    </row>
    <row r="131" spans="1:4" s="49" customFormat="1" ht="21.6" customHeight="1" thickBot="1" x14ac:dyDescent="0.25">
      <c r="A131" s="186"/>
      <c r="B131" s="186"/>
      <c r="C131" s="186"/>
      <c r="D131" s="14" t="s">
        <v>2</v>
      </c>
    </row>
    <row r="132" spans="1:4" s="49" customFormat="1" ht="27.6" customHeight="1" thickBot="1" x14ac:dyDescent="0.25">
      <c r="A132" s="324" t="s">
        <v>142</v>
      </c>
      <c r="B132" s="326" t="s">
        <v>13</v>
      </c>
      <c r="C132" s="327"/>
      <c r="D132" s="328"/>
    </row>
    <row r="133" spans="1:4" s="49" customFormat="1" ht="84.75" customHeight="1" thickBot="1" x14ac:dyDescent="0.25">
      <c r="A133" s="336"/>
      <c r="B133" s="187" t="s">
        <v>90</v>
      </c>
      <c r="C133" s="188" t="s">
        <v>91</v>
      </c>
      <c r="D133" s="189" t="s">
        <v>92</v>
      </c>
    </row>
    <row r="134" spans="1:4" s="49" customFormat="1" ht="19.149999999999999" customHeight="1" thickBot="1" x14ac:dyDescent="0.25">
      <c r="A134" s="307">
        <v>1</v>
      </c>
      <c r="B134" s="306">
        <v>2</v>
      </c>
      <c r="C134" s="8">
        <v>3</v>
      </c>
      <c r="D134" s="8">
        <v>4</v>
      </c>
    </row>
    <row r="135" spans="1:4" s="49" customFormat="1" ht="45" customHeight="1" thickBot="1" x14ac:dyDescent="0.3">
      <c r="A135" s="5" t="s">
        <v>67</v>
      </c>
      <c r="B135" s="77">
        <v>0</v>
      </c>
      <c r="C135" s="77">
        <v>95773400</v>
      </c>
      <c r="D135" s="80">
        <v>0</v>
      </c>
    </row>
    <row r="136" spans="1:4" s="49" customFormat="1" ht="27.6" customHeight="1" thickBot="1" x14ac:dyDescent="0.35">
      <c r="A136" s="160" t="s">
        <v>0</v>
      </c>
      <c r="B136" s="9">
        <f>SUM(B135:B135)</f>
        <v>0</v>
      </c>
      <c r="C136" s="9">
        <f>SUM(C135:C135)</f>
        <v>95773400</v>
      </c>
      <c r="D136" s="9">
        <f>SUM(D135:D135)</f>
        <v>0</v>
      </c>
    </row>
    <row r="137" spans="1:4" s="49" customFormat="1" ht="19.149999999999999" customHeight="1" x14ac:dyDescent="0.3">
      <c r="A137" s="6"/>
      <c r="B137" s="7"/>
      <c r="C137" s="7"/>
      <c r="D137" s="7"/>
    </row>
    <row r="138" spans="1:4" s="49" customFormat="1" ht="19.149999999999999" customHeight="1" x14ac:dyDescent="0.3">
      <c r="A138" s="6"/>
      <c r="B138" s="7"/>
      <c r="C138" s="7"/>
      <c r="D138" s="15" t="s">
        <v>6</v>
      </c>
    </row>
    <row r="139" spans="1:4" s="49" customFormat="1" ht="19.149999999999999" customHeight="1" x14ac:dyDescent="0.3">
      <c r="A139" s="6"/>
      <c r="B139" s="7"/>
      <c r="C139" s="7"/>
      <c r="D139" s="15" t="s">
        <v>28</v>
      </c>
    </row>
    <row r="140" spans="1:4" s="49" customFormat="1" ht="19.149999999999999" customHeight="1" x14ac:dyDescent="0.2">
      <c r="A140" s="344" t="s">
        <v>130</v>
      </c>
      <c r="B140" s="344"/>
      <c r="C140" s="344"/>
      <c r="D140" s="344"/>
    </row>
    <row r="141" spans="1:4" s="49" customFormat="1" ht="19.149999999999999" customHeight="1" x14ac:dyDescent="0.2">
      <c r="A141" s="344"/>
      <c r="B141" s="344"/>
      <c r="C141" s="344"/>
      <c r="D141" s="344"/>
    </row>
    <row r="142" spans="1:4" s="49" customFormat="1" ht="61.5" customHeight="1" x14ac:dyDescent="0.2">
      <c r="A142" s="344"/>
      <c r="B142" s="344"/>
      <c r="C142" s="344"/>
      <c r="D142" s="344"/>
    </row>
    <row r="143" spans="1:4" s="49" customFormat="1" ht="19.149999999999999" customHeight="1" thickBot="1" x14ac:dyDescent="0.25">
      <c r="A143" s="186"/>
      <c r="B143" s="186"/>
      <c r="C143" s="186"/>
      <c r="D143" s="14" t="s">
        <v>2</v>
      </c>
    </row>
    <row r="144" spans="1:4" s="49" customFormat="1" ht="19.149999999999999" customHeight="1" thickBot="1" x14ac:dyDescent="0.25">
      <c r="A144" s="324" t="s">
        <v>143</v>
      </c>
      <c r="B144" s="326" t="s">
        <v>13</v>
      </c>
      <c r="C144" s="327"/>
      <c r="D144" s="328"/>
    </row>
    <row r="145" spans="1:4" s="49" customFormat="1" ht="76.5" customHeight="1" thickBot="1" x14ac:dyDescent="0.25">
      <c r="A145" s="336"/>
      <c r="B145" s="187" t="s">
        <v>90</v>
      </c>
      <c r="C145" s="188" t="s">
        <v>91</v>
      </c>
      <c r="D145" s="189" t="s">
        <v>92</v>
      </c>
    </row>
    <row r="146" spans="1:4" s="49" customFormat="1" ht="19.149999999999999" customHeight="1" thickBot="1" x14ac:dyDescent="0.25">
      <c r="A146" s="8">
        <v>1</v>
      </c>
      <c r="B146" s="306">
        <v>2</v>
      </c>
      <c r="C146" s="8">
        <v>3</v>
      </c>
      <c r="D146" s="8">
        <v>4</v>
      </c>
    </row>
    <row r="147" spans="1:4" s="49" customFormat="1" ht="21.75" customHeight="1" x14ac:dyDescent="0.25">
      <c r="A147" s="5" t="s">
        <v>62</v>
      </c>
      <c r="B147" s="77">
        <v>2530000</v>
      </c>
      <c r="C147" s="77">
        <v>0</v>
      </c>
      <c r="D147" s="80">
        <v>0</v>
      </c>
    </row>
    <row r="148" spans="1:4" s="49" customFormat="1" ht="21.75" customHeight="1" x14ac:dyDescent="0.25">
      <c r="A148" s="5" t="s">
        <v>61</v>
      </c>
      <c r="B148" s="11">
        <v>570000</v>
      </c>
      <c r="C148" s="77">
        <v>0</v>
      </c>
      <c r="D148" s="80">
        <v>0</v>
      </c>
    </row>
    <row r="149" spans="1:4" s="49" customFormat="1" ht="21.75" customHeight="1" x14ac:dyDescent="0.25">
      <c r="A149" s="5" t="s">
        <v>63</v>
      </c>
      <c r="B149" s="77">
        <v>2890000</v>
      </c>
      <c r="C149" s="77">
        <v>0</v>
      </c>
      <c r="D149" s="80">
        <v>0</v>
      </c>
    </row>
    <row r="150" spans="1:4" s="49" customFormat="1" ht="21.75" customHeight="1" x14ac:dyDescent="0.25">
      <c r="A150" s="5" t="s">
        <v>64</v>
      </c>
      <c r="B150" s="77">
        <v>2390000</v>
      </c>
      <c r="C150" s="77">
        <v>0</v>
      </c>
      <c r="D150" s="80">
        <v>0</v>
      </c>
    </row>
    <row r="151" spans="1:4" s="49" customFormat="1" ht="21.75" customHeight="1" x14ac:dyDescent="0.25">
      <c r="A151" s="108" t="s">
        <v>35</v>
      </c>
      <c r="B151" s="77">
        <v>1710000</v>
      </c>
      <c r="C151" s="77">
        <v>0</v>
      </c>
      <c r="D151" s="80">
        <v>0</v>
      </c>
    </row>
    <row r="152" spans="1:4" s="49" customFormat="1" ht="21.75" customHeight="1" x14ac:dyDescent="0.25">
      <c r="A152" s="108" t="s">
        <v>65</v>
      </c>
      <c r="B152" s="77">
        <v>0</v>
      </c>
      <c r="C152" s="77">
        <v>0</v>
      </c>
      <c r="D152" s="80">
        <v>0</v>
      </c>
    </row>
    <row r="153" spans="1:4" s="49" customFormat="1" ht="21.75" customHeight="1" x14ac:dyDescent="0.25">
      <c r="A153" s="5" t="s">
        <v>66</v>
      </c>
      <c r="B153" s="11">
        <v>2070000</v>
      </c>
      <c r="C153" s="77">
        <v>0</v>
      </c>
      <c r="D153" s="80">
        <v>0</v>
      </c>
    </row>
    <row r="154" spans="1:4" s="49" customFormat="1" ht="21.75" customHeight="1" x14ac:dyDescent="0.25">
      <c r="A154" s="5" t="s">
        <v>67</v>
      </c>
      <c r="B154" s="77">
        <v>0</v>
      </c>
      <c r="C154" s="77">
        <v>0</v>
      </c>
      <c r="D154" s="80">
        <v>0</v>
      </c>
    </row>
    <row r="155" spans="1:4" s="49" customFormat="1" ht="38.25" customHeight="1" x14ac:dyDescent="0.25">
      <c r="A155" s="5" t="s">
        <v>68</v>
      </c>
      <c r="B155" s="77">
        <v>19320000</v>
      </c>
      <c r="C155" s="77">
        <v>0</v>
      </c>
      <c r="D155" s="80">
        <v>0</v>
      </c>
    </row>
    <row r="156" spans="1:4" s="49" customFormat="1" ht="22.5" customHeight="1" x14ac:dyDescent="0.25">
      <c r="A156" s="5" t="s">
        <v>69</v>
      </c>
      <c r="B156" s="77">
        <v>3210000</v>
      </c>
      <c r="C156" s="77">
        <v>0</v>
      </c>
      <c r="D156" s="80">
        <v>0</v>
      </c>
    </row>
    <row r="157" spans="1:4" s="49" customFormat="1" ht="19.5" customHeight="1" x14ac:dyDescent="0.25">
      <c r="A157" s="108" t="s">
        <v>70</v>
      </c>
      <c r="B157" s="77">
        <v>0</v>
      </c>
      <c r="C157" s="77">
        <v>0</v>
      </c>
      <c r="D157" s="80">
        <v>0</v>
      </c>
    </row>
    <row r="158" spans="1:4" s="49" customFormat="1" ht="34.5" customHeight="1" x14ac:dyDescent="0.25">
      <c r="A158" s="108" t="s">
        <v>85</v>
      </c>
      <c r="B158" s="11">
        <v>1890000</v>
      </c>
      <c r="C158" s="77">
        <v>0</v>
      </c>
      <c r="D158" s="80">
        <v>0</v>
      </c>
    </row>
    <row r="159" spans="1:4" s="49" customFormat="1" ht="33" customHeight="1" x14ac:dyDescent="0.25">
      <c r="A159" s="5" t="s">
        <v>71</v>
      </c>
      <c r="B159" s="77">
        <v>2320000</v>
      </c>
      <c r="C159" s="77">
        <v>0</v>
      </c>
      <c r="D159" s="80">
        <v>0</v>
      </c>
    </row>
    <row r="160" spans="1:4" s="49" customFormat="1" ht="19.5" customHeight="1" x14ac:dyDescent="0.25">
      <c r="A160" s="5" t="s">
        <v>72</v>
      </c>
      <c r="B160" s="77">
        <v>570000</v>
      </c>
      <c r="C160" s="77">
        <v>0</v>
      </c>
      <c r="D160" s="80">
        <v>0</v>
      </c>
    </row>
    <row r="161" spans="1:4" s="49" customFormat="1" ht="19.5" customHeight="1" x14ac:dyDescent="0.25">
      <c r="A161" s="5" t="s">
        <v>73</v>
      </c>
      <c r="B161" s="77">
        <v>1960000</v>
      </c>
      <c r="C161" s="77">
        <v>0</v>
      </c>
      <c r="D161" s="80">
        <v>0</v>
      </c>
    </row>
    <row r="162" spans="1:4" s="49" customFormat="1" ht="19.5" customHeight="1" x14ac:dyDescent="0.25">
      <c r="A162" s="5" t="s">
        <v>74</v>
      </c>
      <c r="B162" s="77">
        <v>1960000</v>
      </c>
      <c r="C162" s="77">
        <v>0</v>
      </c>
      <c r="D162" s="80">
        <v>0</v>
      </c>
    </row>
    <row r="163" spans="1:4" s="49" customFormat="1" ht="19.5" customHeight="1" x14ac:dyDescent="0.25">
      <c r="A163" s="108" t="s">
        <v>75</v>
      </c>
      <c r="B163" s="11">
        <v>3030000</v>
      </c>
      <c r="C163" s="77">
        <v>0</v>
      </c>
      <c r="D163" s="80">
        <v>0</v>
      </c>
    </row>
    <row r="164" spans="1:4" s="49" customFormat="1" ht="19.5" customHeight="1" x14ac:dyDescent="0.25">
      <c r="A164" s="108" t="s">
        <v>76</v>
      </c>
      <c r="B164" s="77">
        <v>570000</v>
      </c>
      <c r="C164" s="77">
        <v>0</v>
      </c>
      <c r="D164" s="80">
        <v>0</v>
      </c>
    </row>
    <row r="165" spans="1:4" s="49" customFormat="1" ht="19.5" customHeight="1" x14ac:dyDescent="0.25">
      <c r="A165" s="5" t="s">
        <v>37</v>
      </c>
      <c r="B165" s="77">
        <v>3030000</v>
      </c>
      <c r="C165" s="77">
        <v>0</v>
      </c>
      <c r="D165" s="80">
        <v>0</v>
      </c>
    </row>
    <row r="166" spans="1:4" s="49" customFormat="1" ht="19.5" customHeight="1" x14ac:dyDescent="0.25">
      <c r="A166" s="5" t="s">
        <v>77</v>
      </c>
      <c r="B166" s="77">
        <v>250000</v>
      </c>
      <c r="C166" s="77">
        <v>0</v>
      </c>
      <c r="D166" s="80">
        <v>0</v>
      </c>
    </row>
    <row r="167" spans="1:4" s="49" customFormat="1" ht="19.5" customHeight="1" x14ac:dyDescent="0.25">
      <c r="A167" s="5" t="s">
        <v>78</v>
      </c>
      <c r="B167" s="77">
        <v>1960000</v>
      </c>
      <c r="C167" s="77">
        <v>0</v>
      </c>
      <c r="D167" s="80">
        <v>0</v>
      </c>
    </row>
    <row r="168" spans="1:4" s="49" customFormat="1" ht="19.5" customHeight="1" x14ac:dyDescent="0.25">
      <c r="A168" s="5" t="s">
        <v>79</v>
      </c>
      <c r="B168" s="11">
        <v>750000</v>
      </c>
      <c r="C168" s="77">
        <v>0</v>
      </c>
      <c r="D168" s="80">
        <v>0</v>
      </c>
    </row>
    <row r="169" spans="1:4" s="49" customFormat="1" ht="19.5" customHeight="1" x14ac:dyDescent="0.25">
      <c r="A169" s="108" t="s">
        <v>80</v>
      </c>
      <c r="B169" s="77">
        <v>1960000</v>
      </c>
      <c r="C169" s="77">
        <v>0</v>
      </c>
      <c r="D169" s="80">
        <v>0</v>
      </c>
    </row>
    <row r="170" spans="1:4" s="49" customFormat="1" ht="19.5" customHeight="1" x14ac:dyDescent="0.25">
      <c r="A170" s="108" t="s">
        <v>81</v>
      </c>
      <c r="B170" s="77">
        <v>570000</v>
      </c>
      <c r="C170" s="77">
        <v>0</v>
      </c>
      <c r="D170" s="80">
        <v>0</v>
      </c>
    </row>
    <row r="171" spans="1:4" s="49" customFormat="1" ht="19.5" customHeight="1" x14ac:dyDescent="0.25">
      <c r="A171" s="5" t="s">
        <v>83</v>
      </c>
      <c r="B171" s="77">
        <v>2000000</v>
      </c>
      <c r="C171" s="77">
        <v>0</v>
      </c>
      <c r="D171" s="80">
        <v>0</v>
      </c>
    </row>
    <row r="172" spans="1:4" s="49" customFormat="1" ht="19.5" customHeight="1" thickBot="1" x14ac:dyDescent="0.3">
      <c r="A172" s="5" t="s">
        <v>84</v>
      </c>
      <c r="B172" s="77">
        <v>9490000</v>
      </c>
      <c r="C172" s="77">
        <v>0</v>
      </c>
      <c r="D172" s="80"/>
    </row>
    <row r="173" spans="1:4" s="49" customFormat="1" ht="19.149999999999999" customHeight="1" thickBot="1" x14ac:dyDescent="0.35">
      <c r="A173" s="160" t="s">
        <v>0</v>
      </c>
      <c r="B173" s="9">
        <f>SUM(B147:B172)</f>
        <v>67000000</v>
      </c>
      <c r="C173" s="9">
        <f t="shared" ref="C173:D173" si="2">SUM(C147:C172)</f>
        <v>0</v>
      </c>
      <c r="D173" s="9">
        <f t="shared" si="2"/>
        <v>0</v>
      </c>
    </row>
    <row r="174" spans="1:4" s="49" customFormat="1" ht="27.6" customHeight="1" x14ac:dyDescent="0.3">
      <c r="A174" s="6"/>
      <c r="B174" s="7"/>
      <c r="C174" s="7"/>
      <c r="D174" s="15" t="s">
        <v>11</v>
      </c>
    </row>
    <row r="175" spans="1:4" s="49" customFormat="1" ht="27.6" customHeight="1" x14ac:dyDescent="0.3">
      <c r="A175" s="6"/>
      <c r="B175" s="7"/>
      <c r="C175" s="7"/>
      <c r="D175" s="15" t="s">
        <v>28</v>
      </c>
    </row>
    <row r="176" spans="1:4" s="49" customFormat="1" ht="30.75" customHeight="1" x14ac:dyDescent="0.2">
      <c r="A176" s="344" t="s">
        <v>167</v>
      </c>
      <c r="B176" s="344"/>
      <c r="C176" s="344"/>
      <c r="D176" s="344"/>
    </row>
    <row r="177" spans="1:4" s="49" customFormat="1" ht="30.75" customHeight="1" x14ac:dyDescent="0.2">
      <c r="A177" s="344"/>
      <c r="B177" s="344"/>
      <c r="C177" s="344"/>
      <c r="D177" s="344"/>
    </row>
    <row r="178" spans="1:4" s="49" customFormat="1" ht="54.6" customHeight="1" x14ac:dyDescent="0.2">
      <c r="A178" s="344"/>
      <c r="B178" s="344"/>
      <c r="C178" s="344"/>
      <c r="D178" s="344"/>
    </row>
    <row r="179" spans="1:4" s="49" customFormat="1" ht="18" customHeight="1" thickBot="1" x14ac:dyDescent="0.25">
      <c r="A179" s="186"/>
      <c r="B179" s="186"/>
      <c r="C179" s="186"/>
      <c r="D179" s="14" t="s">
        <v>2</v>
      </c>
    </row>
    <row r="180" spans="1:4" s="49" customFormat="1" ht="27.6" customHeight="1" thickBot="1" x14ac:dyDescent="0.25">
      <c r="A180" s="324" t="s">
        <v>158</v>
      </c>
      <c r="B180" s="326" t="s">
        <v>13</v>
      </c>
      <c r="C180" s="327"/>
      <c r="D180" s="328"/>
    </row>
    <row r="181" spans="1:4" s="49" customFormat="1" ht="72" customHeight="1" thickBot="1" x14ac:dyDescent="0.25">
      <c r="A181" s="336"/>
      <c r="B181" s="187" t="s">
        <v>90</v>
      </c>
      <c r="C181" s="188" t="s">
        <v>91</v>
      </c>
      <c r="D181" s="189" t="s">
        <v>92</v>
      </c>
    </row>
    <row r="182" spans="1:4" s="49" customFormat="1" ht="18.600000000000001" customHeight="1" thickBot="1" x14ac:dyDescent="0.25">
      <c r="A182" s="8">
        <v>1</v>
      </c>
      <c r="B182" s="306">
        <v>2</v>
      </c>
      <c r="C182" s="8">
        <v>3</v>
      </c>
      <c r="D182" s="8">
        <v>4</v>
      </c>
    </row>
    <row r="183" spans="1:4" s="150" customFormat="1" ht="22.15" customHeight="1" x14ac:dyDescent="0.25">
      <c r="A183" s="5" t="s">
        <v>62</v>
      </c>
      <c r="B183" s="77">
        <v>10988164</v>
      </c>
      <c r="C183" s="77">
        <v>11453460</v>
      </c>
      <c r="D183" s="80">
        <v>11668213</v>
      </c>
    </row>
    <row r="184" spans="1:4" s="150" customFormat="1" ht="22.15" customHeight="1" x14ac:dyDescent="0.25">
      <c r="A184" s="5" t="s">
        <v>61</v>
      </c>
      <c r="B184" s="11">
        <v>1869230</v>
      </c>
      <c r="C184" s="77">
        <v>1948383</v>
      </c>
      <c r="D184" s="80">
        <v>1984916</v>
      </c>
    </row>
    <row r="185" spans="1:4" s="150" customFormat="1" ht="22.15" customHeight="1" x14ac:dyDescent="0.25">
      <c r="A185" s="5" t="s">
        <v>63</v>
      </c>
      <c r="B185" s="77">
        <v>36063170</v>
      </c>
      <c r="C185" s="77">
        <v>37801810</v>
      </c>
      <c r="D185" s="80">
        <v>38510594</v>
      </c>
    </row>
    <row r="186" spans="1:4" s="150" customFormat="1" ht="22.15" customHeight="1" x14ac:dyDescent="0.25">
      <c r="A186" s="5" t="s">
        <v>64</v>
      </c>
      <c r="B186" s="77">
        <v>24121587</v>
      </c>
      <c r="C186" s="77">
        <v>25301739</v>
      </c>
      <c r="D186" s="80">
        <v>25776146</v>
      </c>
    </row>
    <row r="187" spans="1:4" s="150" customFormat="1" ht="22.15" customHeight="1" x14ac:dyDescent="0.25">
      <c r="A187" s="108" t="s">
        <v>35</v>
      </c>
      <c r="B187" s="77">
        <v>4796076</v>
      </c>
      <c r="C187" s="77">
        <v>4999167</v>
      </c>
      <c r="D187" s="80">
        <v>5092902</v>
      </c>
    </row>
    <row r="188" spans="1:4" s="150" customFormat="1" ht="22.15" customHeight="1" x14ac:dyDescent="0.25">
      <c r="A188" s="108" t="s">
        <v>65</v>
      </c>
      <c r="B188" s="77">
        <v>4148584</v>
      </c>
      <c r="C188" s="77">
        <v>4324257</v>
      </c>
      <c r="D188" s="80">
        <v>4405336</v>
      </c>
    </row>
    <row r="189" spans="1:4" s="150" customFormat="1" ht="22.15" customHeight="1" x14ac:dyDescent="0.25">
      <c r="A189" s="5" t="s">
        <v>66</v>
      </c>
      <c r="B189" s="11">
        <v>24620214</v>
      </c>
      <c r="C189" s="77">
        <v>25821481</v>
      </c>
      <c r="D189" s="80">
        <v>26305634</v>
      </c>
    </row>
    <row r="190" spans="1:4" s="150" customFormat="1" ht="22.15" customHeight="1" x14ac:dyDescent="0.25">
      <c r="A190" s="5" t="s">
        <v>67</v>
      </c>
      <c r="B190" s="77">
        <v>2062894</v>
      </c>
      <c r="C190" s="77">
        <v>2150248</v>
      </c>
      <c r="D190" s="80">
        <v>2190565</v>
      </c>
    </row>
    <row r="191" spans="1:4" s="150" customFormat="1" ht="37.9" customHeight="1" x14ac:dyDescent="0.25">
      <c r="A191" s="5" t="s">
        <v>68</v>
      </c>
      <c r="B191" s="77">
        <v>18036908</v>
      </c>
      <c r="C191" s="77">
        <v>18800686</v>
      </c>
      <c r="D191" s="80">
        <v>19153199</v>
      </c>
    </row>
    <row r="192" spans="1:4" s="150" customFormat="1" ht="22.15" customHeight="1" x14ac:dyDescent="0.25">
      <c r="A192" s="5" t="s">
        <v>69</v>
      </c>
      <c r="B192" s="77">
        <v>16009513</v>
      </c>
      <c r="C192" s="77">
        <v>16687440</v>
      </c>
      <c r="D192" s="80">
        <v>17000330</v>
      </c>
    </row>
    <row r="193" spans="1:4" s="150" customFormat="1" ht="22.15" customHeight="1" x14ac:dyDescent="0.25">
      <c r="A193" s="108" t="s">
        <v>70</v>
      </c>
      <c r="B193" s="77">
        <v>2164286</v>
      </c>
      <c r="C193" s="77">
        <v>2255933</v>
      </c>
      <c r="D193" s="80">
        <v>2298232</v>
      </c>
    </row>
    <row r="194" spans="1:4" s="150" customFormat="1" ht="36" customHeight="1" x14ac:dyDescent="0.25">
      <c r="A194" s="108" t="s">
        <v>85</v>
      </c>
      <c r="B194" s="11">
        <v>20768023</v>
      </c>
      <c r="C194" s="77">
        <v>21647451</v>
      </c>
      <c r="D194" s="80">
        <v>22053341</v>
      </c>
    </row>
    <row r="195" spans="1:4" s="150" customFormat="1" ht="40.15" customHeight="1" x14ac:dyDescent="0.25">
      <c r="A195" s="5" t="s">
        <v>71</v>
      </c>
      <c r="B195" s="77">
        <v>33593140</v>
      </c>
      <c r="C195" s="77">
        <v>35227273</v>
      </c>
      <c r="D195" s="80">
        <v>35887784</v>
      </c>
    </row>
    <row r="196" spans="1:4" s="150" customFormat="1" ht="22.15" customHeight="1" x14ac:dyDescent="0.25">
      <c r="A196" s="5" t="s">
        <v>72</v>
      </c>
      <c r="B196" s="77">
        <v>5603010</v>
      </c>
      <c r="C196" s="77">
        <v>5840271</v>
      </c>
      <c r="D196" s="80">
        <v>5949776</v>
      </c>
    </row>
    <row r="197" spans="1:4" s="150" customFormat="1" ht="22.15" customHeight="1" x14ac:dyDescent="0.25">
      <c r="A197" s="5" t="s">
        <v>73</v>
      </c>
      <c r="B197" s="77">
        <v>4009323</v>
      </c>
      <c r="C197" s="77">
        <v>4179099</v>
      </c>
      <c r="D197" s="80">
        <v>4257457</v>
      </c>
    </row>
    <row r="198" spans="1:4" s="150" customFormat="1" ht="22.15" customHeight="1" x14ac:dyDescent="0.25">
      <c r="A198" s="5" t="s">
        <v>74</v>
      </c>
      <c r="B198" s="77">
        <v>3432099</v>
      </c>
      <c r="C198" s="77">
        <v>3577432</v>
      </c>
      <c r="D198" s="80">
        <v>3644509</v>
      </c>
    </row>
    <row r="199" spans="1:4" s="150" customFormat="1" ht="22.15" customHeight="1" x14ac:dyDescent="0.25">
      <c r="A199" s="108" t="s">
        <v>75</v>
      </c>
      <c r="B199" s="11">
        <v>5375792</v>
      </c>
      <c r="C199" s="77">
        <v>5603432</v>
      </c>
      <c r="D199" s="80">
        <v>5708496</v>
      </c>
    </row>
    <row r="200" spans="1:4" s="150" customFormat="1" ht="22.15" customHeight="1" x14ac:dyDescent="0.25">
      <c r="A200" s="108" t="s">
        <v>76</v>
      </c>
      <c r="B200" s="77">
        <v>2922956</v>
      </c>
      <c r="C200" s="77">
        <v>3046729</v>
      </c>
      <c r="D200" s="80">
        <v>3103855</v>
      </c>
    </row>
    <row r="201" spans="1:4" s="150" customFormat="1" ht="22.15" customHeight="1" x14ac:dyDescent="0.25">
      <c r="A201" s="5" t="s">
        <v>37</v>
      </c>
      <c r="B201" s="77">
        <v>9918452</v>
      </c>
      <c r="C201" s="77">
        <v>10338451</v>
      </c>
      <c r="D201" s="80">
        <v>10532297</v>
      </c>
    </row>
    <row r="202" spans="1:4" s="150" customFormat="1" ht="22.15" customHeight="1" x14ac:dyDescent="0.25">
      <c r="A202" s="5" t="s">
        <v>77</v>
      </c>
      <c r="B202" s="77">
        <v>6901278</v>
      </c>
      <c r="C202" s="77">
        <v>7193514</v>
      </c>
      <c r="D202" s="80">
        <v>7328393</v>
      </c>
    </row>
    <row r="203" spans="1:4" s="150" customFormat="1" ht="22.15" customHeight="1" x14ac:dyDescent="0.25">
      <c r="A203" s="5" t="s">
        <v>78</v>
      </c>
      <c r="B203" s="77">
        <v>2033231</v>
      </c>
      <c r="C203" s="77">
        <v>2119329</v>
      </c>
      <c r="D203" s="80">
        <v>2159066</v>
      </c>
    </row>
    <row r="204" spans="1:4" s="150" customFormat="1" ht="22.15" customHeight="1" x14ac:dyDescent="0.25">
      <c r="A204" s="5" t="s">
        <v>79</v>
      </c>
      <c r="B204" s="11">
        <v>9035109</v>
      </c>
      <c r="C204" s="77">
        <v>9417704</v>
      </c>
      <c r="D204" s="80">
        <v>9594286</v>
      </c>
    </row>
    <row r="205" spans="1:4" s="150" customFormat="1" ht="22.15" customHeight="1" x14ac:dyDescent="0.25">
      <c r="A205" s="108" t="s">
        <v>80</v>
      </c>
      <c r="B205" s="77">
        <v>3936562</v>
      </c>
      <c r="C205" s="77">
        <v>4103257</v>
      </c>
      <c r="D205" s="80">
        <v>4180193</v>
      </c>
    </row>
    <row r="206" spans="1:4" s="150" customFormat="1" ht="22.15" customHeight="1" x14ac:dyDescent="0.25">
      <c r="A206" s="108" t="s">
        <v>81</v>
      </c>
      <c r="B206" s="77">
        <v>4734135</v>
      </c>
      <c r="C206" s="77">
        <v>4934604</v>
      </c>
      <c r="D206" s="80">
        <v>5027127</v>
      </c>
    </row>
    <row r="207" spans="1:4" s="150" customFormat="1" ht="22.15" customHeight="1" x14ac:dyDescent="0.25">
      <c r="A207" s="5" t="s">
        <v>83</v>
      </c>
      <c r="B207" s="77">
        <v>65367864</v>
      </c>
      <c r="C207" s="77">
        <v>69151245</v>
      </c>
      <c r="D207" s="80">
        <v>70551270</v>
      </c>
    </row>
    <row r="208" spans="1:4" s="150" customFormat="1" ht="22.15" customHeight="1" thickBot="1" x14ac:dyDescent="0.3">
      <c r="A208" s="5" t="s">
        <v>84</v>
      </c>
      <c r="B208" s="77">
        <v>185311443</v>
      </c>
      <c r="C208" s="77">
        <v>194771634</v>
      </c>
      <c r="D208" s="80">
        <v>198453289</v>
      </c>
    </row>
    <row r="209" spans="1:4" s="150" customFormat="1" ht="27.6" customHeight="1" thickBot="1" x14ac:dyDescent="0.35">
      <c r="A209" s="160" t="s">
        <v>0</v>
      </c>
      <c r="B209" s="9">
        <f>SUM(B183:B208)</f>
        <v>507823043</v>
      </c>
      <c r="C209" s="9">
        <f>SUM(C183:C208)</f>
        <v>532696029</v>
      </c>
      <c r="D209" s="9">
        <f>SUM(D183:D208)</f>
        <v>542817206</v>
      </c>
    </row>
    <row r="210" spans="1:4" s="49" customFormat="1" ht="18.600000000000001" customHeight="1" x14ac:dyDescent="0.3">
      <c r="A210" s="6"/>
      <c r="B210" s="7"/>
      <c r="C210" s="7"/>
      <c r="D210" s="7"/>
    </row>
    <row r="211" spans="1:4" s="150" customFormat="1" ht="22.9" customHeight="1" x14ac:dyDescent="0.3">
      <c r="A211" s="6"/>
      <c r="B211" s="7"/>
      <c r="C211" s="7"/>
      <c r="D211" s="15" t="s">
        <v>151</v>
      </c>
    </row>
    <row r="212" spans="1:4" s="150" customFormat="1" ht="22.9" customHeight="1" x14ac:dyDescent="0.3">
      <c r="A212" s="6"/>
      <c r="B212" s="7"/>
      <c r="C212" s="7"/>
      <c r="D212" s="15" t="s">
        <v>28</v>
      </c>
    </row>
    <row r="213" spans="1:4" s="150" customFormat="1" ht="60" customHeight="1" x14ac:dyDescent="0.2">
      <c r="A213" s="344" t="s">
        <v>157</v>
      </c>
      <c r="B213" s="344"/>
      <c r="C213" s="344"/>
      <c r="D213" s="344"/>
    </row>
    <row r="214" spans="1:4" s="150" customFormat="1" ht="33.75" customHeight="1" x14ac:dyDescent="0.2">
      <c r="A214" s="344"/>
      <c r="B214" s="344"/>
      <c r="C214" s="344"/>
      <c r="D214" s="344"/>
    </row>
    <row r="215" spans="1:4" s="150" customFormat="1" ht="39.75" customHeight="1" x14ac:dyDescent="0.2">
      <c r="A215" s="344"/>
      <c r="B215" s="344"/>
      <c r="C215" s="344"/>
      <c r="D215" s="344"/>
    </row>
    <row r="216" spans="1:4" s="150" customFormat="1" ht="22.9" customHeight="1" thickBot="1" x14ac:dyDescent="0.25">
      <c r="A216" s="186"/>
      <c r="B216" s="186"/>
      <c r="C216" s="186"/>
      <c r="D216" s="14" t="s">
        <v>2</v>
      </c>
    </row>
    <row r="217" spans="1:4" s="150" customFormat="1" ht="22.9" customHeight="1" thickBot="1" x14ac:dyDescent="0.25">
      <c r="A217" s="324" t="s">
        <v>143</v>
      </c>
      <c r="B217" s="326" t="s">
        <v>13</v>
      </c>
      <c r="C217" s="327"/>
      <c r="D217" s="328"/>
    </row>
    <row r="218" spans="1:4" s="150" customFormat="1" ht="87.75" customHeight="1" thickBot="1" x14ac:dyDescent="0.25">
      <c r="A218" s="336"/>
      <c r="B218" s="187" t="s">
        <v>90</v>
      </c>
      <c r="C218" s="188" t="s">
        <v>91</v>
      </c>
      <c r="D218" s="189" t="s">
        <v>92</v>
      </c>
    </row>
    <row r="219" spans="1:4" s="150" customFormat="1" ht="22.9" customHeight="1" thickBot="1" x14ac:dyDescent="0.25">
      <c r="A219" s="304">
        <v>1</v>
      </c>
      <c r="B219" s="8">
        <v>2</v>
      </c>
      <c r="C219" s="8">
        <v>3</v>
      </c>
      <c r="D219" s="8">
        <v>4</v>
      </c>
    </row>
    <row r="220" spans="1:4" s="150" customFormat="1" ht="36.75" customHeight="1" thickBot="1" x14ac:dyDescent="0.3">
      <c r="A220" s="5" t="s">
        <v>77</v>
      </c>
      <c r="B220" s="205">
        <v>28308500</v>
      </c>
      <c r="C220" s="205">
        <v>0</v>
      </c>
      <c r="D220" s="208">
        <v>0</v>
      </c>
    </row>
    <row r="221" spans="1:4" s="150" customFormat="1" ht="27.75" customHeight="1" thickBot="1" x14ac:dyDescent="0.35">
      <c r="A221" s="160" t="s">
        <v>0</v>
      </c>
      <c r="B221" s="9">
        <f>SUM(B220:B220)</f>
        <v>28308500</v>
      </c>
      <c r="C221" s="9">
        <f>SUM(C220:C220)</f>
        <v>0</v>
      </c>
      <c r="D221" s="9">
        <f>SUM(D220:D220)</f>
        <v>0</v>
      </c>
    </row>
    <row r="222" spans="1:4" s="49" customFormat="1" ht="21" customHeight="1" x14ac:dyDescent="0.3">
      <c r="A222" s="6"/>
      <c r="B222" s="7"/>
      <c r="C222" s="7"/>
      <c r="D222" s="15"/>
    </row>
    <row r="223" spans="1:4" s="49" customFormat="1" ht="24" customHeight="1" x14ac:dyDescent="0.3">
      <c r="A223" s="6"/>
      <c r="B223" s="7"/>
      <c r="C223" s="7"/>
      <c r="D223" s="15" t="s">
        <v>152</v>
      </c>
    </row>
    <row r="224" spans="1:4" s="49" customFormat="1" ht="21" customHeight="1" x14ac:dyDescent="0.3">
      <c r="A224" s="6"/>
      <c r="B224" s="7"/>
      <c r="C224" s="7"/>
      <c r="D224" s="15" t="s">
        <v>28</v>
      </c>
    </row>
    <row r="225" spans="1:4" s="49" customFormat="1" ht="27.6" customHeight="1" x14ac:dyDescent="0.2">
      <c r="A225" s="344" t="s">
        <v>99</v>
      </c>
      <c r="B225" s="344"/>
      <c r="C225" s="344"/>
      <c r="D225" s="344"/>
    </row>
    <row r="226" spans="1:4" s="49" customFormat="1" ht="27.6" customHeight="1" x14ac:dyDescent="0.2">
      <c r="A226" s="344"/>
      <c r="B226" s="344"/>
      <c r="C226" s="344"/>
      <c r="D226" s="344"/>
    </row>
    <row r="227" spans="1:4" s="49" customFormat="1" ht="51" customHeight="1" x14ac:dyDescent="0.2">
      <c r="A227" s="344"/>
      <c r="B227" s="344"/>
      <c r="C227" s="344"/>
      <c r="D227" s="344"/>
    </row>
    <row r="228" spans="1:4" s="49" customFormat="1" ht="20.45" customHeight="1" thickBot="1" x14ac:dyDescent="0.35">
      <c r="A228" s="6"/>
      <c r="B228" s="7"/>
      <c r="C228" s="7"/>
      <c r="D228" s="14" t="s">
        <v>2</v>
      </c>
    </row>
    <row r="229" spans="1:4" s="49" customFormat="1" ht="27.6" customHeight="1" thickBot="1" x14ac:dyDescent="0.25">
      <c r="A229" s="324" t="s">
        <v>142</v>
      </c>
      <c r="B229" s="326" t="s">
        <v>13</v>
      </c>
      <c r="C229" s="327"/>
      <c r="D229" s="328"/>
    </row>
    <row r="230" spans="1:4" s="49" customFormat="1" ht="87.75" customHeight="1" thickBot="1" x14ac:dyDescent="0.25">
      <c r="A230" s="336"/>
      <c r="B230" s="187" t="s">
        <v>90</v>
      </c>
      <c r="C230" s="188" t="s">
        <v>91</v>
      </c>
      <c r="D230" s="189" t="s">
        <v>92</v>
      </c>
    </row>
    <row r="231" spans="1:4" s="49" customFormat="1" ht="19.149999999999999" customHeight="1" thickBot="1" x14ac:dyDescent="0.25">
      <c r="A231" s="8">
        <v>1</v>
      </c>
      <c r="B231" s="8">
        <v>2</v>
      </c>
      <c r="C231" s="8">
        <v>3</v>
      </c>
      <c r="D231" s="8">
        <v>4</v>
      </c>
    </row>
    <row r="232" spans="1:4" s="49" customFormat="1" ht="27.6" customHeight="1" x14ac:dyDescent="0.25">
      <c r="A232" s="10" t="s">
        <v>64</v>
      </c>
      <c r="B232" s="12">
        <v>897185930</v>
      </c>
      <c r="C232" s="12">
        <v>0</v>
      </c>
      <c r="D232" s="78">
        <v>0</v>
      </c>
    </row>
    <row r="233" spans="1:4" s="49" customFormat="1" ht="27.6" customHeight="1" thickBot="1" x14ac:dyDescent="0.3">
      <c r="A233" s="109" t="s">
        <v>84</v>
      </c>
      <c r="B233" s="205">
        <v>0</v>
      </c>
      <c r="C233" s="205">
        <v>310153800</v>
      </c>
      <c r="D233" s="208">
        <v>0</v>
      </c>
    </row>
    <row r="234" spans="1:4" s="49" customFormat="1" ht="27.6" customHeight="1" thickBot="1" x14ac:dyDescent="0.35">
      <c r="A234" s="169" t="s">
        <v>0</v>
      </c>
      <c r="B234" s="16">
        <f>SUM(B232:B233)</f>
        <v>897185930</v>
      </c>
      <c r="C234" s="16">
        <f>SUM(C232:C233)</f>
        <v>310153800</v>
      </c>
      <c r="D234" s="16">
        <f>SUM(D232:D233)</f>
        <v>0</v>
      </c>
    </row>
    <row r="235" spans="1:4" s="49" customFormat="1" ht="27.6" customHeight="1" x14ac:dyDescent="0.3">
      <c r="A235" s="6"/>
      <c r="B235" s="7"/>
      <c r="C235" s="7"/>
      <c r="D235" s="7"/>
    </row>
    <row r="236" spans="1:4" s="49" customFormat="1" ht="27.6" customHeight="1" x14ac:dyDescent="0.25">
      <c r="A236" s="158"/>
      <c r="B236" s="159"/>
      <c r="C236" s="158"/>
      <c r="D236" s="15" t="s">
        <v>7</v>
      </c>
    </row>
    <row r="237" spans="1:4" s="49" customFormat="1" ht="25.15" customHeight="1" x14ac:dyDescent="0.25">
      <c r="A237" s="158"/>
      <c r="B237" s="159"/>
      <c r="C237" s="158"/>
      <c r="D237" s="15" t="s">
        <v>28</v>
      </c>
    </row>
    <row r="238" spans="1:4" s="49" customFormat="1" ht="57" customHeight="1" x14ac:dyDescent="0.2">
      <c r="A238" s="337" t="s">
        <v>100</v>
      </c>
      <c r="B238" s="337"/>
      <c r="C238" s="337"/>
      <c r="D238" s="337"/>
    </row>
    <row r="239" spans="1:4" s="49" customFormat="1" ht="61.5" customHeight="1" x14ac:dyDescent="0.2">
      <c r="A239" s="337"/>
      <c r="B239" s="337"/>
      <c r="C239" s="337"/>
      <c r="D239" s="337"/>
    </row>
    <row r="240" spans="1:4" s="49" customFormat="1" ht="27.6" customHeight="1" thickBot="1" x14ac:dyDescent="0.35">
      <c r="A240" s="6"/>
      <c r="B240" s="7"/>
      <c r="C240" s="7"/>
      <c r="D240" s="14" t="s">
        <v>2</v>
      </c>
    </row>
    <row r="241" spans="1:4" s="49" customFormat="1" ht="27.6" customHeight="1" thickBot="1" x14ac:dyDescent="0.25">
      <c r="A241" s="324" t="s">
        <v>143</v>
      </c>
      <c r="B241" s="329" t="s">
        <v>13</v>
      </c>
      <c r="C241" s="335"/>
      <c r="D241" s="331"/>
    </row>
    <row r="242" spans="1:4" s="49" customFormat="1" ht="67.150000000000006" customHeight="1" thickBot="1" x14ac:dyDescent="0.25">
      <c r="A242" s="336"/>
      <c r="B242" s="257" t="s">
        <v>90</v>
      </c>
      <c r="C242" s="258" t="s">
        <v>91</v>
      </c>
      <c r="D242" s="259" t="s">
        <v>92</v>
      </c>
    </row>
    <row r="243" spans="1:4" s="49" customFormat="1" ht="20.25" customHeight="1" thickBot="1" x14ac:dyDescent="0.25">
      <c r="A243" s="307">
        <v>1</v>
      </c>
      <c r="B243" s="306">
        <v>2</v>
      </c>
      <c r="C243" s="8">
        <v>3</v>
      </c>
      <c r="D243" s="8">
        <v>4</v>
      </c>
    </row>
    <row r="244" spans="1:4" s="49" customFormat="1" ht="39" customHeight="1" thickBot="1" x14ac:dyDescent="0.3">
      <c r="A244" s="209" t="s">
        <v>86</v>
      </c>
      <c r="B244" s="77">
        <v>337675950</v>
      </c>
      <c r="C244" s="77">
        <v>0</v>
      </c>
      <c r="D244" s="80">
        <v>0</v>
      </c>
    </row>
    <row r="245" spans="1:4" s="49" customFormat="1" ht="27.6" customHeight="1" thickBot="1" x14ac:dyDescent="0.35">
      <c r="A245" s="160" t="s">
        <v>0</v>
      </c>
      <c r="B245" s="9">
        <f>SUM(B244:B244)</f>
        <v>337675950</v>
      </c>
      <c r="C245" s="9">
        <f>SUM(C244:C244)</f>
        <v>0</v>
      </c>
      <c r="D245" s="9">
        <f>SUM(D244:D244)</f>
        <v>0</v>
      </c>
    </row>
    <row r="246" spans="1:4" s="49" customFormat="1" ht="23.45" customHeight="1" x14ac:dyDescent="0.3">
      <c r="A246" s="6"/>
      <c r="B246" s="7"/>
      <c r="C246" s="7"/>
      <c r="D246" s="7"/>
    </row>
    <row r="247" spans="1:4" ht="24.6" customHeight="1" x14ac:dyDescent="0.25">
      <c r="A247" s="158"/>
      <c r="B247" s="159"/>
      <c r="C247" s="158"/>
      <c r="D247" s="15" t="s">
        <v>153</v>
      </c>
    </row>
    <row r="248" spans="1:4" ht="25.9" customHeight="1" x14ac:dyDescent="0.25">
      <c r="A248" s="158"/>
      <c r="B248" s="159"/>
      <c r="C248" s="158"/>
      <c r="D248" s="15" t="s">
        <v>28</v>
      </c>
    </row>
    <row r="249" spans="1:4" ht="60" customHeight="1" x14ac:dyDescent="0.2">
      <c r="A249" s="337" t="s">
        <v>101</v>
      </c>
      <c r="B249" s="337"/>
      <c r="C249" s="337"/>
      <c r="D249" s="337"/>
    </row>
    <row r="250" spans="1:4" ht="78" customHeight="1" x14ac:dyDescent="0.2">
      <c r="A250" s="337"/>
      <c r="B250" s="337"/>
      <c r="C250" s="337"/>
      <c r="D250" s="337"/>
    </row>
    <row r="251" spans="1:4" ht="28.9" customHeight="1" thickBot="1" x14ac:dyDescent="0.35">
      <c r="A251" s="6"/>
      <c r="B251" s="7"/>
      <c r="C251" s="7"/>
      <c r="D251" s="14" t="s">
        <v>2</v>
      </c>
    </row>
    <row r="252" spans="1:4" ht="22.15" customHeight="1" thickBot="1" x14ac:dyDescent="0.25">
      <c r="A252" s="324" t="s">
        <v>143</v>
      </c>
      <c r="B252" s="329" t="s">
        <v>13</v>
      </c>
      <c r="C252" s="335"/>
      <c r="D252" s="331"/>
    </row>
    <row r="253" spans="1:4" ht="57.6" customHeight="1" thickBot="1" x14ac:dyDescent="0.25">
      <c r="A253" s="336"/>
      <c r="B253" s="257" t="s">
        <v>90</v>
      </c>
      <c r="C253" s="258" t="s">
        <v>91</v>
      </c>
      <c r="D253" s="259" t="s">
        <v>92</v>
      </c>
    </row>
    <row r="254" spans="1:4" ht="21" customHeight="1" thickBot="1" x14ac:dyDescent="0.25">
      <c r="A254" s="307">
        <v>1</v>
      </c>
      <c r="B254" s="306">
        <v>2</v>
      </c>
      <c r="C254" s="8">
        <v>3</v>
      </c>
      <c r="D254" s="8">
        <v>4</v>
      </c>
    </row>
    <row r="255" spans="1:4" ht="27.75" customHeight="1" x14ac:dyDescent="0.25">
      <c r="A255" s="4" t="s">
        <v>63</v>
      </c>
      <c r="B255" s="77">
        <v>266000000</v>
      </c>
      <c r="C255" s="77">
        <v>0</v>
      </c>
      <c r="D255" s="80">
        <v>0</v>
      </c>
    </row>
    <row r="256" spans="1:4" ht="43.5" customHeight="1" x14ac:dyDescent="0.25">
      <c r="A256" s="5" t="s">
        <v>71</v>
      </c>
      <c r="B256" s="11">
        <v>174277500</v>
      </c>
      <c r="C256" s="11">
        <v>0</v>
      </c>
      <c r="D256" s="79">
        <v>0</v>
      </c>
    </row>
    <row r="257" spans="1:4" ht="25.5" customHeight="1" thickBot="1" x14ac:dyDescent="0.3">
      <c r="A257" s="209" t="s">
        <v>82</v>
      </c>
      <c r="B257" s="77">
        <v>566905543</v>
      </c>
      <c r="C257" s="77">
        <v>0</v>
      </c>
      <c r="D257" s="80">
        <v>0</v>
      </c>
    </row>
    <row r="258" spans="1:4" ht="22.15" customHeight="1" thickBot="1" x14ac:dyDescent="0.35">
      <c r="A258" s="160" t="s">
        <v>0</v>
      </c>
      <c r="B258" s="9">
        <f>SUM(B255:B257)</f>
        <v>1007183043</v>
      </c>
      <c r="C258" s="9">
        <f>SUM(C255:C257)</f>
        <v>0</v>
      </c>
      <c r="D258" s="9">
        <f>SUM(D255:D257)</f>
        <v>0</v>
      </c>
    </row>
    <row r="259" spans="1:4" ht="23.45" customHeight="1" x14ac:dyDescent="0.3">
      <c r="A259" s="6"/>
      <c r="B259" s="7"/>
      <c r="C259" s="7"/>
      <c r="D259" s="7"/>
    </row>
    <row r="260" spans="1:4" s="49" customFormat="1" ht="22.15" customHeight="1" x14ac:dyDescent="0.25">
      <c r="A260" s="158"/>
      <c r="B260" s="159"/>
      <c r="C260" s="158"/>
      <c r="D260" s="15" t="s">
        <v>10</v>
      </c>
    </row>
    <row r="261" spans="1:4" s="49" customFormat="1" ht="23.45" customHeight="1" x14ac:dyDescent="0.25">
      <c r="A261" s="158"/>
      <c r="B261" s="159"/>
      <c r="C261" s="158"/>
      <c r="D261" s="15" t="s">
        <v>28</v>
      </c>
    </row>
    <row r="262" spans="1:4" ht="13.15" customHeight="1" x14ac:dyDescent="0.2">
      <c r="A262" s="337" t="s">
        <v>102</v>
      </c>
      <c r="B262" s="337"/>
      <c r="C262" s="337"/>
      <c r="D262" s="337"/>
    </row>
    <row r="263" spans="1:4" ht="126" customHeight="1" x14ac:dyDescent="0.2">
      <c r="A263" s="337"/>
      <c r="B263" s="337"/>
      <c r="C263" s="337"/>
      <c r="D263" s="337"/>
    </row>
    <row r="264" spans="1:4" ht="19.5" thickBot="1" x14ac:dyDescent="0.35">
      <c r="A264" s="6"/>
      <c r="B264" s="7"/>
      <c r="C264" s="7"/>
      <c r="D264" s="14" t="s">
        <v>2</v>
      </c>
    </row>
    <row r="265" spans="1:4" ht="21.6" customHeight="1" thickBot="1" x14ac:dyDescent="0.25">
      <c r="A265" s="324" t="s">
        <v>142</v>
      </c>
      <c r="B265" s="329" t="s">
        <v>13</v>
      </c>
      <c r="C265" s="335"/>
      <c r="D265" s="331"/>
    </row>
    <row r="266" spans="1:4" ht="83.25" customHeight="1" thickBot="1" x14ac:dyDescent="0.25">
      <c r="A266" s="336"/>
      <c r="B266" s="187" t="s">
        <v>90</v>
      </c>
      <c r="C266" s="188" t="s">
        <v>91</v>
      </c>
      <c r="D266" s="189" t="s">
        <v>92</v>
      </c>
    </row>
    <row r="267" spans="1:4" ht="18" customHeight="1" thickBot="1" x14ac:dyDescent="0.25">
      <c r="A267" s="320">
        <v>1</v>
      </c>
      <c r="B267" s="8">
        <v>2</v>
      </c>
      <c r="C267" s="8">
        <v>3</v>
      </c>
      <c r="D267" s="8">
        <v>4</v>
      </c>
    </row>
    <row r="268" spans="1:4" ht="23.25" customHeight="1" x14ac:dyDescent="0.25">
      <c r="A268" s="4" t="s">
        <v>62</v>
      </c>
      <c r="B268" s="260">
        <v>0</v>
      </c>
      <c r="C268" s="260">
        <v>0</v>
      </c>
      <c r="D268" s="79">
        <v>1197199</v>
      </c>
    </row>
    <row r="269" spans="1:4" ht="21.6" customHeight="1" x14ac:dyDescent="0.25">
      <c r="A269" s="4" t="s">
        <v>63</v>
      </c>
      <c r="B269" s="11">
        <v>892322</v>
      </c>
      <c r="C269" s="11">
        <v>0</v>
      </c>
      <c r="D269" s="79">
        <v>0</v>
      </c>
    </row>
    <row r="270" spans="1:4" ht="21.6" customHeight="1" x14ac:dyDescent="0.25">
      <c r="A270" s="4" t="s">
        <v>64</v>
      </c>
      <c r="B270" s="11">
        <v>0</v>
      </c>
      <c r="C270" s="11">
        <v>0</v>
      </c>
      <c r="D270" s="79">
        <v>2894980</v>
      </c>
    </row>
    <row r="271" spans="1:4" ht="21.6" customHeight="1" x14ac:dyDescent="0.25">
      <c r="A271" s="4" t="s">
        <v>35</v>
      </c>
      <c r="B271" s="11">
        <v>0</v>
      </c>
      <c r="C271" s="11">
        <v>0</v>
      </c>
      <c r="D271" s="79">
        <v>738748</v>
      </c>
    </row>
    <row r="272" spans="1:4" ht="22.5" customHeight="1" x14ac:dyDescent="0.25">
      <c r="A272" s="4" t="s">
        <v>65</v>
      </c>
      <c r="B272" s="11">
        <v>1288657</v>
      </c>
      <c r="C272" s="11">
        <v>0</v>
      </c>
      <c r="D272" s="79">
        <v>0</v>
      </c>
    </row>
    <row r="273" spans="1:4" ht="39" customHeight="1" x14ac:dyDescent="0.25">
      <c r="A273" s="5" t="s">
        <v>68</v>
      </c>
      <c r="B273" s="11">
        <v>0</v>
      </c>
      <c r="C273" s="11">
        <v>1730315</v>
      </c>
      <c r="D273" s="79">
        <v>0</v>
      </c>
    </row>
    <row r="274" spans="1:4" ht="21.6" customHeight="1" x14ac:dyDescent="0.25">
      <c r="A274" s="4" t="s">
        <v>69</v>
      </c>
      <c r="B274" s="11">
        <v>0</v>
      </c>
      <c r="C274" s="11">
        <v>0</v>
      </c>
      <c r="D274" s="79">
        <v>1483865</v>
      </c>
    </row>
    <row r="275" spans="1:4" ht="25.5" customHeight="1" x14ac:dyDescent="0.25">
      <c r="A275" s="4" t="s">
        <v>70</v>
      </c>
      <c r="B275" s="11">
        <v>0</v>
      </c>
      <c r="C275" s="11">
        <v>1038189</v>
      </c>
      <c r="D275" s="79">
        <v>0</v>
      </c>
    </row>
    <row r="276" spans="1:4" ht="36.75" customHeight="1" x14ac:dyDescent="0.25">
      <c r="A276" s="5" t="s">
        <v>71</v>
      </c>
      <c r="B276" s="11">
        <v>1427715</v>
      </c>
      <c r="C276" s="11">
        <v>0</v>
      </c>
      <c r="D276" s="79">
        <v>0</v>
      </c>
    </row>
    <row r="277" spans="1:4" ht="21.6" customHeight="1" x14ac:dyDescent="0.25">
      <c r="A277" s="4" t="s">
        <v>72</v>
      </c>
      <c r="B277" s="11">
        <v>0</v>
      </c>
      <c r="C277" s="11">
        <v>1038189</v>
      </c>
      <c r="D277" s="79">
        <v>0</v>
      </c>
    </row>
    <row r="278" spans="1:4" ht="21.6" customHeight="1" x14ac:dyDescent="0.25">
      <c r="A278" s="4" t="s">
        <v>75</v>
      </c>
      <c r="B278" s="11">
        <v>1606776</v>
      </c>
      <c r="C278" s="11">
        <v>0</v>
      </c>
      <c r="D278" s="79">
        <v>0</v>
      </c>
    </row>
    <row r="279" spans="1:4" ht="23.45" customHeight="1" x14ac:dyDescent="0.25">
      <c r="A279" s="209" t="s">
        <v>37</v>
      </c>
      <c r="B279" s="77">
        <v>0</v>
      </c>
      <c r="C279" s="77">
        <v>1245826</v>
      </c>
      <c r="D279" s="80">
        <v>0</v>
      </c>
    </row>
    <row r="280" spans="1:4" ht="25.15" customHeight="1" x14ac:dyDescent="0.25">
      <c r="A280" s="209" t="s">
        <v>79</v>
      </c>
      <c r="B280" s="77">
        <v>1998801</v>
      </c>
      <c r="C280" s="77">
        <v>0</v>
      </c>
      <c r="D280" s="80">
        <v>0</v>
      </c>
    </row>
    <row r="281" spans="1:4" ht="24" customHeight="1" thickBot="1" x14ac:dyDescent="0.3">
      <c r="A281" s="207" t="s">
        <v>81</v>
      </c>
      <c r="B281" s="205">
        <v>0</v>
      </c>
      <c r="C281" s="205">
        <v>1384252</v>
      </c>
      <c r="D281" s="208">
        <v>0</v>
      </c>
    </row>
    <row r="282" spans="1:4" ht="24" customHeight="1" thickBot="1" x14ac:dyDescent="0.35">
      <c r="A282" s="99" t="s">
        <v>0</v>
      </c>
      <c r="B282" s="206">
        <f>SUM(B268:B281)</f>
        <v>7214271</v>
      </c>
      <c r="C282" s="206">
        <f t="shared" ref="C282:D282" si="3">SUM(C268:C281)</f>
        <v>6436771</v>
      </c>
      <c r="D282" s="206">
        <f t="shared" si="3"/>
        <v>6314792</v>
      </c>
    </row>
    <row r="283" spans="1:4" ht="24" customHeight="1" x14ac:dyDescent="0.25">
      <c r="A283" s="159"/>
      <c r="B283" s="159"/>
      <c r="C283" s="159"/>
      <c r="D283" s="138" t="s">
        <v>154</v>
      </c>
    </row>
    <row r="284" spans="1:4" ht="21.75" customHeight="1" x14ac:dyDescent="0.25">
      <c r="A284" s="159"/>
      <c r="B284" s="159"/>
      <c r="C284" s="159"/>
      <c r="D284" s="138" t="s">
        <v>28</v>
      </c>
    </row>
    <row r="285" spans="1:4" s="49" customFormat="1" ht="20.45" customHeight="1" x14ac:dyDescent="0.2">
      <c r="A285" s="345" t="s">
        <v>103</v>
      </c>
      <c r="B285" s="345"/>
      <c r="C285" s="345"/>
      <c r="D285" s="345"/>
    </row>
    <row r="286" spans="1:4" ht="96" customHeight="1" x14ac:dyDescent="0.2">
      <c r="A286" s="345"/>
      <c r="B286" s="345"/>
      <c r="C286" s="345"/>
      <c r="D286" s="345"/>
    </row>
    <row r="287" spans="1:4" ht="23.45" customHeight="1" thickBot="1" x14ac:dyDescent="0.35">
      <c r="A287" s="317"/>
      <c r="B287" s="318"/>
      <c r="C287" s="318"/>
      <c r="D287" s="319" t="s">
        <v>2</v>
      </c>
    </row>
    <row r="288" spans="1:4" ht="23.45" customHeight="1" thickBot="1" x14ac:dyDescent="0.25">
      <c r="A288" s="324" t="s">
        <v>142</v>
      </c>
      <c r="B288" s="329" t="s">
        <v>13</v>
      </c>
      <c r="C288" s="335"/>
      <c r="D288" s="331"/>
    </row>
    <row r="289" spans="1:4" ht="53.45" customHeight="1" thickBot="1" x14ac:dyDescent="0.25">
      <c r="A289" s="336"/>
      <c r="B289" s="40" t="s">
        <v>90</v>
      </c>
      <c r="C289" s="75" t="s">
        <v>91</v>
      </c>
      <c r="D289" s="76" t="s">
        <v>92</v>
      </c>
    </row>
    <row r="290" spans="1:4" ht="18" customHeight="1" thickBot="1" x14ac:dyDescent="0.25">
      <c r="A290" s="316">
        <v>1</v>
      </c>
      <c r="B290" s="315">
        <v>2</v>
      </c>
      <c r="C290" s="8">
        <v>3</v>
      </c>
      <c r="D290" s="8">
        <v>4</v>
      </c>
    </row>
    <row r="291" spans="1:4" ht="20.45" customHeight="1" x14ac:dyDescent="0.25">
      <c r="A291" s="107" t="s">
        <v>62</v>
      </c>
      <c r="B291" s="110">
        <v>0</v>
      </c>
      <c r="C291" s="110">
        <v>937604</v>
      </c>
      <c r="D291" s="111">
        <v>0</v>
      </c>
    </row>
    <row r="292" spans="1:4" s="49" customFormat="1" ht="20.45" customHeight="1" x14ac:dyDescent="0.25">
      <c r="A292" s="107" t="s">
        <v>127</v>
      </c>
      <c r="B292" s="110">
        <v>2524948</v>
      </c>
      <c r="C292" s="110">
        <v>0</v>
      </c>
      <c r="D292" s="111">
        <v>0</v>
      </c>
    </row>
    <row r="293" spans="1:4" s="49" customFormat="1" ht="20.45" customHeight="1" x14ac:dyDescent="0.25">
      <c r="A293" s="5" t="s">
        <v>61</v>
      </c>
      <c r="B293" s="112">
        <v>0</v>
      </c>
      <c r="C293" s="112">
        <v>937604</v>
      </c>
      <c r="D293" s="113">
        <v>0</v>
      </c>
    </row>
    <row r="294" spans="1:4" s="49" customFormat="1" ht="20.45" customHeight="1" x14ac:dyDescent="0.25">
      <c r="A294" s="5" t="s">
        <v>63</v>
      </c>
      <c r="B294" s="112">
        <v>0</v>
      </c>
      <c r="C294" s="112">
        <v>937603</v>
      </c>
      <c r="D294" s="113">
        <v>937603</v>
      </c>
    </row>
    <row r="295" spans="1:4" s="49" customFormat="1" ht="20.45" customHeight="1" x14ac:dyDescent="0.25">
      <c r="A295" s="5" t="s">
        <v>64</v>
      </c>
      <c r="B295" s="112">
        <v>0</v>
      </c>
      <c r="C295" s="112">
        <v>937604</v>
      </c>
      <c r="D295" s="113">
        <v>0</v>
      </c>
    </row>
    <row r="296" spans="1:4" s="49" customFormat="1" ht="20.45" customHeight="1" x14ac:dyDescent="0.25">
      <c r="A296" s="5" t="s">
        <v>35</v>
      </c>
      <c r="B296" s="112">
        <v>0</v>
      </c>
      <c r="C296" s="112">
        <v>937604</v>
      </c>
      <c r="D296" s="113">
        <v>937604</v>
      </c>
    </row>
    <row r="297" spans="1:4" s="49" customFormat="1" ht="20.45" customHeight="1" x14ac:dyDescent="0.25">
      <c r="A297" s="5" t="s">
        <v>156</v>
      </c>
      <c r="B297" s="112">
        <v>2524948</v>
      </c>
      <c r="C297" s="112">
        <v>0</v>
      </c>
      <c r="D297" s="113">
        <v>0</v>
      </c>
    </row>
    <row r="298" spans="1:4" s="49" customFormat="1" ht="20.45" customHeight="1" x14ac:dyDescent="0.25">
      <c r="A298" s="5" t="s">
        <v>65</v>
      </c>
      <c r="B298" s="114">
        <v>0</v>
      </c>
      <c r="C298" s="114">
        <v>937604</v>
      </c>
      <c r="D298" s="115">
        <v>937604</v>
      </c>
    </row>
    <row r="299" spans="1:4" ht="20.45" customHeight="1" x14ac:dyDescent="0.25">
      <c r="A299" s="5" t="s">
        <v>66</v>
      </c>
      <c r="B299" s="114">
        <v>0</v>
      </c>
      <c r="C299" s="114">
        <v>0</v>
      </c>
      <c r="D299" s="115">
        <v>937604</v>
      </c>
    </row>
    <row r="300" spans="1:4" s="49" customFormat="1" ht="20.45" customHeight="1" x14ac:dyDescent="0.25">
      <c r="A300" s="5" t="s">
        <v>67</v>
      </c>
      <c r="B300" s="114">
        <v>0</v>
      </c>
      <c r="C300" s="114">
        <v>937604</v>
      </c>
      <c r="D300" s="115">
        <v>937604</v>
      </c>
    </row>
    <row r="301" spans="1:4" s="49" customFormat="1" ht="35.450000000000003" customHeight="1" x14ac:dyDescent="0.25">
      <c r="A301" s="5" t="s">
        <v>68</v>
      </c>
      <c r="B301" s="114">
        <v>2524948</v>
      </c>
      <c r="C301" s="114">
        <v>0</v>
      </c>
      <c r="D301" s="115">
        <v>0</v>
      </c>
    </row>
    <row r="302" spans="1:4" s="49" customFormat="1" ht="20.25" customHeight="1" x14ac:dyDescent="0.25">
      <c r="A302" s="5" t="s">
        <v>69</v>
      </c>
      <c r="B302" s="112">
        <v>0</v>
      </c>
      <c r="C302" s="114">
        <v>937604</v>
      </c>
      <c r="D302" s="115">
        <v>937604</v>
      </c>
    </row>
    <row r="303" spans="1:4" s="49" customFormat="1" ht="20.25" customHeight="1" x14ac:dyDescent="0.25">
      <c r="A303" s="5" t="s">
        <v>70</v>
      </c>
      <c r="B303" s="114">
        <v>2524949</v>
      </c>
      <c r="C303" s="114">
        <v>937604</v>
      </c>
      <c r="D303" s="115">
        <v>0</v>
      </c>
    </row>
    <row r="304" spans="1:4" ht="33.75" customHeight="1" x14ac:dyDescent="0.25">
      <c r="A304" s="5" t="s">
        <v>85</v>
      </c>
      <c r="B304" s="114">
        <v>0</v>
      </c>
      <c r="C304" s="114">
        <v>937603</v>
      </c>
      <c r="D304" s="115">
        <v>937604</v>
      </c>
    </row>
    <row r="305" spans="1:4" s="49" customFormat="1" ht="35.450000000000003" customHeight="1" x14ac:dyDescent="0.25">
      <c r="A305" s="5" t="s">
        <v>71</v>
      </c>
      <c r="B305" s="114">
        <v>0</v>
      </c>
      <c r="C305" s="114">
        <v>937603</v>
      </c>
      <c r="D305" s="115">
        <v>937603</v>
      </c>
    </row>
    <row r="306" spans="1:4" s="49" customFormat="1" ht="20.45" customHeight="1" x14ac:dyDescent="0.25">
      <c r="A306" s="5" t="s">
        <v>72</v>
      </c>
      <c r="B306" s="114">
        <v>2524948</v>
      </c>
      <c r="C306" s="114">
        <v>937604</v>
      </c>
      <c r="D306" s="115">
        <v>937604</v>
      </c>
    </row>
    <row r="307" spans="1:4" ht="20.45" customHeight="1" x14ac:dyDescent="0.25">
      <c r="A307" s="5" t="s">
        <v>73</v>
      </c>
      <c r="B307" s="114">
        <v>0</v>
      </c>
      <c r="C307" s="114">
        <v>0</v>
      </c>
      <c r="D307" s="115">
        <v>937604</v>
      </c>
    </row>
    <row r="308" spans="1:4" s="49" customFormat="1" ht="20.45" customHeight="1" x14ac:dyDescent="0.25">
      <c r="A308" s="5" t="s">
        <v>74</v>
      </c>
      <c r="B308" s="114">
        <v>0</v>
      </c>
      <c r="C308" s="114">
        <v>0</v>
      </c>
      <c r="D308" s="115">
        <v>937604</v>
      </c>
    </row>
    <row r="309" spans="1:4" ht="20.45" customHeight="1" x14ac:dyDescent="0.25">
      <c r="A309" s="5" t="s">
        <v>75</v>
      </c>
      <c r="B309" s="114">
        <v>0</v>
      </c>
      <c r="C309" s="114">
        <v>937604</v>
      </c>
      <c r="D309" s="115">
        <v>0</v>
      </c>
    </row>
    <row r="310" spans="1:4" s="49" customFormat="1" ht="20.45" customHeight="1" x14ac:dyDescent="0.25">
      <c r="A310" s="5" t="s">
        <v>76</v>
      </c>
      <c r="B310" s="114">
        <v>2524949</v>
      </c>
      <c r="C310" s="114">
        <v>0</v>
      </c>
      <c r="D310" s="115">
        <v>0</v>
      </c>
    </row>
    <row r="311" spans="1:4" ht="21.6" customHeight="1" x14ac:dyDescent="0.25">
      <c r="A311" s="5" t="s">
        <v>37</v>
      </c>
      <c r="B311" s="114">
        <v>2524948</v>
      </c>
      <c r="C311" s="114">
        <v>937604</v>
      </c>
      <c r="D311" s="115">
        <v>0</v>
      </c>
    </row>
    <row r="312" spans="1:4" s="49" customFormat="1" ht="21.6" customHeight="1" x14ac:dyDescent="0.25">
      <c r="A312" s="5" t="s">
        <v>77</v>
      </c>
      <c r="B312" s="114">
        <v>0</v>
      </c>
      <c r="C312" s="114">
        <v>937604</v>
      </c>
      <c r="D312" s="115">
        <v>937604</v>
      </c>
    </row>
    <row r="313" spans="1:4" s="49" customFormat="1" ht="21.6" customHeight="1" x14ac:dyDescent="0.25">
      <c r="A313" s="5" t="s">
        <v>78</v>
      </c>
      <c r="B313" s="114">
        <v>0</v>
      </c>
      <c r="C313" s="114">
        <v>937604</v>
      </c>
      <c r="D313" s="115">
        <v>937604</v>
      </c>
    </row>
    <row r="314" spans="1:4" ht="21.6" customHeight="1" x14ac:dyDescent="0.25">
      <c r="A314" s="5" t="s">
        <v>79</v>
      </c>
      <c r="B314" s="114">
        <v>0</v>
      </c>
      <c r="C314" s="114">
        <v>937604</v>
      </c>
      <c r="D314" s="115">
        <v>937604</v>
      </c>
    </row>
    <row r="315" spans="1:4" ht="19.899999999999999" customHeight="1" x14ac:dyDescent="0.25">
      <c r="A315" s="5" t="s">
        <v>80</v>
      </c>
      <c r="B315" s="114">
        <v>0</v>
      </c>
      <c r="C315" s="114">
        <v>0</v>
      </c>
      <c r="D315" s="115">
        <v>937604</v>
      </c>
    </row>
    <row r="316" spans="1:4" ht="20.45" customHeight="1" x14ac:dyDescent="0.25">
      <c r="A316" s="5" t="s">
        <v>81</v>
      </c>
      <c r="B316" s="116">
        <v>0</v>
      </c>
      <c r="C316" s="116">
        <v>0</v>
      </c>
      <c r="D316" s="117">
        <v>937604</v>
      </c>
    </row>
    <row r="317" spans="1:4" ht="22.5" customHeight="1" thickBot="1" x14ac:dyDescent="0.3">
      <c r="A317" s="109" t="s">
        <v>84</v>
      </c>
      <c r="B317" s="118">
        <v>0</v>
      </c>
      <c r="C317" s="118">
        <v>0</v>
      </c>
      <c r="D317" s="119">
        <v>937603</v>
      </c>
    </row>
    <row r="318" spans="1:4" ht="26.45" customHeight="1" thickBot="1" x14ac:dyDescent="0.35">
      <c r="A318" s="99" t="s">
        <v>0</v>
      </c>
      <c r="B318" s="120">
        <f>SUM(B291:B317)</f>
        <v>17674638</v>
      </c>
      <c r="C318" s="120">
        <f>SUM(C291:C317)</f>
        <v>15939265</v>
      </c>
      <c r="D318" s="120">
        <f>SUM(D291:D317)</f>
        <v>15939265</v>
      </c>
    </row>
    <row r="319" spans="1:4" ht="25.15" customHeight="1" x14ac:dyDescent="0.3">
      <c r="A319" s="6"/>
      <c r="B319" s="7"/>
      <c r="C319" s="7"/>
      <c r="D319" s="7"/>
    </row>
    <row r="320" spans="1:4" ht="24" customHeight="1" x14ac:dyDescent="0.3">
      <c r="A320" s="6"/>
      <c r="B320" s="7"/>
      <c r="C320" s="7"/>
      <c r="D320" s="15" t="s">
        <v>155</v>
      </c>
    </row>
    <row r="321" spans="1:4" ht="25.15" customHeight="1" x14ac:dyDescent="0.3">
      <c r="A321" s="6"/>
      <c r="B321" s="7"/>
      <c r="C321" s="7"/>
      <c r="D321" s="15" t="s">
        <v>28</v>
      </c>
    </row>
    <row r="322" spans="1:4" ht="13.15" customHeight="1" x14ac:dyDescent="0.2">
      <c r="A322" s="346" t="s">
        <v>104</v>
      </c>
      <c r="B322" s="346"/>
      <c r="C322" s="346"/>
      <c r="D322" s="346"/>
    </row>
    <row r="323" spans="1:4" ht="124.9" customHeight="1" x14ac:dyDescent="0.2">
      <c r="A323" s="346"/>
      <c r="B323" s="346"/>
      <c r="C323" s="346"/>
      <c r="D323" s="346"/>
    </row>
    <row r="324" spans="1:4" ht="19.149999999999999" customHeight="1" thickBot="1" x14ac:dyDescent="0.25">
      <c r="A324" s="49"/>
      <c r="B324" s="47"/>
      <c r="C324" s="49"/>
      <c r="D324" s="14" t="s">
        <v>2</v>
      </c>
    </row>
    <row r="325" spans="1:4" ht="22.15" customHeight="1" thickBot="1" x14ac:dyDescent="0.25">
      <c r="A325" s="324" t="s">
        <v>143</v>
      </c>
      <c r="B325" s="326" t="s">
        <v>13</v>
      </c>
      <c r="C325" s="327"/>
      <c r="D325" s="328"/>
    </row>
    <row r="326" spans="1:4" ht="61.15" customHeight="1" thickBot="1" x14ac:dyDescent="0.25">
      <c r="A326" s="336"/>
      <c r="B326" s="40" t="s">
        <v>90</v>
      </c>
      <c r="C326" s="75" t="s">
        <v>91</v>
      </c>
      <c r="D326" s="76" t="s">
        <v>92</v>
      </c>
    </row>
    <row r="327" spans="1:4" ht="17.45" customHeight="1" thickBot="1" x14ac:dyDescent="0.25">
      <c r="A327" s="307">
        <v>1</v>
      </c>
      <c r="B327" s="306">
        <v>2</v>
      </c>
      <c r="C327" s="8">
        <v>3</v>
      </c>
      <c r="D327" s="8">
        <v>4</v>
      </c>
    </row>
    <row r="328" spans="1:4" ht="22.15" customHeight="1" x14ac:dyDescent="0.25">
      <c r="A328" s="39" t="s">
        <v>62</v>
      </c>
      <c r="B328" s="232">
        <v>0</v>
      </c>
      <c r="C328" s="232">
        <v>587804</v>
      </c>
      <c r="D328" s="233">
        <v>0</v>
      </c>
    </row>
    <row r="329" spans="1:4" ht="22.15" customHeight="1" x14ac:dyDescent="0.25">
      <c r="A329" s="39" t="s">
        <v>61</v>
      </c>
      <c r="B329" s="232">
        <v>0</v>
      </c>
      <c r="C329" s="232">
        <v>0</v>
      </c>
      <c r="D329" s="233">
        <v>318333</v>
      </c>
    </row>
    <row r="330" spans="1:4" ht="21" customHeight="1" x14ac:dyDescent="0.25">
      <c r="A330" s="39" t="s">
        <v>63</v>
      </c>
      <c r="B330" s="232">
        <v>0</v>
      </c>
      <c r="C330" s="232">
        <v>880976</v>
      </c>
      <c r="D330" s="233">
        <v>0</v>
      </c>
    </row>
    <row r="331" spans="1:4" ht="22.15" customHeight="1" x14ac:dyDescent="0.25">
      <c r="A331" s="39" t="s">
        <v>64</v>
      </c>
      <c r="B331" s="232">
        <v>0</v>
      </c>
      <c r="C331" s="232">
        <v>881707</v>
      </c>
      <c r="D331" s="233">
        <v>0</v>
      </c>
    </row>
    <row r="332" spans="1:4" ht="22.15" customHeight="1" x14ac:dyDescent="0.25">
      <c r="A332" s="146" t="s">
        <v>35</v>
      </c>
      <c r="B332" s="232">
        <v>0</v>
      </c>
      <c r="C332" s="232">
        <v>0</v>
      </c>
      <c r="D332" s="233">
        <v>318333</v>
      </c>
    </row>
    <row r="333" spans="1:4" ht="22.15" customHeight="1" x14ac:dyDescent="0.25">
      <c r="A333" s="146" t="s">
        <v>65</v>
      </c>
      <c r="B333" s="232">
        <v>0</v>
      </c>
      <c r="C333" s="232">
        <v>0</v>
      </c>
      <c r="D333" s="233">
        <v>318333</v>
      </c>
    </row>
    <row r="334" spans="1:4" ht="22.15" customHeight="1" x14ac:dyDescent="0.25">
      <c r="A334" s="39" t="s">
        <v>66</v>
      </c>
      <c r="B334" s="234">
        <v>1175386</v>
      </c>
      <c r="C334" s="234">
        <v>0</v>
      </c>
      <c r="D334" s="235">
        <v>0</v>
      </c>
    </row>
    <row r="335" spans="1:4" ht="22.15" customHeight="1" x14ac:dyDescent="0.25">
      <c r="A335" s="146" t="s">
        <v>67</v>
      </c>
      <c r="B335" s="234">
        <v>0</v>
      </c>
      <c r="C335" s="234">
        <v>0</v>
      </c>
      <c r="D335" s="235">
        <v>318333</v>
      </c>
    </row>
    <row r="336" spans="1:4" ht="39.6" customHeight="1" x14ac:dyDescent="0.25">
      <c r="A336" s="39" t="s">
        <v>68</v>
      </c>
      <c r="B336" s="232">
        <v>881538</v>
      </c>
      <c r="C336" s="232">
        <v>0</v>
      </c>
      <c r="D336" s="233">
        <v>0</v>
      </c>
    </row>
    <row r="337" spans="1:4" ht="22.15" customHeight="1" x14ac:dyDescent="0.25">
      <c r="A337" s="39" t="s">
        <v>69</v>
      </c>
      <c r="B337" s="232">
        <v>881538</v>
      </c>
      <c r="C337" s="232">
        <v>0</v>
      </c>
      <c r="D337" s="233">
        <v>0</v>
      </c>
    </row>
    <row r="338" spans="1:4" ht="22.15" customHeight="1" x14ac:dyDescent="0.25">
      <c r="A338" s="146" t="s">
        <v>70</v>
      </c>
      <c r="B338" s="232">
        <v>0</v>
      </c>
      <c r="C338" s="232">
        <v>0</v>
      </c>
      <c r="D338" s="233">
        <v>318333</v>
      </c>
    </row>
    <row r="339" spans="1:4" ht="40.15" customHeight="1" x14ac:dyDescent="0.25">
      <c r="A339" s="39" t="s">
        <v>85</v>
      </c>
      <c r="B339" s="232">
        <v>0</v>
      </c>
      <c r="C339" s="232">
        <v>293903</v>
      </c>
      <c r="D339" s="233">
        <v>0</v>
      </c>
    </row>
    <row r="340" spans="1:4" ht="36" customHeight="1" x14ac:dyDescent="0.25">
      <c r="A340" s="39" t="s">
        <v>71</v>
      </c>
      <c r="B340" s="232">
        <v>881538</v>
      </c>
      <c r="C340" s="232">
        <v>0</v>
      </c>
      <c r="D340" s="233">
        <v>0</v>
      </c>
    </row>
    <row r="341" spans="1:4" ht="22.9" customHeight="1" x14ac:dyDescent="0.25">
      <c r="A341" s="39" t="s">
        <v>72</v>
      </c>
      <c r="B341" s="232">
        <v>0</v>
      </c>
      <c r="C341" s="232">
        <v>293903</v>
      </c>
      <c r="D341" s="233">
        <v>0</v>
      </c>
    </row>
    <row r="342" spans="1:4" ht="22.9" customHeight="1" x14ac:dyDescent="0.25">
      <c r="A342" s="146" t="s">
        <v>73</v>
      </c>
      <c r="B342" s="232">
        <v>0</v>
      </c>
      <c r="C342" s="232">
        <v>0</v>
      </c>
      <c r="D342" s="233">
        <v>318334</v>
      </c>
    </row>
    <row r="343" spans="1:4" ht="22.9" customHeight="1" x14ac:dyDescent="0.25">
      <c r="A343" s="146" t="s">
        <v>74</v>
      </c>
      <c r="B343" s="232">
        <v>0</v>
      </c>
      <c r="C343" s="232">
        <v>0</v>
      </c>
      <c r="D343" s="233">
        <v>318333</v>
      </c>
    </row>
    <row r="344" spans="1:4" ht="22.9" customHeight="1" x14ac:dyDescent="0.25">
      <c r="A344" s="39" t="s">
        <v>75</v>
      </c>
      <c r="B344" s="232">
        <v>0</v>
      </c>
      <c r="C344" s="232">
        <v>0</v>
      </c>
      <c r="D344" s="233">
        <v>318333</v>
      </c>
    </row>
    <row r="345" spans="1:4" ht="22.9" customHeight="1" x14ac:dyDescent="0.25">
      <c r="A345" s="146" t="s">
        <v>76</v>
      </c>
      <c r="B345" s="232">
        <v>0</v>
      </c>
      <c r="C345" s="232">
        <v>0</v>
      </c>
      <c r="D345" s="261">
        <v>318333</v>
      </c>
    </row>
    <row r="346" spans="1:4" ht="22.9" customHeight="1" x14ac:dyDescent="0.25">
      <c r="A346" s="39" t="s">
        <v>37</v>
      </c>
      <c r="B346" s="232">
        <v>0</v>
      </c>
      <c r="C346" s="232">
        <v>0</v>
      </c>
      <c r="D346" s="233">
        <v>318334</v>
      </c>
    </row>
    <row r="347" spans="1:4" ht="22.9" customHeight="1" x14ac:dyDescent="0.25">
      <c r="A347" s="146" t="s">
        <v>77</v>
      </c>
      <c r="B347" s="232">
        <v>0</v>
      </c>
      <c r="C347" s="232">
        <v>293902</v>
      </c>
      <c r="D347" s="233">
        <v>0</v>
      </c>
    </row>
    <row r="348" spans="1:4" ht="22.9" customHeight="1" x14ac:dyDescent="0.25">
      <c r="A348" s="39" t="s">
        <v>78</v>
      </c>
      <c r="B348" s="232">
        <v>0</v>
      </c>
      <c r="C348" s="232">
        <v>293902</v>
      </c>
      <c r="D348" s="233">
        <v>0</v>
      </c>
    </row>
    <row r="349" spans="1:4" ht="22.9" customHeight="1" x14ac:dyDescent="0.25">
      <c r="A349" s="146" t="s">
        <v>79</v>
      </c>
      <c r="B349" s="232">
        <v>0</v>
      </c>
      <c r="C349" s="232">
        <v>0</v>
      </c>
      <c r="D349" s="233">
        <v>318334</v>
      </c>
    </row>
    <row r="350" spans="1:4" ht="22.9" customHeight="1" x14ac:dyDescent="0.25">
      <c r="A350" s="39" t="s">
        <v>80</v>
      </c>
      <c r="B350" s="232">
        <v>0</v>
      </c>
      <c r="C350" s="232">
        <v>0</v>
      </c>
      <c r="D350" s="233">
        <v>318334</v>
      </c>
    </row>
    <row r="351" spans="1:4" ht="22.9" customHeight="1" thickBot="1" x14ac:dyDescent="0.3">
      <c r="A351" s="146" t="s">
        <v>81</v>
      </c>
      <c r="B351" s="232">
        <v>0</v>
      </c>
      <c r="C351" s="234">
        <v>293903</v>
      </c>
      <c r="D351" s="235">
        <v>0</v>
      </c>
    </row>
    <row r="352" spans="1:4" ht="33" customHeight="1" thickBot="1" x14ac:dyDescent="0.35">
      <c r="A352" s="169" t="s">
        <v>0</v>
      </c>
      <c r="B352" s="243">
        <f>SUM(B328:B351)</f>
        <v>3820000</v>
      </c>
      <c r="C352" s="243">
        <f>SUM(C328:C351)</f>
        <v>3820000</v>
      </c>
      <c r="D352" s="244">
        <f>SUM(D328:D351)</f>
        <v>3820000</v>
      </c>
    </row>
    <row r="353" spans="1:4" ht="22.15" customHeight="1" x14ac:dyDescent="0.2"/>
    <row r="354" spans="1:4" ht="18" customHeight="1" x14ac:dyDescent="0.25">
      <c r="D354" s="30" t="s">
        <v>8</v>
      </c>
    </row>
    <row r="355" spans="1:4" ht="21" customHeight="1" x14ac:dyDescent="0.25">
      <c r="D355" s="15" t="s">
        <v>28</v>
      </c>
    </row>
    <row r="356" spans="1:4" ht="18.600000000000001" customHeight="1" x14ac:dyDescent="0.2">
      <c r="A356" s="337" t="s">
        <v>105</v>
      </c>
      <c r="B356" s="341"/>
      <c r="C356" s="341"/>
      <c r="D356" s="343"/>
    </row>
    <row r="357" spans="1:4" ht="108" customHeight="1" x14ac:dyDescent="0.2">
      <c r="A357" s="341"/>
      <c r="B357" s="341"/>
      <c r="C357" s="341"/>
      <c r="D357" s="343"/>
    </row>
    <row r="358" spans="1:4" ht="18.600000000000001" customHeight="1" thickBot="1" x14ac:dyDescent="0.35">
      <c r="A358" s="6"/>
      <c r="B358" s="7"/>
      <c r="C358" s="7"/>
      <c r="D358" s="14" t="s">
        <v>2</v>
      </c>
    </row>
    <row r="359" spans="1:4" ht="18.600000000000001" customHeight="1" thickBot="1" x14ac:dyDescent="0.25">
      <c r="A359" s="324" t="s">
        <v>143</v>
      </c>
      <c r="B359" s="329" t="s">
        <v>13</v>
      </c>
      <c r="C359" s="330"/>
      <c r="D359" s="331"/>
    </row>
    <row r="360" spans="1:4" ht="40.9" customHeight="1" thickBot="1" x14ac:dyDescent="0.25">
      <c r="A360" s="325"/>
      <c r="B360" s="40" t="s">
        <v>90</v>
      </c>
      <c r="C360" s="75" t="s">
        <v>91</v>
      </c>
      <c r="D360" s="76" t="s">
        <v>92</v>
      </c>
    </row>
    <row r="361" spans="1:4" ht="18.600000000000001" customHeight="1" thickBot="1" x14ac:dyDescent="0.25">
      <c r="A361" s="304">
        <v>1</v>
      </c>
      <c r="B361" s="8">
        <v>2</v>
      </c>
      <c r="C361" s="305">
        <v>3</v>
      </c>
      <c r="D361" s="23">
        <v>4</v>
      </c>
    </row>
    <row r="362" spans="1:4" ht="21" customHeight="1" x14ac:dyDescent="0.25">
      <c r="A362" s="106" t="s">
        <v>62</v>
      </c>
      <c r="B362" s="81">
        <v>3252560.99</v>
      </c>
      <c r="C362" s="81">
        <v>3244199.51</v>
      </c>
      <c r="D362" s="82">
        <v>3234620.14</v>
      </c>
    </row>
    <row r="363" spans="1:4" ht="21" customHeight="1" x14ac:dyDescent="0.25">
      <c r="A363" s="107" t="s">
        <v>61</v>
      </c>
      <c r="B363" s="81">
        <v>1158234.8500000001</v>
      </c>
      <c r="C363" s="81">
        <v>1155257.33</v>
      </c>
      <c r="D363" s="82">
        <v>1151846.1200000001</v>
      </c>
    </row>
    <row r="364" spans="1:4" ht="21" customHeight="1" x14ac:dyDescent="0.25">
      <c r="A364" s="5" t="s">
        <v>63</v>
      </c>
      <c r="B364" s="83">
        <v>16335084.060000001</v>
      </c>
      <c r="C364" s="83">
        <v>16293090.859999999</v>
      </c>
      <c r="D364" s="84">
        <v>16244981.140000001</v>
      </c>
    </row>
    <row r="365" spans="1:4" ht="21" customHeight="1" x14ac:dyDescent="0.25">
      <c r="A365" s="5" t="s">
        <v>64</v>
      </c>
      <c r="B365" s="83">
        <v>4502192.34</v>
      </c>
      <c r="C365" s="83">
        <v>4490618.3899999997</v>
      </c>
      <c r="D365" s="84">
        <v>4477358.63</v>
      </c>
    </row>
    <row r="366" spans="1:4" ht="21" customHeight="1" x14ac:dyDescent="0.25">
      <c r="A366" s="5" t="s">
        <v>35</v>
      </c>
      <c r="B366" s="83">
        <v>374332.88</v>
      </c>
      <c r="C366" s="83">
        <v>373370.57</v>
      </c>
      <c r="D366" s="84">
        <v>372268.09</v>
      </c>
    </row>
    <row r="367" spans="1:4" ht="21" customHeight="1" x14ac:dyDescent="0.25">
      <c r="A367" s="5" t="s">
        <v>65</v>
      </c>
      <c r="B367" s="83">
        <v>777269.27</v>
      </c>
      <c r="C367" s="83">
        <v>775271.12</v>
      </c>
      <c r="D367" s="84">
        <v>772981.92</v>
      </c>
    </row>
    <row r="368" spans="1:4" ht="21" customHeight="1" x14ac:dyDescent="0.25">
      <c r="A368" s="5" t="s">
        <v>66</v>
      </c>
      <c r="B368" s="83">
        <v>6096122.8799999999</v>
      </c>
      <c r="C368" s="83">
        <v>6080451.3600000003</v>
      </c>
      <c r="D368" s="84">
        <v>6062497.1900000004</v>
      </c>
    </row>
    <row r="369" spans="1:4" ht="21" customHeight="1" x14ac:dyDescent="0.25">
      <c r="A369" s="5" t="s">
        <v>67</v>
      </c>
      <c r="B369" s="83">
        <v>1179894.75</v>
      </c>
      <c r="C369" s="83">
        <v>1176861.55</v>
      </c>
      <c r="D369" s="84">
        <v>1173386.55</v>
      </c>
    </row>
    <row r="370" spans="1:4" ht="33.6" customHeight="1" x14ac:dyDescent="0.25">
      <c r="A370" s="5" t="s">
        <v>68</v>
      </c>
      <c r="B370" s="83">
        <v>1001459.64</v>
      </c>
      <c r="C370" s="83">
        <v>998885.15</v>
      </c>
      <c r="D370" s="84">
        <v>995935.67</v>
      </c>
    </row>
    <row r="371" spans="1:4" ht="21" customHeight="1" x14ac:dyDescent="0.25">
      <c r="A371" s="5" t="s">
        <v>69</v>
      </c>
      <c r="B371" s="83">
        <v>2374557.62</v>
      </c>
      <c r="C371" s="83">
        <v>2368453.2599999998</v>
      </c>
      <c r="D371" s="84">
        <v>2361459.7599999998</v>
      </c>
    </row>
    <row r="372" spans="1:4" ht="21" customHeight="1" x14ac:dyDescent="0.25">
      <c r="A372" s="5" t="s">
        <v>20</v>
      </c>
      <c r="B372" s="83">
        <v>913291.39</v>
      </c>
      <c r="C372" s="83">
        <v>910943.56</v>
      </c>
      <c r="D372" s="84">
        <v>908253.75</v>
      </c>
    </row>
    <row r="373" spans="1:4" ht="21" customHeight="1" x14ac:dyDescent="0.25">
      <c r="A373" s="5" t="s">
        <v>21</v>
      </c>
      <c r="B373" s="83">
        <v>648760.75</v>
      </c>
      <c r="C373" s="83">
        <v>647092.96</v>
      </c>
      <c r="D373" s="84">
        <v>645182.24</v>
      </c>
    </row>
    <row r="374" spans="1:4" ht="21" customHeight="1" x14ac:dyDescent="0.25">
      <c r="A374" s="5" t="s">
        <v>70</v>
      </c>
      <c r="B374" s="83">
        <v>1165903.8999999999</v>
      </c>
      <c r="C374" s="83">
        <v>1162906.67</v>
      </c>
      <c r="D374" s="84">
        <v>1159472.8799999999</v>
      </c>
    </row>
    <row r="375" spans="1:4" ht="38.450000000000003" customHeight="1" x14ac:dyDescent="0.25">
      <c r="A375" s="5" t="s">
        <v>85</v>
      </c>
      <c r="B375" s="83">
        <v>2228171.91</v>
      </c>
      <c r="C375" s="83">
        <v>2222443.86</v>
      </c>
      <c r="D375" s="84">
        <v>2215881.5</v>
      </c>
    </row>
    <row r="376" spans="1:4" ht="36.6" customHeight="1" x14ac:dyDescent="0.25">
      <c r="A376" s="5" t="s">
        <v>71</v>
      </c>
      <c r="B376" s="83">
        <v>7372471.5700000003</v>
      </c>
      <c r="C376" s="83">
        <v>7353518.8899999997</v>
      </c>
      <c r="D376" s="84">
        <v>7331805.6500000004</v>
      </c>
    </row>
    <row r="377" spans="1:4" s="158" customFormat="1" ht="23.25" customHeight="1" x14ac:dyDescent="0.25">
      <c r="A377" s="5" t="s">
        <v>72</v>
      </c>
      <c r="B377" s="83">
        <v>1084187</v>
      </c>
      <c r="C377" s="83">
        <v>1081399.8400000001</v>
      </c>
      <c r="D377" s="84">
        <v>1078206.71</v>
      </c>
    </row>
    <row r="378" spans="1:4" ht="21" customHeight="1" x14ac:dyDescent="0.25">
      <c r="A378" s="5" t="s">
        <v>73</v>
      </c>
      <c r="B378" s="83">
        <v>2953623.22</v>
      </c>
      <c r="C378" s="83">
        <v>2946030.24</v>
      </c>
      <c r="D378" s="84">
        <v>2937331.29</v>
      </c>
    </row>
    <row r="379" spans="1:4" ht="21" customHeight="1" x14ac:dyDescent="0.25">
      <c r="A379" s="5" t="s">
        <v>74</v>
      </c>
      <c r="B379" s="83">
        <v>2321444.2200000002</v>
      </c>
      <c r="C379" s="83">
        <v>2315476.4</v>
      </c>
      <c r="D379" s="84">
        <v>2308639.33</v>
      </c>
    </row>
    <row r="380" spans="1:4" ht="21" customHeight="1" x14ac:dyDescent="0.25">
      <c r="A380" s="5" t="s">
        <v>75</v>
      </c>
      <c r="B380" s="83">
        <v>781414.71</v>
      </c>
      <c r="C380" s="83">
        <v>779405.89</v>
      </c>
      <c r="D380" s="84">
        <v>777104.49</v>
      </c>
    </row>
    <row r="381" spans="1:4" ht="21" customHeight="1" x14ac:dyDescent="0.25">
      <c r="A381" s="5" t="s">
        <v>76</v>
      </c>
      <c r="B381" s="83">
        <v>777269.26</v>
      </c>
      <c r="C381" s="83">
        <v>775271.11</v>
      </c>
      <c r="D381" s="84">
        <v>772981.92</v>
      </c>
    </row>
    <row r="382" spans="1:4" ht="21" customHeight="1" x14ac:dyDescent="0.25">
      <c r="A382" s="5" t="s">
        <v>37</v>
      </c>
      <c r="B382" s="83">
        <v>1084187</v>
      </c>
      <c r="C382" s="83">
        <v>1081399.8400000001</v>
      </c>
      <c r="D382" s="84">
        <v>1078206.71</v>
      </c>
    </row>
    <row r="383" spans="1:4" s="49" customFormat="1" ht="21" customHeight="1" x14ac:dyDescent="0.25">
      <c r="A383" s="5" t="s">
        <v>77</v>
      </c>
      <c r="B383" s="83">
        <v>867349.6</v>
      </c>
      <c r="C383" s="83">
        <v>865119.87</v>
      </c>
      <c r="D383" s="84">
        <v>862565.37</v>
      </c>
    </row>
    <row r="384" spans="1:4" ht="21" customHeight="1" x14ac:dyDescent="0.25">
      <c r="A384" s="5" t="s">
        <v>19</v>
      </c>
      <c r="B384" s="83">
        <v>4770422.7700000005</v>
      </c>
      <c r="C384" s="83">
        <v>4758159.2700000005</v>
      </c>
      <c r="D384" s="84">
        <v>4744109.54</v>
      </c>
    </row>
    <row r="385" spans="1:4" ht="21" customHeight="1" x14ac:dyDescent="0.25">
      <c r="A385" s="5" t="s">
        <v>78</v>
      </c>
      <c r="B385" s="83">
        <v>197685.48</v>
      </c>
      <c r="C385" s="83">
        <v>197177.29</v>
      </c>
      <c r="D385" s="84">
        <v>196595.07</v>
      </c>
    </row>
    <row r="386" spans="1:4" ht="21" customHeight="1" x14ac:dyDescent="0.25">
      <c r="A386" s="5" t="s">
        <v>79</v>
      </c>
      <c r="B386" s="83">
        <v>906814.15</v>
      </c>
      <c r="C386" s="83">
        <v>904482.97</v>
      </c>
      <c r="D386" s="84">
        <v>901812.24</v>
      </c>
    </row>
    <row r="387" spans="1:4" ht="21" customHeight="1" x14ac:dyDescent="0.25">
      <c r="A387" s="5" t="s">
        <v>80</v>
      </c>
      <c r="B387" s="83">
        <v>1095949.6599999999</v>
      </c>
      <c r="C387" s="83">
        <v>1093132.26</v>
      </c>
      <c r="D387" s="84">
        <v>1089904.51</v>
      </c>
    </row>
    <row r="388" spans="1:4" ht="21" customHeight="1" x14ac:dyDescent="0.25">
      <c r="A388" s="5" t="s">
        <v>81</v>
      </c>
      <c r="B388" s="83">
        <v>725451.32</v>
      </c>
      <c r="C388" s="83">
        <v>723586.37</v>
      </c>
      <c r="D388" s="84">
        <v>721449.79</v>
      </c>
    </row>
    <row r="389" spans="1:4" ht="21" customHeight="1" x14ac:dyDescent="0.25">
      <c r="A389" s="5" t="s">
        <v>83</v>
      </c>
      <c r="B389" s="83">
        <v>12576569.140000001</v>
      </c>
      <c r="C389" s="83">
        <v>12544238.1</v>
      </c>
      <c r="D389" s="84">
        <v>12507197.869999999</v>
      </c>
    </row>
    <row r="390" spans="1:4" ht="21" customHeight="1" thickBot="1" x14ac:dyDescent="0.3">
      <c r="A390" s="108" t="s">
        <v>84</v>
      </c>
      <c r="B390" s="85">
        <v>29706723.670000002</v>
      </c>
      <c r="C390" s="85">
        <v>29630355.510000002</v>
      </c>
      <c r="D390" s="88">
        <v>29542863.93</v>
      </c>
    </row>
    <row r="391" spans="1:4" ht="23.45" customHeight="1" thickBot="1" x14ac:dyDescent="0.35">
      <c r="A391" s="169" t="s">
        <v>0</v>
      </c>
      <c r="B391" s="86">
        <f>SUM(B362:B390)</f>
        <v>109229399.99999999</v>
      </c>
      <c r="C391" s="86">
        <f>SUM(C362:C390)</f>
        <v>108948600</v>
      </c>
      <c r="D391" s="86">
        <f>SUM(D362:D390)</f>
        <v>108626900</v>
      </c>
    </row>
    <row r="392" spans="1:4" ht="17.25" customHeight="1" x14ac:dyDescent="0.2"/>
    <row r="393" spans="1:4" ht="25.15" customHeight="1" x14ac:dyDescent="0.25">
      <c r="D393" s="30" t="s">
        <v>42</v>
      </c>
    </row>
    <row r="394" spans="1:4" ht="21.6" customHeight="1" x14ac:dyDescent="0.25">
      <c r="D394" s="15" t="s">
        <v>28</v>
      </c>
    </row>
    <row r="395" spans="1:4" ht="15.6" customHeight="1" x14ac:dyDescent="0.2"/>
    <row r="396" spans="1:4" ht="22.9" customHeight="1" x14ac:dyDescent="0.2">
      <c r="A396" s="337" t="s">
        <v>106</v>
      </c>
      <c r="B396" s="341"/>
      <c r="C396" s="341"/>
      <c r="D396" s="343"/>
    </row>
    <row r="397" spans="1:4" ht="86.45" customHeight="1" x14ac:dyDescent="0.2">
      <c r="A397" s="341"/>
      <c r="B397" s="341"/>
      <c r="C397" s="341"/>
      <c r="D397" s="343"/>
    </row>
    <row r="398" spans="1:4" ht="19.899999999999999" customHeight="1" thickBot="1" x14ac:dyDescent="0.25">
      <c r="A398" s="74"/>
      <c r="B398" s="74"/>
      <c r="C398" s="74"/>
      <c r="D398" s="14" t="s">
        <v>2</v>
      </c>
    </row>
    <row r="399" spans="1:4" ht="21.6" customHeight="1" thickBot="1" x14ac:dyDescent="0.25">
      <c r="A399" s="324" t="s">
        <v>143</v>
      </c>
      <c r="B399" s="329" t="s">
        <v>13</v>
      </c>
      <c r="C399" s="330"/>
      <c r="D399" s="331"/>
    </row>
    <row r="400" spans="1:4" ht="90" customHeight="1" thickBot="1" x14ac:dyDescent="0.25">
      <c r="A400" s="325"/>
      <c r="B400" s="40" t="s">
        <v>90</v>
      </c>
      <c r="C400" s="75" t="s">
        <v>91</v>
      </c>
      <c r="D400" s="76" t="s">
        <v>92</v>
      </c>
    </row>
    <row r="401" spans="1:4" ht="17.45" customHeight="1" thickBot="1" x14ac:dyDescent="0.25">
      <c r="A401" s="304">
        <v>1</v>
      </c>
      <c r="B401" s="8">
        <v>2</v>
      </c>
      <c r="C401" s="305">
        <v>3</v>
      </c>
      <c r="D401" s="23">
        <v>4</v>
      </c>
    </row>
    <row r="402" spans="1:4" s="158" customFormat="1" ht="24.75" customHeight="1" x14ac:dyDescent="0.25">
      <c r="A402" s="262" t="s">
        <v>33</v>
      </c>
      <c r="B402" s="263"/>
      <c r="C402" s="263"/>
      <c r="D402" s="264"/>
    </row>
    <row r="403" spans="1:4" ht="28.5" customHeight="1" thickBot="1" x14ac:dyDescent="0.3">
      <c r="A403" s="4" t="s">
        <v>31</v>
      </c>
      <c r="B403" s="33">
        <v>10000</v>
      </c>
      <c r="C403" s="33">
        <v>0</v>
      </c>
      <c r="D403" s="34">
        <v>0</v>
      </c>
    </row>
    <row r="404" spans="1:4" ht="27" customHeight="1" thickBot="1" x14ac:dyDescent="0.35">
      <c r="A404" s="169" t="s">
        <v>0</v>
      </c>
      <c r="B404" s="16">
        <f>SUM(B403:B403)</f>
        <v>10000</v>
      </c>
      <c r="C404" s="16">
        <f>SUM(C403:C403)</f>
        <v>0</v>
      </c>
      <c r="D404" s="16">
        <f>SUM(D403:D403)</f>
        <v>0</v>
      </c>
    </row>
    <row r="405" spans="1:4" ht="25.15" customHeight="1" x14ac:dyDescent="0.2"/>
    <row r="406" spans="1:4" ht="29.45" customHeight="1" x14ac:dyDescent="0.25">
      <c r="D406" s="30" t="s">
        <v>12</v>
      </c>
    </row>
    <row r="407" spans="1:4" ht="22.9" customHeight="1" x14ac:dyDescent="0.25">
      <c r="D407" s="15" t="s">
        <v>28</v>
      </c>
    </row>
    <row r="408" spans="1:4" ht="28.9" customHeight="1" x14ac:dyDescent="0.2">
      <c r="A408" s="337" t="s">
        <v>159</v>
      </c>
      <c r="B408" s="341"/>
      <c r="C408" s="341"/>
      <c r="D408" s="343"/>
    </row>
    <row r="409" spans="1:4" s="49" customFormat="1" ht="148.9" customHeight="1" x14ac:dyDescent="0.2">
      <c r="A409" s="341"/>
      <c r="B409" s="341"/>
      <c r="C409" s="341"/>
      <c r="D409" s="343"/>
    </row>
    <row r="410" spans="1:4" s="49" customFormat="1" ht="19.149999999999999" customHeight="1" thickBot="1" x14ac:dyDescent="0.25">
      <c r="A410" s="74"/>
      <c r="B410" s="74"/>
      <c r="C410" s="74"/>
      <c r="D410" s="14" t="s">
        <v>2</v>
      </c>
    </row>
    <row r="411" spans="1:4" s="49" customFormat="1" ht="28.9" customHeight="1" thickBot="1" x14ac:dyDescent="0.25">
      <c r="A411" s="324" t="s">
        <v>142</v>
      </c>
      <c r="B411" s="329" t="s">
        <v>13</v>
      </c>
      <c r="C411" s="330"/>
      <c r="D411" s="331"/>
    </row>
    <row r="412" spans="1:4" s="49" customFormat="1" ht="72.599999999999994" customHeight="1" thickBot="1" x14ac:dyDescent="0.25">
      <c r="A412" s="325"/>
      <c r="B412" s="40" t="s">
        <v>90</v>
      </c>
      <c r="C412" s="75" t="s">
        <v>91</v>
      </c>
      <c r="D412" s="76" t="s">
        <v>92</v>
      </c>
    </row>
    <row r="413" spans="1:4" s="49" customFormat="1" ht="16.899999999999999" customHeight="1" thickBot="1" x14ac:dyDescent="0.25">
      <c r="A413" s="304">
        <v>1</v>
      </c>
      <c r="B413" s="8">
        <v>2</v>
      </c>
      <c r="C413" s="305">
        <v>3</v>
      </c>
      <c r="D413" s="23">
        <v>4</v>
      </c>
    </row>
    <row r="414" spans="1:4" s="49" customFormat="1" ht="25.9" customHeight="1" x14ac:dyDescent="0.25">
      <c r="A414" s="4" t="s">
        <v>61</v>
      </c>
      <c r="B414" s="33">
        <v>354</v>
      </c>
      <c r="C414" s="33">
        <v>0</v>
      </c>
      <c r="D414" s="34">
        <v>0</v>
      </c>
    </row>
    <row r="415" spans="1:4" ht="25.9" customHeight="1" x14ac:dyDescent="0.25">
      <c r="A415" s="4" t="s">
        <v>35</v>
      </c>
      <c r="B415" s="33">
        <v>781</v>
      </c>
      <c r="C415" s="33">
        <v>0</v>
      </c>
      <c r="D415" s="34">
        <v>0</v>
      </c>
    </row>
    <row r="416" spans="1:4" ht="25.9" customHeight="1" x14ac:dyDescent="0.25">
      <c r="A416" s="4" t="s">
        <v>66</v>
      </c>
      <c r="B416" s="33">
        <v>4608</v>
      </c>
      <c r="C416" s="33">
        <v>0</v>
      </c>
      <c r="D416" s="34">
        <v>0</v>
      </c>
    </row>
    <row r="417" spans="1:4" ht="38.450000000000003" customHeight="1" x14ac:dyDescent="0.25">
      <c r="A417" s="5" t="s">
        <v>71</v>
      </c>
      <c r="B417" s="33">
        <v>2524</v>
      </c>
      <c r="C417" s="33">
        <v>0</v>
      </c>
      <c r="D417" s="34">
        <v>0</v>
      </c>
    </row>
    <row r="418" spans="1:4" s="158" customFormat="1" ht="24.75" customHeight="1" x14ac:dyDescent="0.25">
      <c r="A418" s="5" t="s">
        <v>77</v>
      </c>
      <c r="B418" s="33">
        <v>383</v>
      </c>
      <c r="C418" s="33">
        <v>0</v>
      </c>
      <c r="D418" s="34">
        <v>0</v>
      </c>
    </row>
    <row r="419" spans="1:4" ht="25.9" customHeight="1" thickBot="1" x14ac:dyDescent="0.3">
      <c r="A419" s="4" t="s">
        <v>83</v>
      </c>
      <c r="B419" s="33">
        <v>1350</v>
      </c>
      <c r="C419" s="33">
        <v>0</v>
      </c>
      <c r="D419" s="34">
        <v>0</v>
      </c>
    </row>
    <row r="420" spans="1:4" ht="25.9" customHeight="1" thickBot="1" x14ac:dyDescent="0.35">
      <c r="A420" s="169" t="s">
        <v>0</v>
      </c>
      <c r="B420" s="16">
        <f>SUM(B414:B419)</f>
        <v>10000</v>
      </c>
      <c r="C420" s="16">
        <f>SUM(C414:C419)</f>
        <v>0</v>
      </c>
      <c r="D420" s="16">
        <f>SUM(D414:D419)</f>
        <v>0</v>
      </c>
    </row>
    <row r="421" spans="1:4" ht="21" customHeight="1" x14ac:dyDescent="0.2">
      <c r="A421" s="158"/>
      <c r="B421" s="159"/>
      <c r="C421" s="158"/>
      <c r="D421" s="48"/>
    </row>
    <row r="422" spans="1:4" ht="25.15" customHeight="1" x14ac:dyDescent="0.25">
      <c r="A422" s="158"/>
      <c r="B422" s="159"/>
      <c r="C422" s="158"/>
      <c r="D422" s="30" t="s">
        <v>14</v>
      </c>
    </row>
    <row r="423" spans="1:4" ht="24" customHeight="1" x14ac:dyDescent="0.25">
      <c r="A423" s="158"/>
      <c r="B423" s="159"/>
      <c r="C423" s="158"/>
      <c r="D423" s="15" t="s">
        <v>28</v>
      </c>
    </row>
    <row r="424" spans="1:4" x14ac:dyDescent="0.2">
      <c r="A424" s="158"/>
      <c r="B424" s="159"/>
      <c r="C424" s="158"/>
      <c r="D424" s="48"/>
    </row>
    <row r="425" spans="1:4" ht="24.6" customHeight="1" x14ac:dyDescent="0.2">
      <c r="A425" s="337" t="s">
        <v>107</v>
      </c>
      <c r="B425" s="341"/>
      <c r="C425" s="341"/>
      <c r="D425" s="343"/>
    </row>
    <row r="426" spans="1:4" ht="187.15" customHeight="1" x14ac:dyDescent="0.2">
      <c r="A426" s="341"/>
      <c r="B426" s="341"/>
      <c r="C426" s="341"/>
      <c r="D426" s="343"/>
    </row>
    <row r="427" spans="1:4" ht="18" customHeight="1" thickBot="1" x14ac:dyDescent="0.25">
      <c r="A427" s="185"/>
      <c r="B427" s="185"/>
      <c r="C427" s="185"/>
      <c r="D427" s="14" t="s">
        <v>2</v>
      </c>
    </row>
    <row r="428" spans="1:4" ht="24.6" customHeight="1" thickBot="1" x14ac:dyDescent="0.25">
      <c r="A428" s="324" t="s">
        <v>143</v>
      </c>
      <c r="B428" s="329" t="s">
        <v>13</v>
      </c>
      <c r="C428" s="330"/>
      <c r="D428" s="331"/>
    </row>
    <row r="429" spans="1:4" s="49" customFormat="1" ht="96.6" customHeight="1" thickBot="1" x14ac:dyDescent="0.25">
      <c r="A429" s="325"/>
      <c r="B429" s="187" t="s">
        <v>90</v>
      </c>
      <c r="C429" s="188" t="s">
        <v>91</v>
      </c>
      <c r="D429" s="189" t="s">
        <v>92</v>
      </c>
    </row>
    <row r="430" spans="1:4" s="49" customFormat="1" ht="18.600000000000001" customHeight="1" thickBot="1" x14ac:dyDescent="0.25">
      <c r="A430" s="304">
        <v>1</v>
      </c>
      <c r="B430" s="8">
        <v>2</v>
      </c>
      <c r="C430" s="305">
        <v>3</v>
      </c>
      <c r="D430" s="23">
        <v>4</v>
      </c>
    </row>
    <row r="431" spans="1:4" s="49" customFormat="1" ht="29.25" customHeight="1" thickBot="1" x14ac:dyDescent="0.3">
      <c r="A431" s="4" t="s">
        <v>83</v>
      </c>
      <c r="B431" s="83">
        <v>140674164.91</v>
      </c>
      <c r="C431" s="83">
        <v>67898840.629999995</v>
      </c>
      <c r="D431" s="84">
        <v>129367012.5</v>
      </c>
    </row>
    <row r="432" spans="1:4" s="49" customFormat="1" ht="28.15" customHeight="1" thickBot="1" x14ac:dyDescent="0.35">
      <c r="A432" s="169" t="s">
        <v>0</v>
      </c>
      <c r="B432" s="86">
        <f>SUM(B431:B431)</f>
        <v>140674164.91</v>
      </c>
      <c r="C432" s="86">
        <f>SUM(C431:C431)</f>
        <v>67898840.629999995</v>
      </c>
      <c r="D432" s="86">
        <f>SUM(D431:D431)</f>
        <v>129367012.5</v>
      </c>
    </row>
    <row r="433" spans="1:4" s="49" customFormat="1" ht="18" customHeight="1" x14ac:dyDescent="0.3">
      <c r="A433" s="6"/>
      <c r="B433" s="7"/>
      <c r="C433" s="7"/>
      <c r="D433" s="7"/>
    </row>
    <row r="434" spans="1:4" s="49" customFormat="1" ht="24.6" customHeight="1" x14ac:dyDescent="0.25">
      <c r="B434" s="47"/>
      <c r="D434" s="30" t="s">
        <v>15</v>
      </c>
    </row>
    <row r="435" spans="1:4" s="49" customFormat="1" ht="18.75" customHeight="1" x14ac:dyDescent="0.25">
      <c r="B435" s="47"/>
      <c r="D435" s="15" t="s">
        <v>28</v>
      </c>
    </row>
    <row r="436" spans="1:4" s="49" customFormat="1" ht="18.75" customHeight="1" x14ac:dyDescent="0.2">
      <c r="B436" s="47"/>
      <c r="D436" s="48"/>
    </row>
    <row r="437" spans="1:4" s="49" customFormat="1" ht="24.6" customHeight="1" x14ac:dyDescent="0.2">
      <c r="A437" s="337" t="s">
        <v>168</v>
      </c>
      <c r="B437" s="341"/>
      <c r="C437" s="341"/>
      <c r="D437" s="343"/>
    </row>
    <row r="438" spans="1:4" s="49" customFormat="1" ht="204" customHeight="1" x14ac:dyDescent="0.2">
      <c r="A438" s="341"/>
      <c r="B438" s="341"/>
      <c r="C438" s="341"/>
      <c r="D438" s="343"/>
    </row>
    <row r="439" spans="1:4" s="49" customFormat="1" ht="21.6" customHeight="1" thickBot="1" x14ac:dyDescent="0.25">
      <c r="A439" s="87"/>
      <c r="B439" s="87"/>
      <c r="C439" s="87"/>
      <c r="D439" s="14" t="s">
        <v>2</v>
      </c>
    </row>
    <row r="440" spans="1:4" s="49" customFormat="1" ht="21.6" customHeight="1" thickBot="1" x14ac:dyDescent="0.25">
      <c r="A440" s="324" t="s">
        <v>142</v>
      </c>
      <c r="B440" s="329" t="s">
        <v>13</v>
      </c>
      <c r="C440" s="330"/>
      <c r="D440" s="331"/>
    </row>
    <row r="441" spans="1:4" s="49" customFormat="1" ht="93" customHeight="1" thickBot="1" x14ac:dyDescent="0.25">
      <c r="A441" s="325"/>
      <c r="B441" s="40" t="s">
        <v>90</v>
      </c>
      <c r="C441" s="75" t="s">
        <v>91</v>
      </c>
      <c r="D441" s="76" t="s">
        <v>92</v>
      </c>
    </row>
    <row r="442" spans="1:4" s="49" customFormat="1" ht="21.75" customHeight="1" thickBot="1" x14ac:dyDescent="0.25">
      <c r="A442" s="304">
        <v>1</v>
      </c>
      <c r="B442" s="8">
        <v>2</v>
      </c>
      <c r="C442" s="305">
        <v>3</v>
      </c>
      <c r="D442" s="23">
        <v>4</v>
      </c>
    </row>
    <row r="443" spans="1:4" s="49" customFormat="1" ht="36.75" customHeight="1" thickBot="1" x14ac:dyDescent="0.3">
      <c r="A443" s="4" t="s">
        <v>83</v>
      </c>
      <c r="B443" s="83">
        <v>107961881.97</v>
      </c>
      <c r="C443" s="83">
        <v>0</v>
      </c>
      <c r="D443" s="84">
        <v>0</v>
      </c>
    </row>
    <row r="444" spans="1:4" s="49" customFormat="1" ht="25.9" customHeight="1" thickBot="1" x14ac:dyDescent="0.35">
      <c r="A444" s="169" t="s">
        <v>0</v>
      </c>
      <c r="B444" s="86">
        <f>SUM(B443:B443)</f>
        <v>107961881.97</v>
      </c>
      <c r="C444" s="86">
        <f>SUM(C443:C443)</f>
        <v>0</v>
      </c>
      <c r="D444" s="86">
        <f>SUM(D443:D443)</f>
        <v>0</v>
      </c>
    </row>
    <row r="445" spans="1:4" s="49" customFormat="1" ht="23.25" customHeight="1" x14ac:dyDescent="0.3">
      <c r="A445" s="6"/>
      <c r="B445" s="51"/>
      <c r="C445" s="51"/>
      <c r="D445" s="51"/>
    </row>
    <row r="446" spans="1:4" s="49" customFormat="1" ht="19.149999999999999" customHeight="1" x14ac:dyDescent="0.25">
      <c r="B446" s="47"/>
      <c r="D446" s="30" t="s">
        <v>43</v>
      </c>
    </row>
    <row r="447" spans="1:4" s="49" customFormat="1" ht="22.9" customHeight="1" x14ac:dyDescent="0.25">
      <c r="B447" s="47"/>
      <c r="D447" s="15" t="s">
        <v>28</v>
      </c>
    </row>
    <row r="448" spans="1:4" s="49" customFormat="1" ht="18.75" customHeight="1" x14ac:dyDescent="0.2">
      <c r="B448" s="47"/>
      <c r="D448" s="48"/>
    </row>
    <row r="449" spans="1:4" s="49" customFormat="1" ht="24.6" customHeight="1" x14ac:dyDescent="0.2">
      <c r="A449" s="337" t="s">
        <v>169</v>
      </c>
      <c r="B449" s="341"/>
      <c r="C449" s="341"/>
      <c r="D449" s="343"/>
    </row>
    <row r="450" spans="1:4" s="49" customFormat="1" ht="192.75" customHeight="1" x14ac:dyDescent="0.2">
      <c r="A450" s="341"/>
      <c r="B450" s="341"/>
      <c r="C450" s="341"/>
      <c r="D450" s="343"/>
    </row>
    <row r="451" spans="1:4" s="49" customFormat="1" ht="24.6" customHeight="1" thickBot="1" x14ac:dyDescent="0.25">
      <c r="A451" s="87"/>
      <c r="B451" s="87"/>
      <c r="C451" s="87"/>
      <c r="D451" s="14" t="s">
        <v>2</v>
      </c>
    </row>
    <row r="452" spans="1:4" ht="22.15" customHeight="1" thickBot="1" x14ac:dyDescent="0.25">
      <c r="A452" s="324" t="s">
        <v>142</v>
      </c>
      <c r="B452" s="329" t="s">
        <v>13</v>
      </c>
      <c r="C452" s="330"/>
      <c r="D452" s="331"/>
    </row>
    <row r="453" spans="1:4" ht="105" customHeight="1" thickBot="1" x14ac:dyDescent="0.25">
      <c r="A453" s="325"/>
      <c r="B453" s="40" t="s">
        <v>90</v>
      </c>
      <c r="C453" s="75" t="s">
        <v>91</v>
      </c>
      <c r="D453" s="76" t="s">
        <v>92</v>
      </c>
    </row>
    <row r="454" spans="1:4" ht="20.25" customHeight="1" thickBot="1" x14ac:dyDescent="0.25">
      <c r="A454" s="304">
        <v>1</v>
      </c>
      <c r="B454" s="8">
        <v>2</v>
      </c>
      <c r="C454" s="305">
        <v>3</v>
      </c>
      <c r="D454" s="23">
        <v>4</v>
      </c>
    </row>
    <row r="455" spans="1:4" ht="37.9" customHeight="1" x14ac:dyDescent="0.25">
      <c r="A455" s="5" t="s">
        <v>68</v>
      </c>
      <c r="B455" s="89">
        <v>2500</v>
      </c>
      <c r="C455" s="89">
        <v>0</v>
      </c>
      <c r="D455" s="265">
        <v>0</v>
      </c>
    </row>
    <row r="456" spans="1:4" s="158" customFormat="1" ht="37.9" customHeight="1" x14ac:dyDescent="0.25">
      <c r="A456" s="5" t="s">
        <v>71</v>
      </c>
      <c r="B456" s="89">
        <v>2500</v>
      </c>
      <c r="C456" s="89">
        <v>0</v>
      </c>
      <c r="D456" s="265">
        <v>0</v>
      </c>
    </row>
    <row r="457" spans="1:4" ht="27" customHeight="1" thickBot="1" x14ac:dyDescent="0.3">
      <c r="A457" s="4" t="s">
        <v>84</v>
      </c>
      <c r="B457" s="89">
        <v>5000</v>
      </c>
      <c r="C457" s="89">
        <v>0</v>
      </c>
      <c r="D457" s="265">
        <v>0</v>
      </c>
    </row>
    <row r="458" spans="1:4" ht="27.6" customHeight="1" thickBot="1" x14ac:dyDescent="0.35">
      <c r="A458" s="169" t="s">
        <v>0</v>
      </c>
      <c r="B458" s="16">
        <f>SUM(B455:B457)</f>
        <v>10000</v>
      </c>
      <c r="C458" s="16">
        <f>SUM(C455:C457)</f>
        <v>0</v>
      </c>
      <c r="D458" s="16">
        <f>SUM(D455:D457)</f>
        <v>0</v>
      </c>
    </row>
    <row r="459" spans="1:4" ht="19.899999999999999" customHeight="1" x14ac:dyDescent="0.2">
      <c r="A459" s="52"/>
      <c r="B459" s="53"/>
      <c r="C459" s="52"/>
      <c r="D459" s="54"/>
    </row>
    <row r="460" spans="1:4" ht="22.9" customHeight="1" x14ac:dyDescent="0.25">
      <c r="D460" s="30" t="s">
        <v>44</v>
      </c>
    </row>
    <row r="461" spans="1:4" ht="21" customHeight="1" x14ac:dyDescent="0.25">
      <c r="D461" s="15" t="s">
        <v>28</v>
      </c>
    </row>
    <row r="462" spans="1:4" ht="21.6" customHeight="1" x14ac:dyDescent="0.2"/>
    <row r="463" spans="1:4" ht="21.6" customHeight="1" x14ac:dyDescent="0.2">
      <c r="A463" s="337" t="s">
        <v>108</v>
      </c>
      <c r="B463" s="341"/>
      <c r="C463" s="341"/>
      <c r="D463" s="343"/>
    </row>
    <row r="464" spans="1:4" ht="169.9" customHeight="1" x14ac:dyDescent="0.2">
      <c r="A464" s="341"/>
      <c r="B464" s="341"/>
      <c r="C464" s="341"/>
      <c r="D464" s="343"/>
    </row>
    <row r="465" spans="1:4" ht="22.9" customHeight="1" thickBot="1" x14ac:dyDescent="0.25">
      <c r="A465" s="87"/>
      <c r="B465" s="87"/>
      <c r="C465" s="87"/>
      <c r="D465" s="14" t="s">
        <v>2</v>
      </c>
    </row>
    <row r="466" spans="1:4" ht="25.15" customHeight="1" thickBot="1" x14ac:dyDescent="0.25">
      <c r="A466" s="324" t="s">
        <v>142</v>
      </c>
      <c r="B466" s="329" t="s">
        <v>13</v>
      </c>
      <c r="C466" s="330"/>
      <c r="D466" s="331"/>
    </row>
    <row r="467" spans="1:4" ht="97.9" customHeight="1" thickBot="1" x14ac:dyDescent="0.25">
      <c r="A467" s="325"/>
      <c r="B467" s="40" t="s">
        <v>90</v>
      </c>
      <c r="C467" s="75" t="s">
        <v>91</v>
      </c>
      <c r="D467" s="76" t="s">
        <v>92</v>
      </c>
    </row>
    <row r="468" spans="1:4" ht="18" customHeight="1" thickBot="1" x14ac:dyDescent="0.25">
      <c r="A468" s="66">
        <v>1</v>
      </c>
      <c r="B468" s="303">
        <v>2</v>
      </c>
      <c r="C468" s="24">
        <v>3</v>
      </c>
      <c r="D468" s="28">
        <v>4</v>
      </c>
    </row>
    <row r="469" spans="1:4" ht="33" customHeight="1" thickBot="1" x14ac:dyDescent="0.3">
      <c r="A469" s="90" t="s">
        <v>84</v>
      </c>
      <c r="B469" s="179">
        <v>51240521.869999997</v>
      </c>
      <c r="C469" s="179">
        <v>0</v>
      </c>
      <c r="D469" s="180">
        <v>0</v>
      </c>
    </row>
    <row r="470" spans="1:4" ht="23.45" customHeight="1" thickBot="1" x14ac:dyDescent="0.35">
      <c r="A470" s="169" t="s">
        <v>0</v>
      </c>
      <c r="B470" s="86">
        <f>SUM(B469:B469)</f>
        <v>51240521.869999997</v>
      </c>
      <c r="C470" s="181">
        <f>SUM(C469:C469)</f>
        <v>0</v>
      </c>
      <c r="D470" s="182">
        <f>SUM(D469:D469)</f>
        <v>0</v>
      </c>
    </row>
    <row r="471" spans="1:4" ht="19.899999999999999" customHeight="1" x14ac:dyDescent="0.3">
      <c r="A471" s="6"/>
      <c r="B471" s="29"/>
      <c r="C471" s="29"/>
      <c r="D471" s="29"/>
    </row>
    <row r="472" spans="1:4" s="158" customFormat="1" ht="26.25" customHeight="1" x14ac:dyDescent="0.25">
      <c r="B472" s="159"/>
      <c r="D472" s="31" t="s">
        <v>16</v>
      </c>
    </row>
    <row r="473" spans="1:4" s="158" customFormat="1" ht="22.5" customHeight="1" x14ac:dyDescent="0.25">
      <c r="B473" s="159"/>
      <c r="D473" s="15" t="s">
        <v>28</v>
      </c>
    </row>
    <row r="474" spans="1:4" s="158" customFormat="1" ht="183.75" customHeight="1" x14ac:dyDescent="0.2">
      <c r="A474" s="323" t="s">
        <v>170</v>
      </c>
      <c r="B474" s="323"/>
      <c r="C474" s="323"/>
      <c r="D474" s="323"/>
    </row>
    <row r="475" spans="1:4" s="158" customFormat="1" ht="25.5" customHeight="1" thickBot="1" x14ac:dyDescent="0.25">
      <c r="A475" s="248"/>
      <c r="B475" s="248"/>
      <c r="C475" s="248"/>
      <c r="D475" s="14" t="s">
        <v>2</v>
      </c>
    </row>
    <row r="476" spans="1:4" s="158" customFormat="1" ht="28.5" customHeight="1" thickBot="1" x14ac:dyDescent="0.25">
      <c r="A476" s="324" t="s">
        <v>142</v>
      </c>
      <c r="B476" s="326" t="s">
        <v>13</v>
      </c>
      <c r="C476" s="327"/>
      <c r="D476" s="328"/>
    </row>
    <row r="477" spans="1:4" s="158" customFormat="1" ht="75.75" customHeight="1" thickBot="1" x14ac:dyDescent="0.25">
      <c r="A477" s="325"/>
      <c r="B477" s="187" t="s">
        <v>90</v>
      </c>
      <c r="C477" s="188" t="s">
        <v>91</v>
      </c>
      <c r="D477" s="189" t="s">
        <v>92</v>
      </c>
    </row>
    <row r="478" spans="1:4" s="158" customFormat="1" ht="19.899999999999999" customHeight="1" thickBot="1" x14ac:dyDescent="0.25">
      <c r="A478" s="304">
        <v>1</v>
      </c>
      <c r="B478" s="8">
        <v>2</v>
      </c>
      <c r="C478" s="305">
        <v>3</v>
      </c>
      <c r="D478" s="23">
        <v>4</v>
      </c>
    </row>
    <row r="479" spans="1:4" s="158" customFormat="1" ht="42.75" customHeight="1" thickBot="1" x14ac:dyDescent="0.3">
      <c r="A479" s="210" t="s">
        <v>83</v>
      </c>
      <c r="B479" s="64">
        <v>10000</v>
      </c>
      <c r="C479" s="64">
        <v>0</v>
      </c>
      <c r="D479" s="65">
        <v>0</v>
      </c>
    </row>
    <row r="480" spans="1:4" s="158" customFormat="1" ht="23.25" customHeight="1" thickBot="1" x14ac:dyDescent="0.35">
      <c r="A480" s="169" t="s">
        <v>0</v>
      </c>
      <c r="B480" s="321">
        <f>SUM(B479:B479)</f>
        <v>10000</v>
      </c>
      <c r="C480" s="321">
        <v>0</v>
      </c>
      <c r="D480" s="322">
        <v>0</v>
      </c>
    </row>
    <row r="481" spans="1:4" s="158" customFormat="1" ht="19.899999999999999" customHeight="1" x14ac:dyDescent="0.3">
      <c r="A481" s="6"/>
      <c r="B481" s="246"/>
      <c r="C481" s="246"/>
      <c r="D481" s="246"/>
    </row>
    <row r="482" spans="1:4" ht="20.45" customHeight="1" x14ac:dyDescent="0.3">
      <c r="A482" s="6"/>
      <c r="B482" s="29"/>
      <c r="C482" s="29"/>
      <c r="D482" s="31" t="s">
        <v>17</v>
      </c>
    </row>
    <row r="483" spans="1:4" ht="24.6" customHeight="1" x14ac:dyDescent="0.3">
      <c r="A483" s="6"/>
      <c r="B483" s="29"/>
      <c r="C483" s="29"/>
      <c r="D483" s="15" t="s">
        <v>28</v>
      </c>
    </row>
    <row r="484" spans="1:4" ht="138" customHeight="1" x14ac:dyDescent="0.2">
      <c r="A484" s="344" t="s">
        <v>109</v>
      </c>
      <c r="B484" s="344"/>
      <c r="C484" s="344"/>
      <c r="D484" s="344"/>
    </row>
    <row r="485" spans="1:4" ht="21" customHeight="1" thickBot="1" x14ac:dyDescent="0.35">
      <c r="A485" s="6"/>
      <c r="B485" s="29"/>
      <c r="C485" s="29"/>
      <c r="D485" s="14" t="s">
        <v>2</v>
      </c>
    </row>
    <row r="486" spans="1:4" ht="24.6" customHeight="1" thickBot="1" x14ac:dyDescent="0.25">
      <c r="A486" s="324" t="s">
        <v>143</v>
      </c>
      <c r="B486" s="329" t="s">
        <v>13</v>
      </c>
      <c r="C486" s="330"/>
      <c r="D486" s="331"/>
    </row>
    <row r="487" spans="1:4" ht="96" customHeight="1" thickBot="1" x14ac:dyDescent="0.25">
      <c r="A487" s="325"/>
      <c r="B487" s="40" t="s">
        <v>90</v>
      </c>
      <c r="C487" s="75" t="s">
        <v>91</v>
      </c>
      <c r="D487" s="76" t="s">
        <v>92</v>
      </c>
    </row>
    <row r="488" spans="1:4" ht="19.149999999999999" customHeight="1" thickBot="1" x14ac:dyDescent="0.25">
      <c r="A488" s="66">
        <v>1</v>
      </c>
      <c r="B488" s="303">
        <v>2</v>
      </c>
      <c r="C488" s="24">
        <v>3</v>
      </c>
      <c r="D488" s="28">
        <v>4</v>
      </c>
    </row>
    <row r="489" spans="1:4" s="49" customFormat="1" ht="22.5" customHeight="1" x14ac:dyDescent="0.25">
      <c r="A489" s="67" t="s">
        <v>62</v>
      </c>
      <c r="B489" s="220">
        <v>1123722.3400000001</v>
      </c>
      <c r="C489" s="220">
        <v>1123722.3400000001</v>
      </c>
      <c r="D489" s="223">
        <v>1123722.3400000001</v>
      </c>
    </row>
    <row r="490" spans="1:4" ht="25.15" customHeight="1" x14ac:dyDescent="0.25">
      <c r="A490" s="68" t="s">
        <v>63</v>
      </c>
      <c r="B490" s="221">
        <v>1133078</v>
      </c>
      <c r="C490" s="221">
        <v>1133078</v>
      </c>
      <c r="D490" s="224">
        <v>1133078</v>
      </c>
    </row>
    <row r="491" spans="1:4" s="49" customFormat="1" ht="25.15" customHeight="1" x14ac:dyDescent="0.25">
      <c r="A491" s="68" t="s">
        <v>64</v>
      </c>
      <c r="B491" s="221">
        <v>1123722.3400000001</v>
      </c>
      <c r="C491" s="221">
        <v>1123722.3400000001</v>
      </c>
      <c r="D491" s="224">
        <v>1123722.3400000001</v>
      </c>
    </row>
    <row r="492" spans="1:4" ht="25.15" customHeight="1" x14ac:dyDescent="0.25">
      <c r="A492" s="68" t="s">
        <v>35</v>
      </c>
      <c r="B492" s="221">
        <v>224744.47</v>
      </c>
      <c r="C492" s="221">
        <v>224744.47</v>
      </c>
      <c r="D492" s="224">
        <v>224744.47</v>
      </c>
    </row>
    <row r="493" spans="1:4" ht="25.15" customHeight="1" x14ac:dyDescent="0.25">
      <c r="A493" s="68" t="s">
        <v>66</v>
      </c>
      <c r="B493" s="221">
        <v>449488.94</v>
      </c>
      <c r="C493" s="221">
        <v>449488.94</v>
      </c>
      <c r="D493" s="224">
        <v>449488.94</v>
      </c>
    </row>
    <row r="494" spans="1:4" ht="25.15" customHeight="1" x14ac:dyDescent="0.25">
      <c r="A494" s="68" t="s">
        <v>67</v>
      </c>
      <c r="B494" s="221">
        <v>561861.17000000004</v>
      </c>
      <c r="C494" s="221">
        <v>561861.17000000004</v>
      </c>
      <c r="D494" s="224">
        <v>561861.17000000004</v>
      </c>
    </row>
    <row r="495" spans="1:4" ht="33" customHeight="1" x14ac:dyDescent="0.25">
      <c r="A495" s="68" t="s">
        <v>68</v>
      </c>
      <c r="B495" s="221">
        <v>1123722.3400000001</v>
      </c>
      <c r="C495" s="221">
        <v>1123722.3400000001</v>
      </c>
      <c r="D495" s="224">
        <v>1123722.3400000001</v>
      </c>
    </row>
    <row r="496" spans="1:4" ht="25.15" customHeight="1" x14ac:dyDescent="0.25">
      <c r="A496" s="68" t="s">
        <v>69</v>
      </c>
      <c r="B496" s="221">
        <v>337116.7</v>
      </c>
      <c r="C496" s="221">
        <v>337116.7</v>
      </c>
      <c r="D496" s="224">
        <v>337116.7</v>
      </c>
    </row>
    <row r="497" spans="1:5" ht="25.15" customHeight="1" x14ac:dyDescent="0.25">
      <c r="A497" s="68" t="s">
        <v>70</v>
      </c>
      <c r="B497" s="221">
        <v>449488.94</v>
      </c>
      <c r="C497" s="221">
        <v>449488.94</v>
      </c>
      <c r="D497" s="224">
        <v>449488.94</v>
      </c>
    </row>
    <row r="498" spans="1:5" ht="36.75" customHeight="1" x14ac:dyDescent="0.25">
      <c r="A498" s="68" t="s">
        <v>85</v>
      </c>
      <c r="B498" s="221">
        <v>982133.33</v>
      </c>
      <c r="C498" s="221">
        <v>982133.33</v>
      </c>
      <c r="D498" s="224">
        <v>982133.33</v>
      </c>
    </row>
    <row r="499" spans="1:5" ht="39" customHeight="1" x14ac:dyDescent="0.25">
      <c r="A499" s="68" t="s">
        <v>71</v>
      </c>
      <c r="B499" s="221">
        <v>1123722.3400000001</v>
      </c>
      <c r="C499" s="221">
        <v>1123722.3400000001</v>
      </c>
      <c r="D499" s="224">
        <v>1123722.3400000001</v>
      </c>
    </row>
    <row r="500" spans="1:5" ht="25.15" customHeight="1" x14ac:dyDescent="0.25">
      <c r="A500" s="68" t="s">
        <v>72</v>
      </c>
      <c r="B500" s="221">
        <v>561861.17000000004</v>
      </c>
      <c r="C500" s="221">
        <v>561861.17000000004</v>
      </c>
      <c r="D500" s="224">
        <v>561861.17000000004</v>
      </c>
    </row>
    <row r="501" spans="1:5" s="49" customFormat="1" ht="25.15" customHeight="1" x14ac:dyDescent="0.25">
      <c r="A501" s="68" t="s">
        <v>74</v>
      </c>
      <c r="B501" s="221">
        <v>1123722.3400000001</v>
      </c>
      <c r="C501" s="221">
        <v>1123722.3400000001</v>
      </c>
      <c r="D501" s="224">
        <v>1123722.3400000001</v>
      </c>
      <c r="E501" s="150"/>
    </row>
    <row r="502" spans="1:5" s="62" customFormat="1" ht="25.15" customHeight="1" x14ac:dyDescent="0.3">
      <c r="A502" s="68" t="s">
        <v>37</v>
      </c>
      <c r="B502" s="221">
        <v>636159.43999999994</v>
      </c>
      <c r="C502" s="221">
        <v>636159.43999999994</v>
      </c>
      <c r="D502" s="224">
        <v>636159.43999999994</v>
      </c>
    </row>
    <row r="503" spans="1:5" ht="25.15" customHeight="1" x14ac:dyDescent="0.25">
      <c r="A503" s="68" t="s">
        <v>77</v>
      </c>
      <c r="B503" s="221">
        <v>337116.7</v>
      </c>
      <c r="C503" s="221">
        <v>337116.7</v>
      </c>
      <c r="D503" s="224">
        <v>337116.7</v>
      </c>
    </row>
    <row r="504" spans="1:5" ht="25.15" customHeight="1" x14ac:dyDescent="0.25">
      <c r="A504" s="68" t="s">
        <v>79</v>
      </c>
      <c r="B504" s="221">
        <v>552561.24</v>
      </c>
      <c r="C504" s="221">
        <v>552561.24</v>
      </c>
      <c r="D504" s="224">
        <v>552561.24</v>
      </c>
    </row>
    <row r="505" spans="1:5" ht="25.15" customHeight="1" x14ac:dyDescent="0.25">
      <c r="A505" s="68" t="s">
        <v>80</v>
      </c>
      <c r="B505" s="221">
        <v>449488.93</v>
      </c>
      <c r="C505" s="221">
        <v>449488.93</v>
      </c>
      <c r="D505" s="224">
        <v>449488.93</v>
      </c>
    </row>
    <row r="506" spans="1:5" s="49" customFormat="1" ht="25.15" customHeight="1" x14ac:dyDescent="0.25">
      <c r="A506" s="68" t="s">
        <v>81</v>
      </c>
      <c r="B506" s="221">
        <v>449488.93</v>
      </c>
      <c r="C506" s="221">
        <v>449488.93</v>
      </c>
      <c r="D506" s="224">
        <v>449488.93</v>
      </c>
    </row>
    <row r="507" spans="1:5" s="49" customFormat="1" ht="25.15" customHeight="1" x14ac:dyDescent="0.25">
      <c r="A507" s="68" t="s">
        <v>83</v>
      </c>
      <c r="B507" s="221">
        <v>1123722.3400000001</v>
      </c>
      <c r="C507" s="221">
        <v>1123722.3400000001</v>
      </c>
      <c r="D507" s="224">
        <v>1123722.3400000001</v>
      </c>
    </row>
    <row r="508" spans="1:5" ht="25.15" customHeight="1" thickBot="1" x14ac:dyDescent="0.3">
      <c r="A508" s="69" t="s">
        <v>84</v>
      </c>
      <c r="B508" s="222">
        <v>1133078</v>
      </c>
      <c r="C508" s="222">
        <v>1133078</v>
      </c>
      <c r="D508" s="225">
        <v>1133078</v>
      </c>
    </row>
    <row r="509" spans="1:5" ht="29.25" customHeight="1" thickBot="1" x14ac:dyDescent="0.35">
      <c r="A509" s="26" t="s">
        <v>0</v>
      </c>
      <c r="B509" s="266">
        <f>SUM(B489:B508)</f>
        <v>14999999.999999998</v>
      </c>
      <c r="C509" s="266">
        <f>SUM(C489:C508)</f>
        <v>14999999.999999998</v>
      </c>
      <c r="D509" s="267">
        <f>SUM(D489:D508)</f>
        <v>14999999.999999998</v>
      </c>
    </row>
    <row r="510" spans="1:5" ht="18.75" x14ac:dyDescent="0.3">
      <c r="A510" s="6"/>
      <c r="B510" s="29"/>
      <c r="C510" s="29"/>
      <c r="D510" s="29"/>
    </row>
    <row r="511" spans="1:5" ht="22.15" customHeight="1" x14ac:dyDescent="0.3">
      <c r="A511" s="6"/>
      <c r="B511" s="29"/>
      <c r="C511" s="29"/>
      <c r="D511" s="31" t="s">
        <v>27</v>
      </c>
    </row>
    <row r="512" spans="1:5" ht="25.15" customHeight="1" x14ac:dyDescent="0.3">
      <c r="A512" s="6"/>
      <c r="B512" s="29"/>
      <c r="C512" s="29"/>
      <c r="D512" s="15" t="s">
        <v>28</v>
      </c>
    </row>
    <row r="513" spans="1:4" ht="15.6" customHeight="1" x14ac:dyDescent="0.3">
      <c r="A513" s="6"/>
      <c r="B513" s="29"/>
      <c r="C513" s="29"/>
      <c r="D513" s="29"/>
    </row>
    <row r="514" spans="1:4" ht="119.45" customHeight="1" x14ac:dyDescent="0.2">
      <c r="A514" s="347" t="s">
        <v>110</v>
      </c>
      <c r="B514" s="347"/>
      <c r="C514" s="347"/>
      <c r="D514" s="347"/>
    </row>
    <row r="515" spans="1:4" ht="19.149999999999999" customHeight="1" thickBot="1" x14ac:dyDescent="0.25">
      <c r="A515" s="32"/>
      <c r="B515" s="32"/>
      <c r="C515" s="32"/>
      <c r="D515" s="14" t="s">
        <v>2</v>
      </c>
    </row>
    <row r="516" spans="1:4" ht="24" customHeight="1" thickBot="1" x14ac:dyDescent="0.25">
      <c r="A516" s="324" t="s">
        <v>142</v>
      </c>
      <c r="B516" s="329" t="s">
        <v>13</v>
      </c>
      <c r="C516" s="330"/>
      <c r="D516" s="331"/>
    </row>
    <row r="517" spans="1:4" ht="91.15" customHeight="1" thickBot="1" x14ac:dyDescent="0.25">
      <c r="A517" s="325"/>
      <c r="B517" s="40" t="s">
        <v>90</v>
      </c>
      <c r="C517" s="75" t="s">
        <v>91</v>
      </c>
      <c r="D517" s="76" t="s">
        <v>92</v>
      </c>
    </row>
    <row r="518" spans="1:4" ht="18" customHeight="1" thickBot="1" x14ac:dyDescent="0.25">
      <c r="A518" s="66">
        <v>1</v>
      </c>
      <c r="B518" s="303">
        <v>2</v>
      </c>
      <c r="C518" s="24">
        <v>3</v>
      </c>
      <c r="D518" s="28">
        <v>4</v>
      </c>
    </row>
    <row r="519" spans="1:4" ht="23.45" customHeight="1" x14ac:dyDescent="0.25">
      <c r="A519" s="67" t="s">
        <v>62</v>
      </c>
      <c r="B519" s="212">
        <v>1878948</v>
      </c>
      <c r="C519" s="212">
        <v>252400</v>
      </c>
      <c r="D519" s="268">
        <v>348980</v>
      </c>
    </row>
    <row r="520" spans="1:4" ht="23.45" customHeight="1" x14ac:dyDescent="0.25">
      <c r="A520" s="155" t="s">
        <v>64</v>
      </c>
      <c r="B520" s="213">
        <v>138715</v>
      </c>
      <c r="C520" s="213">
        <v>121190</v>
      </c>
      <c r="D520" s="269">
        <v>171570</v>
      </c>
    </row>
    <row r="521" spans="1:4" ht="23.45" customHeight="1" x14ac:dyDescent="0.25">
      <c r="A521" s="68" t="s">
        <v>35</v>
      </c>
      <c r="B521" s="214">
        <v>469754</v>
      </c>
      <c r="C521" s="214">
        <v>156920</v>
      </c>
      <c r="D521" s="270">
        <v>191930</v>
      </c>
    </row>
    <row r="522" spans="1:4" ht="23.45" customHeight="1" x14ac:dyDescent="0.25">
      <c r="A522" s="68" t="s">
        <v>66</v>
      </c>
      <c r="B522" s="214">
        <v>2100078</v>
      </c>
      <c r="C522" s="214">
        <v>1834780</v>
      </c>
      <c r="D522" s="270">
        <v>2536820</v>
      </c>
    </row>
    <row r="523" spans="1:4" ht="21" customHeight="1" x14ac:dyDescent="0.25">
      <c r="A523" s="68" t="s">
        <v>67</v>
      </c>
      <c r="B523" s="214">
        <v>300756</v>
      </c>
      <c r="C523" s="214">
        <v>180510</v>
      </c>
      <c r="D523" s="270">
        <v>296325</v>
      </c>
    </row>
    <row r="524" spans="1:4" ht="23.45" customHeight="1" x14ac:dyDescent="0.25">
      <c r="A524" s="68" t="s">
        <v>69</v>
      </c>
      <c r="B524" s="214">
        <v>111832</v>
      </c>
      <c r="C524" s="214">
        <v>114670</v>
      </c>
      <c r="D524" s="270">
        <v>140190</v>
      </c>
    </row>
    <row r="525" spans="1:4" ht="23.45" customHeight="1" x14ac:dyDescent="0.25">
      <c r="A525" s="68" t="s">
        <v>70</v>
      </c>
      <c r="B525" s="214">
        <v>414489</v>
      </c>
      <c r="C525" s="214">
        <v>482830</v>
      </c>
      <c r="D525" s="270">
        <v>500689</v>
      </c>
    </row>
    <row r="526" spans="1:4" ht="33.6" customHeight="1" x14ac:dyDescent="0.25">
      <c r="A526" s="68" t="s">
        <v>85</v>
      </c>
      <c r="B526" s="214">
        <v>363645</v>
      </c>
      <c r="C526" s="214">
        <v>262420</v>
      </c>
      <c r="D526" s="270">
        <v>420240</v>
      </c>
    </row>
    <row r="527" spans="1:4" s="49" customFormat="1" ht="36" customHeight="1" x14ac:dyDescent="0.25">
      <c r="A527" s="68" t="s">
        <v>71</v>
      </c>
      <c r="B527" s="214">
        <v>2017267</v>
      </c>
      <c r="C527" s="214">
        <v>2804670</v>
      </c>
      <c r="D527" s="271">
        <v>8413540</v>
      </c>
    </row>
    <row r="528" spans="1:4" s="49" customFormat="1" ht="23.45" customHeight="1" x14ac:dyDescent="0.25">
      <c r="A528" s="68" t="s">
        <v>72</v>
      </c>
      <c r="B528" s="214">
        <v>138163</v>
      </c>
      <c r="C528" s="214">
        <v>120710</v>
      </c>
      <c r="D528" s="270">
        <v>250340</v>
      </c>
    </row>
    <row r="529" spans="1:4" s="49" customFormat="1" ht="23.45" customHeight="1" x14ac:dyDescent="0.25">
      <c r="A529" s="68" t="s">
        <v>73</v>
      </c>
      <c r="B529" s="214">
        <v>183204</v>
      </c>
      <c r="C529" s="214">
        <v>161749</v>
      </c>
      <c r="D529" s="270">
        <v>230650</v>
      </c>
    </row>
    <row r="530" spans="1:4" s="49" customFormat="1" ht="23.45" customHeight="1" x14ac:dyDescent="0.25">
      <c r="A530" s="68" t="s">
        <v>74</v>
      </c>
      <c r="B530" s="214">
        <v>814532</v>
      </c>
      <c r="C530" s="214">
        <v>435840</v>
      </c>
      <c r="D530" s="270">
        <v>400960</v>
      </c>
    </row>
    <row r="531" spans="1:4" s="49" customFormat="1" ht="23.45" customHeight="1" x14ac:dyDescent="0.25">
      <c r="A531" s="68" t="s">
        <v>76</v>
      </c>
      <c r="B531" s="214">
        <v>117359</v>
      </c>
      <c r="C531" s="214">
        <v>109360</v>
      </c>
      <c r="D531" s="270">
        <v>165725</v>
      </c>
    </row>
    <row r="532" spans="1:4" s="49" customFormat="1" ht="23.45" customHeight="1" x14ac:dyDescent="0.25">
      <c r="A532" s="68" t="s">
        <v>37</v>
      </c>
      <c r="B532" s="214">
        <v>1495196</v>
      </c>
      <c r="C532" s="214">
        <v>1031697</v>
      </c>
      <c r="D532" s="270">
        <v>802180</v>
      </c>
    </row>
    <row r="533" spans="1:4" s="49" customFormat="1" ht="23.45" customHeight="1" x14ac:dyDescent="0.25">
      <c r="A533" s="68" t="s">
        <v>77</v>
      </c>
      <c r="B533" s="214">
        <v>194533</v>
      </c>
      <c r="C533" s="214"/>
      <c r="D533" s="270"/>
    </row>
    <row r="534" spans="1:4" s="49" customFormat="1" ht="23.45" customHeight="1" x14ac:dyDescent="0.25">
      <c r="A534" s="68" t="s">
        <v>78</v>
      </c>
      <c r="B534" s="214">
        <v>1217829</v>
      </c>
      <c r="C534" s="214">
        <v>451398</v>
      </c>
      <c r="D534" s="270">
        <v>228766</v>
      </c>
    </row>
    <row r="535" spans="1:4" s="49" customFormat="1" ht="23.45" customHeight="1" x14ac:dyDescent="0.25">
      <c r="A535" s="68" t="s">
        <v>80</v>
      </c>
      <c r="B535" s="214">
        <v>232390</v>
      </c>
      <c r="C535" s="214">
        <v>188790</v>
      </c>
      <c r="D535" s="270">
        <v>161720</v>
      </c>
    </row>
    <row r="536" spans="1:4" s="49" customFormat="1" ht="23.45" customHeight="1" x14ac:dyDescent="0.25">
      <c r="A536" s="68" t="s">
        <v>81</v>
      </c>
      <c r="B536" s="214">
        <v>1213985</v>
      </c>
      <c r="C536" s="214">
        <v>1060629</v>
      </c>
      <c r="D536" s="270">
        <v>1466450</v>
      </c>
    </row>
    <row r="537" spans="1:4" s="49" customFormat="1" ht="23.45" customHeight="1" x14ac:dyDescent="0.25">
      <c r="A537" s="68" t="s">
        <v>83</v>
      </c>
      <c r="B537" s="214">
        <v>2209568</v>
      </c>
      <c r="C537" s="214">
        <v>464656</v>
      </c>
      <c r="D537" s="270">
        <v>642440</v>
      </c>
    </row>
    <row r="538" spans="1:4" ht="23.45" customHeight="1" thickBot="1" x14ac:dyDescent="0.3">
      <c r="A538" s="69" t="s">
        <v>84</v>
      </c>
      <c r="B538" s="215">
        <v>1149357</v>
      </c>
      <c r="C538" s="215">
        <v>757681</v>
      </c>
      <c r="D538" s="272">
        <v>1047585</v>
      </c>
    </row>
    <row r="539" spans="1:4" s="49" customFormat="1" ht="23.45" customHeight="1" thickBot="1" x14ac:dyDescent="0.35">
      <c r="A539" s="26" t="s">
        <v>0</v>
      </c>
      <c r="B539" s="156">
        <f>SUM(B519:B538)</f>
        <v>16761600</v>
      </c>
      <c r="C539" s="156">
        <f>SUM(C519:C538)</f>
        <v>10992900</v>
      </c>
      <c r="D539" s="226">
        <f>SUM(D519:D538)</f>
        <v>18417100</v>
      </c>
    </row>
    <row r="540" spans="1:4" ht="24" customHeight="1" x14ac:dyDescent="0.3">
      <c r="A540" s="6"/>
      <c r="B540" s="29"/>
      <c r="C540" s="29"/>
      <c r="D540" s="29"/>
    </row>
    <row r="541" spans="1:4" ht="22.9" customHeight="1" x14ac:dyDescent="0.3">
      <c r="A541" s="6"/>
      <c r="B541" s="29"/>
      <c r="C541" s="29"/>
      <c r="D541" s="31" t="s">
        <v>22</v>
      </c>
    </row>
    <row r="542" spans="1:4" ht="21.6" customHeight="1" x14ac:dyDescent="0.3">
      <c r="A542" s="6"/>
      <c r="B542" s="29"/>
      <c r="C542" s="29"/>
      <c r="D542" s="15" t="s">
        <v>28</v>
      </c>
    </row>
    <row r="543" spans="1:4" ht="18.75" x14ac:dyDescent="0.3">
      <c r="A543" s="6"/>
      <c r="B543" s="29"/>
      <c r="C543" s="29"/>
      <c r="D543" s="29"/>
    </row>
    <row r="544" spans="1:4" ht="36.6" customHeight="1" x14ac:dyDescent="0.2">
      <c r="A544" s="337" t="s">
        <v>111</v>
      </c>
      <c r="B544" s="337"/>
      <c r="C544" s="337"/>
      <c r="D544" s="337"/>
    </row>
    <row r="545" spans="1:10" ht="70.5" customHeight="1" x14ac:dyDescent="0.3">
      <c r="A545" s="337"/>
      <c r="B545" s="337"/>
      <c r="C545" s="337"/>
      <c r="D545" s="337"/>
      <c r="E545" s="62"/>
    </row>
    <row r="546" spans="1:10" ht="18" customHeight="1" thickBot="1" x14ac:dyDescent="0.25">
      <c r="A546" s="144"/>
      <c r="B546" s="144"/>
      <c r="C546" s="144"/>
      <c r="D546" s="14" t="s">
        <v>2</v>
      </c>
    </row>
    <row r="547" spans="1:10" ht="22.15" customHeight="1" thickBot="1" x14ac:dyDescent="0.25">
      <c r="A547" s="324" t="s">
        <v>142</v>
      </c>
      <c r="B547" s="326" t="s">
        <v>13</v>
      </c>
      <c r="C547" s="327"/>
      <c r="D547" s="328"/>
    </row>
    <row r="548" spans="1:10" ht="91.15" customHeight="1" thickBot="1" x14ac:dyDescent="0.25">
      <c r="A548" s="336"/>
      <c r="B548" s="40" t="s">
        <v>90</v>
      </c>
      <c r="C548" s="75" t="s">
        <v>91</v>
      </c>
      <c r="D548" s="76" t="s">
        <v>92</v>
      </c>
    </row>
    <row r="549" spans="1:10" ht="21" customHeight="1" thickBot="1" x14ac:dyDescent="0.25">
      <c r="A549" s="304">
        <v>1</v>
      </c>
      <c r="B549" s="8">
        <v>2</v>
      </c>
      <c r="C549" s="305">
        <v>3</v>
      </c>
      <c r="D549" s="23">
        <v>4</v>
      </c>
    </row>
    <row r="550" spans="1:10" ht="42.75" customHeight="1" thickBot="1" x14ac:dyDescent="0.3">
      <c r="A550" s="39" t="s">
        <v>85</v>
      </c>
      <c r="B550" s="33">
        <v>25000000</v>
      </c>
      <c r="C550" s="33">
        <v>25000000</v>
      </c>
      <c r="D550" s="34">
        <v>25000000</v>
      </c>
    </row>
    <row r="551" spans="1:10" ht="29.45" customHeight="1" thickBot="1" x14ac:dyDescent="0.35">
      <c r="A551" s="169" t="s">
        <v>0</v>
      </c>
      <c r="B551" s="16">
        <f>SUM(B550:B550)</f>
        <v>25000000</v>
      </c>
      <c r="C551" s="16">
        <f>SUM(C550:C550)</f>
        <v>25000000</v>
      </c>
      <c r="D551" s="16">
        <f>SUM(D550:D550)</f>
        <v>25000000</v>
      </c>
      <c r="G551" s="348"/>
      <c r="H551" s="349"/>
      <c r="I551" s="349"/>
      <c r="J551" s="350"/>
    </row>
    <row r="552" spans="1:10" ht="19.149999999999999" customHeight="1" x14ac:dyDescent="0.3">
      <c r="A552" s="6"/>
      <c r="B552" s="29"/>
      <c r="C552" s="29"/>
      <c r="D552" s="29"/>
      <c r="G552" s="349"/>
      <c r="H552" s="349"/>
      <c r="I552" s="349"/>
      <c r="J552" s="350"/>
    </row>
    <row r="553" spans="1:10" s="49" customFormat="1" ht="25.9" customHeight="1" x14ac:dyDescent="0.3">
      <c r="A553" s="6"/>
      <c r="B553" s="29"/>
      <c r="C553" s="29"/>
      <c r="D553" s="31" t="s">
        <v>23</v>
      </c>
      <c r="G553" s="142"/>
      <c r="H553" s="142"/>
      <c r="I553" s="142"/>
      <c r="J553" s="143"/>
    </row>
    <row r="554" spans="1:10" s="49" customFormat="1" ht="25.9" customHeight="1" x14ac:dyDescent="0.3">
      <c r="A554" s="6"/>
      <c r="B554" s="29"/>
      <c r="C554" s="29"/>
      <c r="D554" s="15" t="s">
        <v>28</v>
      </c>
      <c r="G554" s="142"/>
      <c r="H554" s="142"/>
      <c r="I554" s="142"/>
      <c r="J554" s="143"/>
    </row>
    <row r="555" spans="1:10" s="49" customFormat="1" ht="19.149999999999999" customHeight="1" x14ac:dyDescent="0.3">
      <c r="A555" s="6"/>
      <c r="B555" s="29"/>
      <c r="C555" s="29"/>
      <c r="D555" s="29"/>
      <c r="G555" s="142"/>
      <c r="H555" s="142"/>
      <c r="I555" s="142"/>
      <c r="J555" s="143"/>
    </row>
    <row r="556" spans="1:10" s="49" customFormat="1" ht="19.149999999999999" customHeight="1" x14ac:dyDescent="0.2">
      <c r="A556" s="337" t="s">
        <v>140</v>
      </c>
      <c r="B556" s="337"/>
      <c r="C556" s="337"/>
      <c r="D556" s="337"/>
      <c r="G556" s="142"/>
      <c r="H556" s="142"/>
      <c r="I556" s="142"/>
      <c r="J556" s="143"/>
    </row>
    <row r="557" spans="1:10" s="49" customFormat="1" ht="100.15" customHeight="1" x14ac:dyDescent="0.35">
      <c r="A557" s="337"/>
      <c r="B557" s="337"/>
      <c r="C557" s="337"/>
      <c r="D557" s="337"/>
      <c r="E557" s="157"/>
      <c r="G557" s="142"/>
      <c r="H557" s="142"/>
      <c r="I557" s="142"/>
      <c r="J557" s="143"/>
    </row>
    <row r="558" spans="1:10" s="49" customFormat="1" ht="29.45" customHeight="1" thickBot="1" x14ac:dyDescent="0.25">
      <c r="A558" s="144"/>
      <c r="B558" s="144"/>
      <c r="C558" s="144"/>
      <c r="D558" s="14" t="s">
        <v>2</v>
      </c>
      <c r="G558" s="142"/>
      <c r="H558" s="142"/>
      <c r="I558" s="142"/>
      <c r="J558" s="143"/>
    </row>
    <row r="559" spans="1:10" s="49" customFormat="1" ht="25.9" customHeight="1" thickBot="1" x14ac:dyDescent="0.25">
      <c r="A559" s="324" t="s">
        <v>143</v>
      </c>
      <c r="B559" s="329" t="s">
        <v>13</v>
      </c>
      <c r="C559" s="330"/>
      <c r="D559" s="331"/>
      <c r="G559" s="142"/>
      <c r="H559" s="142"/>
      <c r="I559" s="142"/>
      <c r="J559" s="143"/>
    </row>
    <row r="560" spans="1:10" s="49" customFormat="1" ht="96.6" customHeight="1" thickBot="1" x14ac:dyDescent="0.25">
      <c r="A560" s="325"/>
      <c r="B560" s="40" t="s">
        <v>90</v>
      </c>
      <c r="C560" s="75" t="s">
        <v>91</v>
      </c>
      <c r="D560" s="76" t="s">
        <v>92</v>
      </c>
      <c r="G560" s="142"/>
      <c r="H560" s="142"/>
      <c r="I560" s="142"/>
      <c r="J560" s="143"/>
    </row>
    <row r="561" spans="1:10" s="49" customFormat="1" ht="19.149999999999999" customHeight="1" thickBot="1" x14ac:dyDescent="0.25">
      <c r="A561" s="304">
        <v>1</v>
      </c>
      <c r="B561" s="8">
        <v>2</v>
      </c>
      <c r="C561" s="305">
        <v>3</v>
      </c>
      <c r="D561" s="23">
        <v>4</v>
      </c>
      <c r="G561" s="142"/>
      <c r="H561" s="142"/>
      <c r="I561" s="142"/>
      <c r="J561" s="143"/>
    </row>
    <row r="562" spans="1:10" s="49" customFormat="1" ht="35.25" customHeight="1" thickBot="1" x14ac:dyDescent="0.3">
      <c r="A562" s="39" t="s">
        <v>37</v>
      </c>
      <c r="B562" s="33">
        <v>0</v>
      </c>
      <c r="C562" s="33">
        <v>6792500</v>
      </c>
      <c r="D562" s="34">
        <v>19447000</v>
      </c>
      <c r="G562" s="142"/>
      <c r="H562" s="142"/>
      <c r="I562" s="142"/>
      <c r="J562" s="143"/>
    </row>
    <row r="563" spans="1:10" s="49" customFormat="1" ht="34.15" customHeight="1" thickBot="1" x14ac:dyDescent="0.35">
      <c r="A563" s="169" t="s">
        <v>0</v>
      </c>
      <c r="B563" s="16">
        <f>SUM(B562:B562)</f>
        <v>0</v>
      </c>
      <c r="C563" s="16">
        <f>SUM(C562:C562)</f>
        <v>6792500</v>
      </c>
      <c r="D563" s="16">
        <f>SUM(D562:D562)</f>
        <v>19447000</v>
      </c>
      <c r="G563" s="142"/>
      <c r="H563" s="142"/>
      <c r="I563" s="142"/>
      <c r="J563" s="143"/>
    </row>
    <row r="564" spans="1:10" s="49" customFormat="1" ht="19.149999999999999" customHeight="1" x14ac:dyDescent="0.2">
      <c r="B564" s="47"/>
      <c r="D564" s="48"/>
      <c r="G564" s="142"/>
      <c r="H564" s="142"/>
      <c r="I564" s="142"/>
      <c r="J564" s="143"/>
    </row>
    <row r="565" spans="1:10" ht="22.9" customHeight="1" x14ac:dyDescent="0.3">
      <c r="A565" s="6"/>
      <c r="B565" s="7"/>
      <c r="C565" s="7"/>
      <c r="D565" s="31" t="s">
        <v>24</v>
      </c>
    </row>
    <row r="566" spans="1:10" ht="24.6" customHeight="1" x14ac:dyDescent="0.3">
      <c r="A566" s="6"/>
      <c r="B566" s="7"/>
      <c r="C566" s="7"/>
      <c r="D566" s="15" t="s">
        <v>28</v>
      </c>
    </row>
    <row r="567" spans="1:10" s="45" customFormat="1" ht="21" customHeight="1" x14ac:dyDescent="0.2">
      <c r="A567" s="338" t="s">
        <v>112</v>
      </c>
      <c r="B567" s="338"/>
      <c r="C567" s="338"/>
      <c r="D567" s="338"/>
    </row>
    <row r="568" spans="1:10" s="45" customFormat="1" ht="67.900000000000006" customHeight="1" x14ac:dyDescent="0.2">
      <c r="A568" s="338"/>
      <c r="B568" s="338"/>
      <c r="C568" s="338"/>
      <c r="D568" s="338"/>
    </row>
    <row r="569" spans="1:10" s="45" customFormat="1" ht="22.15" customHeight="1" thickBot="1" x14ac:dyDescent="0.35">
      <c r="A569" s="6"/>
      <c r="B569" s="7"/>
      <c r="C569" s="7"/>
      <c r="D569" s="14" t="s">
        <v>2</v>
      </c>
    </row>
    <row r="570" spans="1:10" s="45" customFormat="1" ht="21.6" customHeight="1" thickBot="1" x14ac:dyDescent="0.25">
      <c r="A570" s="324" t="s">
        <v>142</v>
      </c>
      <c r="B570" s="326" t="s">
        <v>13</v>
      </c>
      <c r="C570" s="327"/>
      <c r="D570" s="328"/>
    </row>
    <row r="571" spans="1:10" s="45" customFormat="1" ht="79.900000000000006" customHeight="1" thickBot="1" x14ac:dyDescent="0.25">
      <c r="A571" s="325"/>
      <c r="B571" s="40" t="s">
        <v>90</v>
      </c>
      <c r="C571" s="75" t="s">
        <v>91</v>
      </c>
      <c r="D571" s="76" t="s">
        <v>92</v>
      </c>
    </row>
    <row r="572" spans="1:10" s="45" customFormat="1" ht="17.45" customHeight="1" thickBot="1" x14ac:dyDescent="0.25">
      <c r="A572" s="304">
        <v>1</v>
      </c>
      <c r="B572" s="8">
        <v>2</v>
      </c>
      <c r="C572" s="305">
        <v>3</v>
      </c>
      <c r="D572" s="23">
        <v>4</v>
      </c>
    </row>
    <row r="573" spans="1:10" s="158" customFormat="1" ht="28.5" customHeight="1" x14ac:dyDescent="0.25">
      <c r="A573" s="262" t="s">
        <v>33</v>
      </c>
      <c r="B573" s="263"/>
      <c r="C573" s="263"/>
      <c r="D573" s="264"/>
    </row>
    <row r="574" spans="1:10" s="45" customFormat="1" ht="28.5" customHeight="1" x14ac:dyDescent="0.25">
      <c r="A574" s="39" t="s">
        <v>32</v>
      </c>
      <c r="B574" s="216">
        <v>2105900</v>
      </c>
      <c r="C574" s="60">
        <v>0</v>
      </c>
      <c r="D574" s="141">
        <v>0</v>
      </c>
    </row>
    <row r="575" spans="1:10" s="158" customFormat="1" ht="28.5" customHeight="1" x14ac:dyDescent="0.25">
      <c r="A575" s="262" t="s">
        <v>160</v>
      </c>
      <c r="B575" s="263"/>
      <c r="C575" s="263"/>
      <c r="D575" s="264"/>
    </row>
    <row r="576" spans="1:10" s="45" customFormat="1" ht="28.5" customHeight="1" x14ac:dyDescent="0.25">
      <c r="A576" s="39" t="s">
        <v>67</v>
      </c>
      <c r="B576" s="216">
        <v>164713200</v>
      </c>
      <c r="C576" s="60">
        <v>0</v>
      </c>
      <c r="D576" s="141">
        <v>0</v>
      </c>
    </row>
    <row r="577" spans="1:4" s="158" customFormat="1" ht="28.5" customHeight="1" x14ac:dyDescent="0.25">
      <c r="A577" s="262" t="s">
        <v>128</v>
      </c>
      <c r="B577" s="263"/>
      <c r="C577" s="263"/>
      <c r="D577" s="264"/>
    </row>
    <row r="578" spans="1:4" s="45" customFormat="1" ht="28.5" customHeight="1" x14ac:dyDescent="0.25">
      <c r="A578" s="39" t="s">
        <v>21</v>
      </c>
      <c r="B578" s="216">
        <v>2197400</v>
      </c>
      <c r="C578" s="60">
        <v>0</v>
      </c>
      <c r="D578" s="141">
        <v>0</v>
      </c>
    </row>
    <row r="579" spans="1:4" ht="28.5" customHeight="1" x14ac:dyDescent="0.25">
      <c r="A579" s="274" t="s">
        <v>161</v>
      </c>
      <c r="B579" s="60">
        <v>0</v>
      </c>
      <c r="C579" s="216">
        <v>30000000</v>
      </c>
      <c r="D579" s="273">
        <v>30000000</v>
      </c>
    </row>
    <row r="580" spans="1:4" ht="30" customHeight="1" thickBot="1" x14ac:dyDescent="0.3">
      <c r="A580" s="275" t="s">
        <v>162</v>
      </c>
      <c r="B580" s="60">
        <v>0</v>
      </c>
      <c r="C580" s="216">
        <v>70000000</v>
      </c>
      <c r="D580" s="273">
        <v>70000000</v>
      </c>
    </row>
    <row r="581" spans="1:4" ht="25.9" customHeight="1" thickBot="1" x14ac:dyDescent="0.35">
      <c r="A581" s="160" t="s">
        <v>30</v>
      </c>
      <c r="B581" s="16">
        <f>SUM(B574:B580)</f>
        <v>169016500</v>
      </c>
      <c r="C581" s="16">
        <f>SUM(C574:C580)</f>
        <v>100000000</v>
      </c>
      <c r="D581" s="16">
        <f>SUM(D574:D580)</f>
        <v>100000000</v>
      </c>
    </row>
    <row r="582" spans="1:4" ht="22.5" customHeight="1" x14ac:dyDescent="0.2">
      <c r="A582" s="46"/>
      <c r="B582" s="47"/>
      <c r="C582" s="46"/>
      <c r="D582" s="48"/>
    </row>
    <row r="583" spans="1:4" ht="24.6" customHeight="1" x14ac:dyDescent="0.25">
      <c r="A583" s="43"/>
      <c r="B583" s="44"/>
      <c r="D583" s="31" t="s">
        <v>25</v>
      </c>
    </row>
    <row r="584" spans="1:4" ht="20.25" customHeight="1" x14ac:dyDescent="0.25">
      <c r="D584" s="15" t="s">
        <v>28</v>
      </c>
    </row>
    <row r="585" spans="1:4" ht="21.75" customHeight="1" x14ac:dyDescent="0.25">
      <c r="D585" s="31"/>
    </row>
    <row r="586" spans="1:4" ht="24.6" customHeight="1" x14ac:dyDescent="0.2">
      <c r="A586" s="351" t="s">
        <v>113</v>
      </c>
      <c r="B586" s="351"/>
      <c r="C586" s="351"/>
      <c r="D586" s="351"/>
    </row>
    <row r="587" spans="1:4" ht="144" customHeight="1" x14ac:dyDescent="0.2">
      <c r="A587" s="351"/>
      <c r="B587" s="351"/>
      <c r="C587" s="351"/>
      <c r="D587" s="351"/>
    </row>
    <row r="588" spans="1:4" ht="18.600000000000001" customHeight="1" thickBot="1" x14ac:dyDescent="0.25">
      <c r="A588" s="25"/>
      <c r="B588" s="25"/>
      <c r="C588" s="25"/>
      <c r="D588" s="14" t="s">
        <v>2</v>
      </c>
    </row>
    <row r="589" spans="1:4" ht="31.9" customHeight="1" thickBot="1" x14ac:dyDescent="0.25">
      <c r="A589" s="324" t="s">
        <v>143</v>
      </c>
      <c r="B589" s="326" t="s">
        <v>13</v>
      </c>
      <c r="C589" s="327"/>
      <c r="D589" s="328"/>
    </row>
    <row r="590" spans="1:4" ht="88.15" customHeight="1" thickBot="1" x14ac:dyDescent="0.25">
      <c r="A590" s="325"/>
      <c r="B590" s="40" t="s">
        <v>90</v>
      </c>
      <c r="C590" s="75" t="s">
        <v>91</v>
      </c>
      <c r="D590" s="76" t="s">
        <v>92</v>
      </c>
    </row>
    <row r="591" spans="1:4" ht="21.75" customHeight="1" thickBot="1" x14ac:dyDescent="0.25">
      <c r="A591" s="304">
        <v>1</v>
      </c>
      <c r="B591" s="8">
        <v>2</v>
      </c>
      <c r="C591" s="305">
        <v>3</v>
      </c>
      <c r="D591" s="23">
        <v>4</v>
      </c>
    </row>
    <row r="592" spans="1:4" ht="33" customHeight="1" thickBot="1" x14ac:dyDescent="0.3">
      <c r="A592" s="167" t="s">
        <v>72</v>
      </c>
      <c r="B592" s="33">
        <v>14651798</v>
      </c>
      <c r="C592" s="33">
        <v>122500000</v>
      </c>
      <c r="D592" s="34">
        <v>0</v>
      </c>
    </row>
    <row r="593" spans="1:5" ht="22.15" customHeight="1" thickBot="1" x14ac:dyDescent="0.35">
      <c r="A593" s="160" t="s">
        <v>0</v>
      </c>
      <c r="B593" s="61">
        <f>SUM(B592:B592)</f>
        <v>14651798</v>
      </c>
      <c r="C593" s="61">
        <f>SUM(C592:C592)</f>
        <v>122500000</v>
      </c>
      <c r="D593" s="9">
        <f>SUM(D592:D592)</f>
        <v>0</v>
      </c>
    </row>
    <row r="594" spans="1:5" ht="26.45" customHeight="1" x14ac:dyDescent="0.2"/>
    <row r="595" spans="1:5" ht="19.899999999999999" customHeight="1" x14ac:dyDescent="0.25">
      <c r="D595" s="31" t="s">
        <v>26</v>
      </c>
    </row>
    <row r="596" spans="1:5" ht="25.9" customHeight="1" x14ac:dyDescent="0.25">
      <c r="D596" s="15" t="s">
        <v>28</v>
      </c>
      <c r="E596" s="3"/>
    </row>
    <row r="597" spans="1:5" ht="103.15" customHeight="1" x14ac:dyDescent="0.2">
      <c r="A597" s="337" t="s">
        <v>114</v>
      </c>
      <c r="B597" s="341"/>
      <c r="C597" s="341"/>
      <c r="D597" s="343"/>
      <c r="E597" s="3"/>
    </row>
    <row r="598" spans="1:5" ht="21.6" customHeight="1" thickBot="1" x14ac:dyDescent="0.25">
      <c r="A598" s="35"/>
      <c r="B598" s="35"/>
      <c r="C598" s="35"/>
      <c r="D598" s="14" t="s">
        <v>2</v>
      </c>
      <c r="E598" s="3"/>
    </row>
    <row r="599" spans="1:5" ht="21.6" customHeight="1" thickBot="1" x14ac:dyDescent="0.25">
      <c r="A599" s="324" t="s">
        <v>142</v>
      </c>
      <c r="B599" s="326" t="s">
        <v>13</v>
      </c>
      <c r="C599" s="327"/>
      <c r="D599" s="328"/>
      <c r="E599" s="3"/>
    </row>
    <row r="600" spans="1:5" ht="78" customHeight="1" thickBot="1" x14ac:dyDescent="0.25">
      <c r="A600" s="325"/>
      <c r="B600" s="40" t="s">
        <v>90</v>
      </c>
      <c r="C600" s="75" t="s">
        <v>91</v>
      </c>
      <c r="D600" s="76" t="s">
        <v>92</v>
      </c>
      <c r="E600" s="3"/>
    </row>
    <row r="601" spans="1:5" ht="16.149999999999999" customHeight="1" thickBot="1" x14ac:dyDescent="0.25">
      <c r="A601" s="304">
        <v>1</v>
      </c>
      <c r="B601" s="8">
        <v>2</v>
      </c>
      <c r="C601" s="305">
        <v>3</v>
      </c>
      <c r="D601" s="23">
        <v>4</v>
      </c>
      <c r="E601" s="3"/>
    </row>
    <row r="602" spans="1:5" ht="23.45" customHeight="1" x14ac:dyDescent="0.25">
      <c r="A602" s="165" t="s">
        <v>62</v>
      </c>
      <c r="B602" s="164">
        <v>897597</v>
      </c>
      <c r="C602" s="164">
        <v>1527552</v>
      </c>
      <c r="D602" s="276">
        <v>2118168</v>
      </c>
      <c r="E602" s="159"/>
    </row>
    <row r="603" spans="1:5" ht="23.45" customHeight="1" x14ac:dyDescent="0.25">
      <c r="A603" s="167" t="s">
        <v>61</v>
      </c>
      <c r="B603" s="161">
        <v>1142395</v>
      </c>
      <c r="C603" s="161">
        <v>2036736</v>
      </c>
      <c r="D603" s="276">
        <v>2118168</v>
      </c>
      <c r="E603" s="159"/>
    </row>
    <row r="604" spans="1:5" ht="23.45" customHeight="1" x14ac:dyDescent="0.25">
      <c r="A604" s="167" t="s">
        <v>63</v>
      </c>
      <c r="B604" s="161">
        <v>1631994</v>
      </c>
      <c r="C604" s="161">
        <v>1188096</v>
      </c>
      <c r="D604" s="276">
        <v>1235598</v>
      </c>
      <c r="E604" s="159"/>
    </row>
    <row r="605" spans="1:5" ht="23.45" customHeight="1" x14ac:dyDescent="0.25">
      <c r="A605" s="167" t="s">
        <v>64</v>
      </c>
      <c r="B605" s="161">
        <v>7489778</v>
      </c>
      <c r="C605" s="161">
        <v>10586971</v>
      </c>
      <c r="D605" s="276">
        <v>12767546</v>
      </c>
      <c r="E605" s="159"/>
    </row>
    <row r="606" spans="1:5" ht="23.45" customHeight="1" x14ac:dyDescent="0.25">
      <c r="A606" s="167" t="s">
        <v>35</v>
      </c>
      <c r="B606" s="161">
        <v>1142396</v>
      </c>
      <c r="C606" s="161">
        <v>0</v>
      </c>
      <c r="D606" s="276">
        <v>0</v>
      </c>
      <c r="E606" s="159"/>
    </row>
    <row r="607" spans="1:5" ht="23.45" customHeight="1" x14ac:dyDescent="0.25">
      <c r="A607" s="167" t="s">
        <v>66</v>
      </c>
      <c r="B607" s="161">
        <v>897597</v>
      </c>
      <c r="C607" s="161">
        <v>2376192</v>
      </c>
      <c r="D607" s="276">
        <v>2824224</v>
      </c>
      <c r="E607" s="159"/>
    </row>
    <row r="608" spans="1:5" ht="23.45" customHeight="1" x14ac:dyDescent="0.25">
      <c r="A608" s="167" t="s">
        <v>67</v>
      </c>
      <c r="B608" s="161">
        <v>897597</v>
      </c>
      <c r="C608" s="161">
        <v>0</v>
      </c>
      <c r="D608" s="276">
        <v>0</v>
      </c>
      <c r="E608" s="159"/>
    </row>
    <row r="609" spans="1:5" ht="23.45" customHeight="1" x14ac:dyDescent="0.25">
      <c r="A609" s="166" t="s">
        <v>69</v>
      </c>
      <c r="B609" s="161">
        <v>1468795</v>
      </c>
      <c r="C609" s="161">
        <v>0</v>
      </c>
      <c r="D609" s="276">
        <v>0</v>
      </c>
      <c r="E609" s="159"/>
    </row>
    <row r="610" spans="1:5" ht="23.45" customHeight="1" x14ac:dyDescent="0.25">
      <c r="A610" s="166" t="s">
        <v>70</v>
      </c>
      <c r="B610" s="161">
        <v>1468795</v>
      </c>
      <c r="C610" s="161">
        <v>2461056</v>
      </c>
      <c r="D610" s="276">
        <v>2118168</v>
      </c>
      <c r="E610" s="159"/>
    </row>
    <row r="611" spans="1:5" ht="43.15" customHeight="1" x14ac:dyDescent="0.25">
      <c r="A611" s="166" t="s">
        <v>85</v>
      </c>
      <c r="B611" s="161">
        <v>2039992</v>
      </c>
      <c r="C611" s="161">
        <v>933504</v>
      </c>
      <c r="D611" s="276">
        <v>0</v>
      </c>
      <c r="E611" s="159"/>
    </row>
    <row r="612" spans="1:5" ht="36" customHeight="1" x14ac:dyDescent="0.25">
      <c r="A612" s="166" t="s">
        <v>71</v>
      </c>
      <c r="B612" s="161">
        <v>1958393</v>
      </c>
      <c r="C612" s="161">
        <v>5091840</v>
      </c>
      <c r="D612" s="276">
        <v>2118168</v>
      </c>
      <c r="E612" s="159"/>
    </row>
    <row r="613" spans="1:5" ht="23.45" customHeight="1" x14ac:dyDescent="0.25">
      <c r="A613" s="167" t="s">
        <v>73</v>
      </c>
      <c r="B613" s="161">
        <v>1937973</v>
      </c>
      <c r="C613" s="161">
        <v>0</v>
      </c>
      <c r="D613" s="276">
        <v>0</v>
      </c>
      <c r="E613" s="159"/>
    </row>
    <row r="614" spans="1:5" ht="23.45" customHeight="1" x14ac:dyDescent="0.25">
      <c r="A614" s="166" t="s">
        <v>75</v>
      </c>
      <c r="B614" s="161">
        <v>2447991</v>
      </c>
      <c r="C614" s="161">
        <v>4073472</v>
      </c>
      <c r="D614" s="276">
        <v>4677621</v>
      </c>
      <c r="E614" s="158"/>
    </row>
    <row r="615" spans="1:5" ht="23.45" customHeight="1" x14ac:dyDescent="0.25">
      <c r="A615" s="167" t="s">
        <v>77</v>
      </c>
      <c r="B615" s="161">
        <v>1577594</v>
      </c>
      <c r="C615" s="161">
        <v>0</v>
      </c>
      <c r="D615" s="276">
        <v>0</v>
      </c>
      <c r="E615" s="158"/>
    </row>
    <row r="616" spans="1:5" ht="23.45" customHeight="1" x14ac:dyDescent="0.25">
      <c r="A616" s="167" t="s">
        <v>79</v>
      </c>
      <c r="B616" s="161">
        <v>1958393</v>
      </c>
      <c r="C616" s="161">
        <v>933504</v>
      </c>
      <c r="D616" s="276">
        <v>1588626</v>
      </c>
      <c r="E616" s="158"/>
    </row>
    <row r="617" spans="1:5" ht="23.45" customHeight="1" thickBot="1" x14ac:dyDescent="0.3">
      <c r="A617" s="167" t="s">
        <v>80</v>
      </c>
      <c r="B617" s="161">
        <v>1468795</v>
      </c>
      <c r="C617" s="161">
        <v>1527552</v>
      </c>
      <c r="D617" s="276">
        <v>1588626</v>
      </c>
      <c r="E617" s="158"/>
    </row>
    <row r="618" spans="1:5" ht="25.15" customHeight="1" thickBot="1" x14ac:dyDescent="0.35">
      <c r="A618" s="160" t="s">
        <v>0</v>
      </c>
      <c r="B618" s="162">
        <f>SUM(B602:B617)</f>
        <v>30426075</v>
      </c>
      <c r="C618" s="162">
        <f>SUM(C602:C617)</f>
        <v>32736475</v>
      </c>
      <c r="D618" s="163">
        <f>SUM(D602:D617)</f>
        <v>33154913</v>
      </c>
      <c r="E618" s="158"/>
    </row>
    <row r="619" spans="1:5" ht="24" customHeight="1" x14ac:dyDescent="0.2">
      <c r="A619" s="36"/>
      <c r="B619" s="36"/>
      <c r="C619" s="36"/>
      <c r="D619" s="36"/>
    </row>
    <row r="620" spans="1:5" ht="21.6" customHeight="1" x14ac:dyDescent="0.25">
      <c r="A620" s="36"/>
      <c r="B620" s="36"/>
      <c r="C620" s="36"/>
      <c r="D620" s="31" t="s">
        <v>29</v>
      </c>
    </row>
    <row r="621" spans="1:5" ht="22.9" customHeight="1" x14ac:dyDescent="0.25">
      <c r="A621" s="36"/>
      <c r="B621" s="36"/>
      <c r="C621" s="36"/>
      <c r="D621" s="15" t="s">
        <v>28</v>
      </c>
    </row>
    <row r="622" spans="1:5" ht="14.45" customHeight="1" x14ac:dyDescent="0.2">
      <c r="A622" s="36"/>
      <c r="B622" s="36"/>
      <c r="C622" s="36"/>
      <c r="D622" s="36"/>
    </row>
    <row r="623" spans="1:5" ht="168.6" customHeight="1" x14ac:dyDescent="0.2">
      <c r="A623" s="337" t="s">
        <v>115</v>
      </c>
      <c r="B623" s="341"/>
      <c r="C623" s="341"/>
      <c r="D623" s="343"/>
    </row>
    <row r="624" spans="1:5" ht="22.15" customHeight="1" thickBot="1" x14ac:dyDescent="0.25">
      <c r="A624" s="37"/>
      <c r="B624" s="37"/>
      <c r="C624" s="37"/>
      <c r="D624" s="14" t="s">
        <v>2</v>
      </c>
    </row>
    <row r="625" spans="1:4" s="62" customFormat="1" ht="22.15" customHeight="1" thickBot="1" x14ac:dyDescent="0.35">
      <c r="A625" s="324" t="s">
        <v>143</v>
      </c>
      <c r="B625" s="326" t="s">
        <v>13</v>
      </c>
      <c r="C625" s="327"/>
      <c r="D625" s="328"/>
    </row>
    <row r="626" spans="1:4" ht="96.6" customHeight="1" thickBot="1" x14ac:dyDescent="0.25">
      <c r="A626" s="325"/>
      <c r="B626" s="40" t="s">
        <v>90</v>
      </c>
      <c r="C626" s="75" t="s">
        <v>91</v>
      </c>
      <c r="D626" s="76" t="s">
        <v>92</v>
      </c>
    </row>
    <row r="627" spans="1:4" ht="21" customHeight="1" thickBot="1" x14ac:dyDescent="0.25">
      <c r="A627" s="304">
        <v>1</v>
      </c>
      <c r="B627" s="8">
        <v>2</v>
      </c>
      <c r="C627" s="305">
        <v>3</v>
      </c>
      <c r="D627" s="23">
        <v>4</v>
      </c>
    </row>
    <row r="628" spans="1:4" ht="32.25" customHeight="1" thickBot="1" x14ac:dyDescent="0.3">
      <c r="A628" s="167" t="s">
        <v>67</v>
      </c>
      <c r="B628" s="177">
        <v>3618005</v>
      </c>
      <c r="C628" s="177">
        <v>5451563</v>
      </c>
      <c r="D628" s="168">
        <v>5345313</v>
      </c>
    </row>
    <row r="629" spans="1:4" ht="26.45" customHeight="1" thickBot="1" x14ac:dyDescent="0.35">
      <c r="A629" s="169" t="s">
        <v>0</v>
      </c>
      <c r="B629" s="178">
        <f>SUM(B628:B628 )</f>
        <v>3618005</v>
      </c>
      <c r="C629" s="178">
        <f>SUM(C628:C628 )</f>
        <v>5451563</v>
      </c>
      <c r="D629" s="178">
        <f>SUM(D628:D628 )</f>
        <v>5345313</v>
      </c>
    </row>
    <row r="630" spans="1:4" ht="20.45" customHeight="1" x14ac:dyDescent="0.2">
      <c r="A630" s="36"/>
      <c r="B630" s="36"/>
      <c r="C630" s="38"/>
      <c r="D630" s="36"/>
    </row>
    <row r="631" spans="1:4" ht="22.15" customHeight="1" x14ac:dyDescent="0.25">
      <c r="A631" s="36"/>
      <c r="B631" s="36"/>
      <c r="C631" s="38"/>
      <c r="D631" s="31" t="s">
        <v>39</v>
      </c>
    </row>
    <row r="632" spans="1:4" ht="25.9" customHeight="1" x14ac:dyDescent="0.25">
      <c r="A632" s="36"/>
      <c r="B632" s="36"/>
      <c r="C632" s="38"/>
      <c r="D632" s="15" t="s">
        <v>28</v>
      </c>
    </row>
    <row r="633" spans="1:4" ht="16.899999999999999" customHeight="1" x14ac:dyDescent="0.2">
      <c r="A633" s="36"/>
      <c r="B633" s="36"/>
      <c r="C633" s="38"/>
      <c r="D633" s="36"/>
    </row>
    <row r="634" spans="1:4" ht="90" customHeight="1" x14ac:dyDescent="0.2">
      <c r="A634" s="351" t="s">
        <v>116</v>
      </c>
      <c r="B634" s="351"/>
      <c r="C634" s="351"/>
      <c r="D634" s="351"/>
    </row>
    <row r="635" spans="1:4" ht="22.15" customHeight="1" thickBot="1" x14ac:dyDescent="0.25">
      <c r="A635" s="50"/>
      <c r="B635" s="50"/>
      <c r="C635" s="50"/>
      <c r="D635" s="14" t="s">
        <v>2</v>
      </c>
    </row>
    <row r="636" spans="1:4" ht="22.15" customHeight="1" thickBot="1" x14ac:dyDescent="0.25">
      <c r="A636" s="324" t="s">
        <v>142</v>
      </c>
      <c r="B636" s="326" t="s">
        <v>13</v>
      </c>
      <c r="C636" s="327"/>
      <c r="D636" s="328"/>
    </row>
    <row r="637" spans="1:4" s="62" customFormat="1" ht="101.25" customHeight="1" thickBot="1" x14ac:dyDescent="0.35">
      <c r="A637" s="325"/>
      <c r="B637" s="40" t="s">
        <v>90</v>
      </c>
      <c r="C637" s="75" t="s">
        <v>91</v>
      </c>
      <c r="D637" s="76" t="s">
        <v>92</v>
      </c>
    </row>
    <row r="638" spans="1:4" ht="20.25" customHeight="1" thickBot="1" x14ac:dyDescent="0.25">
      <c r="A638" s="304">
        <v>1</v>
      </c>
      <c r="B638" s="8">
        <v>2</v>
      </c>
      <c r="C638" s="305">
        <v>3</v>
      </c>
      <c r="D638" s="23">
        <v>4</v>
      </c>
    </row>
    <row r="639" spans="1:4" ht="33.75" customHeight="1" thickBot="1" x14ac:dyDescent="0.3">
      <c r="A639" s="170" t="s">
        <v>64</v>
      </c>
      <c r="B639" s="64">
        <v>100000</v>
      </c>
      <c r="C639" s="64">
        <v>0</v>
      </c>
      <c r="D639" s="65">
        <v>0</v>
      </c>
    </row>
    <row r="640" spans="1:4" ht="27.75" customHeight="1" thickBot="1" x14ac:dyDescent="0.35">
      <c r="A640" s="169" t="s">
        <v>0</v>
      </c>
      <c r="B640" s="133">
        <f>SUM(B639:B639)</f>
        <v>100000</v>
      </c>
      <c r="C640" s="133">
        <f>SUM(C639:C639)</f>
        <v>0</v>
      </c>
      <c r="D640" s="133">
        <f>SUM(D639:D639)</f>
        <v>0</v>
      </c>
    </row>
    <row r="641" spans="1:4" ht="16.899999999999999" customHeight="1" x14ac:dyDescent="0.2">
      <c r="A641" s="36"/>
      <c r="B641" s="36"/>
      <c r="C641" s="36"/>
      <c r="D641" s="36"/>
    </row>
    <row r="642" spans="1:4" ht="23.45" customHeight="1" x14ac:dyDescent="0.25">
      <c r="A642" s="36"/>
      <c r="B642" s="36"/>
      <c r="C642" s="36"/>
      <c r="D642" s="31" t="s">
        <v>40</v>
      </c>
    </row>
    <row r="643" spans="1:4" ht="22.5" customHeight="1" x14ac:dyDescent="0.25">
      <c r="A643" s="36"/>
      <c r="B643" s="36"/>
      <c r="C643" s="36"/>
      <c r="D643" s="15" t="s">
        <v>28</v>
      </c>
    </row>
    <row r="644" spans="1:4" s="63" customFormat="1" ht="21.75" customHeight="1" x14ac:dyDescent="0.25">
      <c r="A644" s="42"/>
      <c r="B644" s="42"/>
      <c r="C644" s="42"/>
      <c r="D644" s="42"/>
    </row>
    <row r="645" spans="1:4" s="63" customFormat="1" ht="144" customHeight="1" x14ac:dyDescent="0.25">
      <c r="A645" s="323" t="s">
        <v>141</v>
      </c>
      <c r="B645" s="323"/>
      <c r="C645" s="323"/>
      <c r="D645" s="323"/>
    </row>
    <row r="646" spans="1:4" s="63" customFormat="1" ht="21" customHeight="1" thickBot="1" x14ac:dyDescent="0.3">
      <c r="A646" s="27"/>
      <c r="B646" s="27"/>
      <c r="C646" s="27"/>
      <c r="D646" s="14" t="s">
        <v>2</v>
      </c>
    </row>
    <row r="647" spans="1:4" s="63" customFormat="1" ht="23.25" customHeight="1" thickBot="1" x14ac:dyDescent="0.3">
      <c r="A647" s="324" t="s">
        <v>142</v>
      </c>
      <c r="B647" s="326" t="s">
        <v>13</v>
      </c>
      <c r="C647" s="327"/>
      <c r="D647" s="328"/>
    </row>
    <row r="648" spans="1:4" s="62" customFormat="1" ht="85.9" customHeight="1" thickBot="1" x14ac:dyDescent="0.35">
      <c r="A648" s="325"/>
      <c r="B648" s="40" t="s">
        <v>90</v>
      </c>
      <c r="C648" s="75" t="s">
        <v>91</v>
      </c>
      <c r="D648" s="76" t="s">
        <v>92</v>
      </c>
    </row>
    <row r="649" spans="1:4" s="49" customFormat="1" ht="20.45" customHeight="1" thickBot="1" x14ac:dyDescent="0.25">
      <c r="A649" s="304">
        <v>1</v>
      </c>
      <c r="B649" s="8">
        <v>2</v>
      </c>
      <c r="C649" s="305">
        <v>3</v>
      </c>
      <c r="D649" s="23">
        <v>4</v>
      </c>
    </row>
    <row r="650" spans="1:4" s="49" customFormat="1" ht="29.25" customHeight="1" x14ac:dyDescent="0.25">
      <c r="A650" s="170" t="s">
        <v>61</v>
      </c>
      <c r="B650" s="171">
        <v>0</v>
      </c>
      <c r="C650" s="171">
        <v>0</v>
      </c>
      <c r="D650" s="172">
        <v>61983959</v>
      </c>
    </row>
    <row r="651" spans="1:4" s="49" customFormat="1" ht="30" customHeight="1" x14ac:dyDescent="0.25">
      <c r="A651" s="170" t="s">
        <v>79</v>
      </c>
      <c r="B651" s="171">
        <v>0</v>
      </c>
      <c r="C651" s="171">
        <v>133693750</v>
      </c>
      <c r="D651" s="172">
        <v>0</v>
      </c>
    </row>
    <row r="652" spans="1:4" s="49" customFormat="1" ht="28.5" customHeight="1" thickBot="1" x14ac:dyDescent="0.3">
      <c r="A652" s="170" t="s">
        <v>132</v>
      </c>
      <c r="B652" s="171">
        <v>140806042</v>
      </c>
      <c r="C652" s="176">
        <v>0</v>
      </c>
      <c r="D652" s="277">
        <v>0</v>
      </c>
    </row>
    <row r="653" spans="1:4" s="49" customFormat="1" ht="21" customHeight="1" thickBot="1" x14ac:dyDescent="0.35">
      <c r="A653" s="169" t="s">
        <v>0</v>
      </c>
      <c r="B653" s="173">
        <f>SUM(B650:B652)</f>
        <v>140806042</v>
      </c>
      <c r="C653" s="173">
        <f t="shared" ref="C653:D653" si="4">SUM(C650:C652)</f>
        <v>133693750</v>
      </c>
      <c r="D653" s="173">
        <f t="shared" si="4"/>
        <v>61983959</v>
      </c>
    </row>
    <row r="654" spans="1:4" s="49" customFormat="1" ht="27" customHeight="1" x14ac:dyDescent="0.25">
      <c r="B654" s="47"/>
      <c r="D654" s="31"/>
    </row>
    <row r="655" spans="1:4" s="158" customFormat="1" ht="27" customHeight="1" x14ac:dyDescent="0.25">
      <c r="B655" s="159"/>
      <c r="D655" s="31" t="s">
        <v>41</v>
      </c>
    </row>
    <row r="656" spans="1:4" s="49" customFormat="1" ht="25.15" customHeight="1" x14ac:dyDescent="0.25">
      <c r="B656" s="47"/>
      <c r="D656" s="15" t="s">
        <v>28</v>
      </c>
    </row>
    <row r="657" spans="1:4" s="49" customFormat="1" ht="145.5" customHeight="1" x14ac:dyDescent="0.2">
      <c r="A657" s="344" t="s">
        <v>117</v>
      </c>
      <c r="B657" s="344"/>
      <c r="C657" s="344"/>
      <c r="D657" s="344"/>
    </row>
    <row r="658" spans="1:4" s="49" customFormat="1" ht="19.149999999999999" customHeight="1" thickBot="1" x14ac:dyDescent="0.25">
      <c r="A658" s="91"/>
      <c r="B658" s="92"/>
      <c r="C658" s="92"/>
      <c r="D658" s="14" t="s">
        <v>2</v>
      </c>
    </row>
    <row r="659" spans="1:4" s="49" customFormat="1" ht="27" customHeight="1" thickBot="1" x14ac:dyDescent="0.25">
      <c r="A659" s="324" t="s">
        <v>142</v>
      </c>
      <c r="B659" s="326" t="s">
        <v>13</v>
      </c>
      <c r="C659" s="327"/>
      <c r="D659" s="328"/>
    </row>
    <row r="660" spans="1:4" s="49" customFormat="1" ht="78.599999999999994" customHeight="1" thickBot="1" x14ac:dyDescent="0.25">
      <c r="A660" s="325"/>
      <c r="B660" s="40" t="s">
        <v>90</v>
      </c>
      <c r="C660" s="75" t="s">
        <v>91</v>
      </c>
      <c r="D660" s="76" t="s">
        <v>92</v>
      </c>
    </row>
    <row r="661" spans="1:4" s="49" customFormat="1" ht="19.149999999999999" customHeight="1" thickBot="1" x14ac:dyDescent="0.25">
      <c r="A661" s="304">
        <v>1</v>
      </c>
      <c r="B661" s="8">
        <v>2</v>
      </c>
      <c r="C661" s="305">
        <v>3</v>
      </c>
      <c r="D661" s="23">
        <v>4</v>
      </c>
    </row>
    <row r="662" spans="1:4" s="49" customFormat="1" ht="24.6" customHeight="1" x14ac:dyDescent="0.25">
      <c r="A662" s="93" t="s">
        <v>62</v>
      </c>
      <c r="B662" s="94">
        <v>7717254.7599999998</v>
      </c>
      <c r="C662" s="94">
        <v>0</v>
      </c>
      <c r="D662" s="104">
        <v>0</v>
      </c>
    </row>
    <row r="663" spans="1:4" s="49" customFormat="1" ht="24.6" customHeight="1" x14ac:dyDescent="0.25">
      <c r="A663" s="170" t="s">
        <v>64</v>
      </c>
      <c r="B663" s="95">
        <v>0</v>
      </c>
      <c r="C663" s="95">
        <v>15929354.25</v>
      </c>
      <c r="D663" s="105">
        <v>0</v>
      </c>
    </row>
    <row r="664" spans="1:4" s="158" customFormat="1" ht="24.6" customHeight="1" x14ac:dyDescent="0.25">
      <c r="A664" s="170" t="s">
        <v>31</v>
      </c>
      <c r="B664" s="95">
        <v>15217658.16</v>
      </c>
      <c r="C664" s="95">
        <v>0</v>
      </c>
      <c r="D664" s="105">
        <v>0</v>
      </c>
    </row>
    <row r="665" spans="1:4" s="49" customFormat="1" ht="24.6" customHeight="1" x14ac:dyDescent="0.25">
      <c r="A665" s="170" t="s">
        <v>35</v>
      </c>
      <c r="B665" s="95">
        <v>7717254.7599999998</v>
      </c>
      <c r="C665" s="95">
        <v>0</v>
      </c>
      <c r="D665" s="105">
        <v>0</v>
      </c>
    </row>
    <row r="666" spans="1:4" s="49" customFormat="1" ht="24.6" customHeight="1" x14ac:dyDescent="0.25">
      <c r="A666" s="170" t="s">
        <v>65</v>
      </c>
      <c r="B666" s="95">
        <v>12866027.960000001</v>
      </c>
      <c r="C666" s="95">
        <v>0</v>
      </c>
      <c r="D666" s="105">
        <v>0</v>
      </c>
    </row>
    <row r="667" spans="1:4" s="49" customFormat="1" ht="24.6" customHeight="1" x14ac:dyDescent="0.25">
      <c r="A667" s="170" t="s">
        <v>67</v>
      </c>
      <c r="B667" s="95">
        <v>0</v>
      </c>
      <c r="C667" s="95">
        <v>2592480.7999999998</v>
      </c>
      <c r="D667" s="105">
        <v>0</v>
      </c>
    </row>
    <row r="668" spans="1:4" s="158" customFormat="1" ht="36.75" customHeight="1" x14ac:dyDescent="0.25">
      <c r="A668" s="170" t="s">
        <v>85</v>
      </c>
      <c r="B668" s="95">
        <v>8618290.2200000007</v>
      </c>
      <c r="C668" s="95">
        <v>0</v>
      </c>
      <c r="D668" s="105">
        <v>0</v>
      </c>
    </row>
    <row r="669" spans="1:4" s="49" customFormat="1" ht="33.6" customHeight="1" x14ac:dyDescent="0.25">
      <c r="A669" s="166" t="s">
        <v>71</v>
      </c>
      <c r="B669" s="95">
        <v>0</v>
      </c>
      <c r="C669" s="95">
        <v>35718624.359999999</v>
      </c>
      <c r="D669" s="105">
        <v>0</v>
      </c>
    </row>
    <row r="670" spans="1:4" s="49" customFormat="1" ht="24.6" customHeight="1" x14ac:dyDescent="0.25">
      <c r="A670" s="170" t="s">
        <v>72</v>
      </c>
      <c r="B670" s="95">
        <v>10291641.619999999</v>
      </c>
      <c r="C670" s="95">
        <v>0</v>
      </c>
      <c r="D670" s="105">
        <v>0</v>
      </c>
    </row>
    <row r="671" spans="1:4" s="49" customFormat="1" ht="24.6" customHeight="1" x14ac:dyDescent="0.25">
      <c r="A671" s="170" t="s">
        <v>73</v>
      </c>
      <c r="B671" s="95">
        <v>10291641.619999999</v>
      </c>
      <c r="C671" s="95">
        <v>0</v>
      </c>
      <c r="D671" s="105">
        <v>0</v>
      </c>
    </row>
    <row r="672" spans="1:4" s="49" customFormat="1" ht="24.6" customHeight="1" x14ac:dyDescent="0.25">
      <c r="A672" s="170" t="s">
        <v>74</v>
      </c>
      <c r="B672" s="95">
        <v>6249854.75</v>
      </c>
      <c r="C672" s="95">
        <v>0</v>
      </c>
      <c r="D672" s="105">
        <v>0</v>
      </c>
    </row>
    <row r="673" spans="1:4" s="49" customFormat="1" ht="24.6" customHeight="1" x14ac:dyDescent="0.25">
      <c r="A673" s="170" t="s">
        <v>75</v>
      </c>
      <c r="B673" s="95">
        <v>0</v>
      </c>
      <c r="C673" s="95">
        <v>10629171.279999999</v>
      </c>
      <c r="D673" s="105">
        <v>0</v>
      </c>
    </row>
    <row r="674" spans="1:4" s="49" customFormat="1" ht="24.6" customHeight="1" x14ac:dyDescent="0.25">
      <c r="A674" s="170" t="s">
        <v>77</v>
      </c>
      <c r="B674" s="95">
        <v>15697853.09</v>
      </c>
      <c r="C674" s="95">
        <v>0</v>
      </c>
      <c r="D674" s="105">
        <v>0</v>
      </c>
    </row>
    <row r="675" spans="1:4" s="49" customFormat="1" ht="24.6" customHeight="1" x14ac:dyDescent="0.25">
      <c r="A675" s="170" t="s">
        <v>78</v>
      </c>
      <c r="B675" s="95">
        <v>0</v>
      </c>
      <c r="C675" s="95">
        <v>2880534.22</v>
      </c>
      <c r="D675" s="105">
        <v>0</v>
      </c>
    </row>
    <row r="676" spans="1:4" s="49" customFormat="1" ht="24.6" customHeight="1" x14ac:dyDescent="0.25">
      <c r="A676" s="170" t="s">
        <v>79</v>
      </c>
      <c r="B676" s="95">
        <v>0</v>
      </c>
      <c r="C676" s="95">
        <v>4003942.57</v>
      </c>
      <c r="D676" s="105">
        <v>0</v>
      </c>
    </row>
    <row r="677" spans="1:4" s="49" customFormat="1" ht="24.6" customHeight="1" x14ac:dyDescent="0.25">
      <c r="A677" s="126" t="s">
        <v>80</v>
      </c>
      <c r="B677" s="95">
        <v>0</v>
      </c>
      <c r="C677" s="95">
        <v>0</v>
      </c>
      <c r="D677" s="105">
        <v>2592480.7999999998</v>
      </c>
    </row>
    <row r="678" spans="1:4" s="158" customFormat="1" ht="24.6" customHeight="1" thickBot="1" x14ac:dyDescent="0.3">
      <c r="A678" s="126" t="s">
        <v>81</v>
      </c>
      <c r="B678" s="136">
        <v>2634344.6</v>
      </c>
      <c r="C678" s="136">
        <v>0</v>
      </c>
      <c r="D678" s="145">
        <v>63191719.5</v>
      </c>
    </row>
    <row r="679" spans="1:4" s="49" customFormat="1" ht="27" customHeight="1" thickBot="1" x14ac:dyDescent="0.35">
      <c r="A679" s="160" t="s">
        <v>0</v>
      </c>
      <c r="B679" s="124">
        <f>SUM(B662:B678)</f>
        <v>97301821.539999992</v>
      </c>
      <c r="C679" s="124">
        <f>SUM(C662:C678)</f>
        <v>71754107.479999989</v>
      </c>
      <c r="D679" s="124">
        <f>SUM(D662:D678)</f>
        <v>65784200.299999997</v>
      </c>
    </row>
    <row r="680" spans="1:4" s="49" customFormat="1" ht="19.5" customHeight="1" x14ac:dyDescent="0.25">
      <c r="A680" s="55"/>
      <c r="B680" s="96"/>
      <c r="C680" s="97"/>
      <c r="D680" s="97"/>
    </row>
    <row r="681" spans="1:4" s="49" customFormat="1" ht="21" customHeight="1" x14ac:dyDescent="0.25">
      <c r="B681" s="47"/>
      <c r="D681" s="31" t="s">
        <v>45</v>
      </c>
    </row>
    <row r="682" spans="1:4" s="49" customFormat="1" ht="21" customHeight="1" x14ac:dyDescent="0.25">
      <c r="B682" s="47"/>
      <c r="D682" s="15" t="s">
        <v>28</v>
      </c>
    </row>
    <row r="683" spans="1:4" s="49" customFormat="1" ht="101.25" customHeight="1" x14ac:dyDescent="0.2">
      <c r="A683" s="344" t="s">
        <v>118</v>
      </c>
      <c r="B683" s="344"/>
      <c r="C683" s="344"/>
      <c r="D683" s="344"/>
    </row>
    <row r="684" spans="1:4" s="49" customFormat="1" ht="20.45" customHeight="1" thickBot="1" x14ac:dyDescent="0.25">
      <c r="A684" s="91"/>
      <c r="B684" s="92"/>
      <c r="C684" s="92"/>
      <c r="D684" s="14" t="s">
        <v>2</v>
      </c>
    </row>
    <row r="685" spans="1:4" s="62" customFormat="1" ht="27" customHeight="1" thickBot="1" x14ac:dyDescent="0.35">
      <c r="A685" s="324" t="s">
        <v>143</v>
      </c>
      <c r="B685" s="326" t="s">
        <v>13</v>
      </c>
      <c r="C685" s="327"/>
      <c r="D685" s="328"/>
    </row>
    <row r="686" spans="1:4" s="49" customFormat="1" ht="74.25" customHeight="1" thickBot="1" x14ac:dyDescent="0.25">
      <c r="A686" s="325"/>
      <c r="B686" s="40" t="s">
        <v>90</v>
      </c>
      <c r="C686" s="75" t="s">
        <v>91</v>
      </c>
      <c r="D686" s="76" t="s">
        <v>92</v>
      </c>
    </row>
    <row r="687" spans="1:4" s="49" customFormat="1" ht="20.25" customHeight="1" thickBot="1" x14ac:dyDescent="0.25">
      <c r="A687" s="66">
        <v>1</v>
      </c>
      <c r="B687" s="303">
        <v>2</v>
      </c>
      <c r="C687" s="24">
        <v>3</v>
      </c>
      <c r="D687" s="28">
        <v>4</v>
      </c>
    </row>
    <row r="688" spans="1:4" s="49" customFormat="1" ht="22.9" customHeight="1" x14ac:dyDescent="0.25">
      <c r="A688" s="93" t="s">
        <v>62</v>
      </c>
      <c r="B688" s="94">
        <v>1499678.13</v>
      </c>
      <c r="C688" s="94">
        <v>1499678.13</v>
      </c>
      <c r="D688" s="104">
        <v>1499678.13</v>
      </c>
    </row>
    <row r="689" spans="1:4" s="158" customFormat="1" ht="22.9" customHeight="1" x14ac:dyDescent="0.25">
      <c r="A689" s="170" t="s">
        <v>61</v>
      </c>
      <c r="B689" s="95">
        <v>803399</v>
      </c>
      <c r="C689" s="95">
        <v>803399</v>
      </c>
      <c r="D689" s="105">
        <v>803399</v>
      </c>
    </row>
    <row r="690" spans="1:4" s="158" customFormat="1" ht="22.9" customHeight="1" x14ac:dyDescent="0.25">
      <c r="A690" s="170" t="s">
        <v>63</v>
      </c>
      <c r="B690" s="95">
        <v>2627931.58</v>
      </c>
      <c r="C690" s="95">
        <v>2627931.58</v>
      </c>
      <c r="D690" s="105">
        <v>2627931.58</v>
      </c>
    </row>
    <row r="691" spans="1:4" s="158" customFormat="1" ht="22.9" customHeight="1" x14ac:dyDescent="0.25">
      <c r="A691" s="170" t="s">
        <v>64</v>
      </c>
      <c r="B691" s="95">
        <v>1178318.53</v>
      </c>
      <c r="C691" s="95">
        <v>1178318.53</v>
      </c>
      <c r="D691" s="105">
        <v>1178318.53</v>
      </c>
    </row>
    <row r="692" spans="1:4" s="158" customFormat="1" ht="22.9" customHeight="1" x14ac:dyDescent="0.25">
      <c r="A692" s="170" t="s">
        <v>35</v>
      </c>
      <c r="B692" s="95">
        <v>1736872.12</v>
      </c>
      <c r="C692" s="95">
        <v>1736872.12</v>
      </c>
      <c r="D692" s="105">
        <v>1736872.12</v>
      </c>
    </row>
    <row r="693" spans="1:4" s="158" customFormat="1" ht="22.9" customHeight="1" x14ac:dyDescent="0.25">
      <c r="A693" s="170" t="s">
        <v>65</v>
      </c>
      <c r="B693" s="95">
        <v>459085.14</v>
      </c>
      <c r="C693" s="95">
        <v>459085.14</v>
      </c>
      <c r="D693" s="105">
        <v>459085.14</v>
      </c>
    </row>
    <row r="694" spans="1:4" s="158" customFormat="1" ht="22.9" customHeight="1" x14ac:dyDescent="0.25">
      <c r="A694" s="170" t="s">
        <v>66</v>
      </c>
      <c r="B694" s="95">
        <v>2777465.11</v>
      </c>
      <c r="C694" s="95">
        <v>2777465.11</v>
      </c>
      <c r="D694" s="105">
        <v>2777465.11</v>
      </c>
    </row>
    <row r="695" spans="1:4" s="158" customFormat="1" ht="22.9" customHeight="1" x14ac:dyDescent="0.25">
      <c r="A695" s="170" t="s">
        <v>67</v>
      </c>
      <c r="B695" s="95">
        <v>1323695.49</v>
      </c>
      <c r="C695" s="95">
        <v>1323695.49</v>
      </c>
      <c r="D695" s="105">
        <v>1323695.49</v>
      </c>
    </row>
    <row r="696" spans="1:4" s="158" customFormat="1" ht="38.25" customHeight="1" x14ac:dyDescent="0.25">
      <c r="A696" s="170" t="s">
        <v>68</v>
      </c>
      <c r="B696" s="95">
        <v>1660357.93</v>
      </c>
      <c r="C696" s="95">
        <v>1660357.93</v>
      </c>
      <c r="D696" s="105">
        <v>1660357.93</v>
      </c>
    </row>
    <row r="697" spans="1:4" s="158" customFormat="1" ht="22.9" customHeight="1" x14ac:dyDescent="0.25">
      <c r="A697" s="170" t="s">
        <v>69</v>
      </c>
      <c r="B697" s="95">
        <v>1522632.39</v>
      </c>
      <c r="C697" s="95">
        <v>1522632.39</v>
      </c>
      <c r="D697" s="105">
        <v>1522632.39</v>
      </c>
    </row>
    <row r="698" spans="1:4" s="158" customFormat="1" ht="22.9" customHeight="1" x14ac:dyDescent="0.25">
      <c r="A698" s="170" t="s">
        <v>70</v>
      </c>
      <c r="B698" s="95">
        <v>1660357.93</v>
      </c>
      <c r="C698" s="95">
        <v>1660357.93</v>
      </c>
      <c r="D698" s="105">
        <v>1660357.93</v>
      </c>
    </row>
    <row r="699" spans="1:4" s="158" customFormat="1" ht="32.25" customHeight="1" x14ac:dyDescent="0.25">
      <c r="A699" s="170" t="s">
        <v>85</v>
      </c>
      <c r="B699" s="95">
        <v>1147712.8500000001</v>
      </c>
      <c r="C699" s="95">
        <v>1147712.8500000001</v>
      </c>
      <c r="D699" s="105">
        <v>1147712.8500000001</v>
      </c>
    </row>
    <row r="700" spans="1:4" s="158" customFormat="1" ht="33" customHeight="1" x14ac:dyDescent="0.25">
      <c r="A700" s="166" t="s">
        <v>71</v>
      </c>
      <c r="B700" s="95">
        <v>2387242.7400000002</v>
      </c>
      <c r="C700" s="95">
        <v>2387242.7400000002</v>
      </c>
      <c r="D700" s="105">
        <v>2387242.7400000002</v>
      </c>
    </row>
    <row r="701" spans="1:4" s="158" customFormat="1" ht="22.9" customHeight="1" x14ac:dyDescent="0.25">
      <c r="A701" s="170" t="s">
        <v>72</v>
      </c>
      <c r="B701" s="95">
        <v>1124758.6000000001</v>
      </c>
      <c r="C701" s="95">
        <v>1124758.6000000001</v>
      </c>
      <c r="D701" s="105">
        <v>1124758.6000000001</v>
      </c>
    </row>
    <row r="702" spans="1:4" s="158" customFormat="1" ht="22.9" customHeight="1" x14ac:dyDescent="0.25">
      <c r="A702" s="170" t="s">
        <v>73</v>
      </c>
      <c r="B702" s="95">
        <v>688627.71</v>
      </c>
      <c r="C702" s="95">
        <v>688627.71</v>
      </c>
      <c r="D702" s="105">
        <v>688627.71</v>
      </c>
    </row>
    <row r="703" spans="1:4" s="158" customFormat="1" ht="22.9" customHeight="1" x14ac:dyDescent="0.25">
      <c r="A703" s="170" t="s">
        <v>74</v>
      </c>
      <c r="B703" s="95">
        <v>826353.26</v>
      </c>
      <c r="C703" s="95">
        <v>826353.26</v>
      </c>
      <c r="D703" s="105">
        <v>826353.26</v>
      </c>
    </row>
    <row r="704" spans="1:4" s="158" customFormat="1" ht="22.9" customHeight="1" x14ac:dyDescent="0.25">
      <c r="A704" s="170" t="s">
        <v>75</v>
      </c>
      <c r="B704" s="95">
        <v>2027626.04</v>
      </c>
      <c r="C704" s="95">
        <v>2027626.04</v>
      </c>
      <c r="D704" s="105">
        <v>2027626.04</v>
      </c>
    </row>
    <row r="705" spans="1:4" s="158" customFormat="1" ht="22.9" customHeight="1" x14ac:dyDescent="0.25">
      <c r="A705" s="170" t="s">
        <v>76</v>
      </c>
      <c r="B705" s="95">
        <v>1966414.69</v>
      </c>
      <c r="C705" s="95">
        <v>1966414.69</v>
      </c>
      <c r="D705" s="105">
        <v>1966414.69</v>
      </c>
    </row>
    <row r="706" spans="1:4" s="158" customFormat="1" ht="22.9" customHeight="1" x14ac:dyDescent="0.25">
      <c r="A706" s="170" t="s">
        <v>37</v>
      </c>
      <c r="B706" s="95">
        <v>1813386.31</v>
      </c>
      <c r="C706" s="95">
        <v>1813386.31</v>
      </c>
      <c r="D706" s="105">
        <v>1813386.31</v>
      </c>
    </row>
    <row r="707" spans="1:4" s="158" customFormat="1" ht="22.9" customHeight="1" x14ac:dyDescent="0.25">
      <c r="A707" s="170" t="s">
        <v>77</v>
      </c>
      <c r="B707" s="95">
        <v>1208924.21</v>
      </c>
      <c r="C707" s="95">
        <v>1208924.21</v>
      </c>
      <c r="D707" s="105">
        <v>1208924.21</v>
      </c>
    </row>
    <row r="708" spans="1:4" s="158" customFormat="1" ht="22.9" customHeight="1" x14ac:dyDescent="0.25">
      <c r="A708" s="170" t="s">
        <v>78</v>
      </c>
      <c r="B708" s="95">
        <v>1048244.41</v>
      </c>
      <c r="C708" s="95">
        <v>1048244.41</v>
      </c>
      <c r="D708" s="105">
        <v>1048244.41</v>
      </c>
    </row>
    <row r="709" spans="1:4" s="158" customFormat="1" ht="22.9" customHeight="1" x14ac:dyDescent="0.25">
      <c r="A709" s="170" t="s">
        <v>79</v>
      </c>
      <c r="B709" s="95">
        <v>1484375.29</v>
      </c>
      <c r="C709" s="95">
        <v>1484375.29</v>
      </c>
      <c r="D709" s="105">
        <v>1484375.29</v>
      </c>
    </row>
    <row r="710" spans="1:4" s="158" customFormat="1" ht="22.9" customHeight="1" x14ac:dyDescent="0.25">
      <c r="A710" s="170" t="s">
        <v>80</v>
      </c>
      <c r="B710" s="95">
        <v>1361952.59</v>
      </c>
      <c r="C710" s="95">
        <v>1361952.59</v>
      </c>
      <c r="D710" s="105">
        <v>1361952.59</v>
      </c>
    </row>
    <row r="711" spans="1:4" s="158" customFormat="1" ht="22.9" customHeight="1" x14ac:dyDescent="0.25">
      <c r="A711" s="170" t="s">
        <v>81</v>
      </c>
      <c r="B711" s="95">
        <v>1874597.66</v>
      </c>
      <c r="C711" s="95">
        <v>1874597.66</v>
      </c>
      <c r="D711" s="105">
        <v>1874597.66</v>
      </c>
    </row>
    <row r="712" spans="1:4" s="49" customFormat="1" ht="23.25" customHeight="1" x14ac:dyDescent="0.25">
      <c r="A712" s="39" t="s">
        <v>83</v>
      </c>
      <c r="B712" s="95">
        <v>3518198.28</v>
      </c>
      <c r="C712" s="95">
        <v>3518198.28</v>
      </c>
      <c r="D712" s="105">
        <v>3518198.28</v>
      </c>
    </row>
    <row r="713" spans="1:4" s="49" customFormat="1" ht="22.9" customHeight="1" thickBot="1" x14ac:dyDescent="0.3">
      <c r="A713" s="217" t="s">
        <v>84</v>
      </c>
      <c r="B713" s="136">
        <v>13330436.550000001</v>
      </c>
      <c r="C713" s="136">
        <v>13330436.550000001</v>
      </c>
      <c r="D713" s="145">
        <v>13330436.550000001</v>
      </c>
    </row>
    <row r="714" spans="1:4" s="49" customFormat="1" ht="27" customHeight="1" thickBot="1" x14ac:dyDescent="0.35">
      <c r="A714" s="99" t="s">
        <v>0</v>
      </c>
      <c r="B714" s="125">
        <f>SUM(B688:B713)</f>
        <v>53058644.540000007</v>
      </c>
      <c r="C714" s="125">
        <f>SUM(C688:C713)</f>
        <v>53058644.540000007</v>
      </c>
      <c r="D714" s="125">
        <f>SUM(D688:D713)</f>
        <v>53058644.540000007</v>
      </c>
    </row>
    <row r="715" spans="1:4" s="49" customFormat="1" ht="18" customHeight="1" x14ac:dyDescent="0.25">
      <c r="B715" s="47"/>
      <c r="D715" s="31"/>
    </row>
    <row r="716" spans="1:4" s="49" customFormat="1" ht="23.45" customHeight="1" x14ac:dyDescent="0.25">
      <c r="B716" s="47"/>
      <c r="D716" s="31" t="s">
        <v>46</v>
      </c>
    </row>
    <row r="717" spans="1:4" s="49" customFormat="1" ht="20.25" customHeight="1" x14ac:dyDescent="0.25">
      <c r="B717" s="47"/>
      <c r="D717" s="15" t="s">
        <v>28</v>
      </c>
    </row>
    <row r="718" spans="1:4" s="49" customFormat="1" ht="118.5" customHeight="1" x14ac:dyDescent="0.2">
      <c r="A718" s="344" t="s">
        <v>119</v>
      </c>
      <c r="B718" s="344"/>
      <c r="C718" s="344"/>
      <c r="D718" s="344"/>
    </row>
    <row r="719" spans="1:4" s="62" customFormat="1" ht="21" customHeight="1" thickBot="1" x14ac:dyDescent="0.35">
      <c r="A719" s="91"/>
      <c r="B719" s="92"/>
      <c r="C719" s="92"/>
      <c r="D719" s="14" t="s">
        <v>2</v>
      </c>
    </row>
    <row r="720" spans="1:4" s="49" customFormat="1" ht="22.15" customHeight="1" thickBot="1" x14ac:dyDescent="0.25">
      <c r="A720" s="324" t="s">
        <v>142</v>
      </c>
      <c r="B720" s="326" t="s">
        <v>13</v>
      </c>
      <c r="C720" s="327"/>
      <c r="D720" s="328"/>
    </row>
    <row r="721" spans="1:4" ht="87.6" customHeight="1" thickBot="1" x14ac:dyDescent="0.25">
      <c r="A721" s="325"/>
      <c r="B721" s="40" t="s">
        <v>90</v>
      </c>
      <c r="C721" s="75" t="s">
        <v>91</v>
      </c>
      <c r="D721" s="76" t="s">
        <v>92</v>
      </c>
    </row>
    <row r="722" spans="1:4" ht="21.6" customHeight="1" thickBot="1" x14ac:dyDescent="0.25">
      <c r="A722" s="304">
        <v>1</v>
      </c>
      <c r="B722" s="8">
        <v>2</v>
      </c>
      <c r="C722" s="305">
        <v>3</v>
      </c>
      <c r="D722" s="23">
        <v>4</v>
      </c>
    </row>
    <row r="723" spans="1:4" s="41" customFormat="1" ht="42" customHeight="1" thickBot="1" x14ac:dyDescent="0.3">
      <c r="A723" s="278" t="s">
        <v>84</v>
      </c>
      <c r="B723" s="134">
        <v>340845900</v>
      </c>
      <c r="C723" s="134">
        <v>0</v>
      </c>
      <c r="D723" s="135">
        <v>0</v>
      </c>
    </row>
    <row r="724" spans="1:4" ht="27" customHeight="1" thickBot="1" x14ac:dyDescent="0.35">
      <c r="A724" s="99" t="s">
        <v>0</v>
      </c>
      <c r="B724" s="98">
        <f>SUM(B723:B723)</f>
        <v>340845900</v>
      </c>
      <c r="C724" s="98">
        <f>SUM(C723:C723)</f>
        <v>0</v>
      </c>
      <c r="D724" s="98">
        <f>SUM(D723:D723)</f>
        <v>0</v>
      </c>
    </row>
    <row r="725" spans="1:4" ht="24" customHeight="1" x14ac:dyDescent="0.25">
      <c r="A725" s="55"/>
      <c r="B725" s="56"/>
      <c r="C725" s="57"/>
      <c r="D725" s="57"/>
    </row>
    <row r="726" spans="1:4" s="49" customFormat="1" ht="21" customHeight="1" x14ac:dyDescent="0.25">
      <c r="A726" s="2"/>
      <c r="B726" s="3"/>
      <c r="C726" s="2"/>
      <c r="D726" s="31" t="s">
        <v>47</v>
      </c>
    </row>
    <row r="727" spans="1:4" ht="22.15" customHeight="1" x14ac:dyDescent="0.25">
      <c r="D727" s="15" t="s">
        <v>28</v>
      </c>
    </row>
    <row r="728" spans="1:4" ht="123.75" customHeight="1" x14ac:dyDescent="0.2">
      <c r="A728" s="347" t="s">
        <v>120</v>
      </c>
      <c r="B728" s="347"/>
      <c r="C728" s="347"/>
      <c r="D728" s="347"/>
    </row>
    <row r="729" spans="1:4" ht="16.899999999999999" customHeight="1" thickBot="1" x14ac:dyDescent="0.25">
      <c r="A729" s="70"/>
      <c r="B729" s="71"/>
      <c r="C729" s="71"/>
      <c r="D729" s="19" t="s">
        <v>2</v>
      </c>
    </row>
    <row r="730" spans="1:4" ht="22.15" customHeight="1" thickBot="1" x14ac:dyDescent="0.25">
      <c r="A730" s="324" t="s">
        <v>143</v>
      </c>
      <c r="B730" s="329" t="s">
        <v>13</v>
      </c>
      <c r="C730" s="330"/>
      <c r="D730" s="331"/>
    </row>
    <row r="731" spans="1:4" ht="90" customHeight="1" thickBot="1" x14ac:dyDescent="0.25">
      <c r="A731" s="325"/>
      <c r="B731" s="40" t="s">
        <v>90</v>
      </c>
      <c r="C731" s="75" t="s">
        <v>91</v>
      </c>
      <c r="D731" s="76" t="s">
        <v>92</v>
      </c>
    </row>
    <row r="732" spans="1:4" ht="22.15" customHeight="1" thickBot="1" x14ac:dyDescent="0.25">
      <c r="A732" s="66">
        <v>1</v>
      </c>
      <c r="B732" s="303">
        <v>2</v>
      </c>
      <c r="C732" s="24">
        <v>3</v>
      </c>
      <c r="D732" s="28">
        <v>4</v>
      </c>
    </row>
    <row r="733" spans="1:4" ht="24.75" customHeight="1" x14ac:dyDescent="0.25">
      <c r="A733" s="67" t="s">
        <v>62</v>
      </c>
      <c r="B733" s="279">
        <v>0</v>
      </c>
      <c r="C733" s="279">
        <v>8698</v>
      </c>
      <c r="D733" s="280">
        <v>0</v>
      </c>
    </row>
    <row r="734" spans="1:4" s="49" customFormat="1" ht="24.75" customHeight="1" x14ac:dyDescent="0.25">
      <c r="A734" s="155" t="s">
        <v>63</v>
      </c>
      <c r="B734" s="281">
        <v>0</v>
      </c>
      <c r="C734" s="281">
        <v>0</v>
      </c>
      <c r="D734" s="282">
        <v>85731</v>
      </c>
    </row>
    <row r="735" spans="1:4" ht="24.75" customHeight="1" x14ac:dyDescent="0.25">
      <c r="A735" s="155" t="s">
        <v>64</v>
      </c>
      <c r="B735" s="281">
        <v>0</v>
      </c>
      <c r="C735" s="281">
        <v>0</v>
      </c>
      <c r="D735" s="282">
        <v>100020</v>
      </c>
    </row>
    <row r="736" spans="1:4" ht="24.75" customHeight="1" x14ac:dyDescent="0.25">
      <c r="A736" s="68" t="s">
        <v>35</v>
      </c>
      <c r="B736" s="283">
        <v>0</v>
      </c>
      <c r="C736" s="283">
        <v>17395</v>
      </c>
      <c r="D736" s="284">
        <v>0</v>
      </c>
    </row>
    <row r="737" spans="1:4" ht="24.75" customHeight="1" x14ac:dyDescent="0.25">
      <c r="A737" s="68" t="s">
        <v>65</v>
      </c>
      <c r="B737" s="283">
        <v>0</v>
      </c>
      <c r="C737" s="283">
        <v>49681</v>
      </c>
      <c r="D737" s="284">
        <v>0</v>
      </c>
    </row>
    <row r="738" spans="1:4" ht="24.75" customHeight="1" x14ac:dyDescent="0.25">
      <c r="A738" s="68" t="s">
        <v>69</v>
      </c>
      <c r="B738" s="283">
        <v>0</v>
      </c>
      <c r="C738" s="283">
        <v>31207</v>
      </c>
      <c r="D738" s="284">
        <v>0</v>
      </c>
    </row>
    <row r="739" spans="1:4" ht="24.75" customHeight="1" x14ac:dyDescent="0.25">
      <c r="A739" s="68" t="s">
        <v>70</v>
      </c>
      <c r="B739" s="283">
        <v>160425</v>
      </c>
      <c r="C739" s="283">
        <v>0</v>
      </c>
      <c r="D739" s="284">
        <v>0</v>
      </c>
    </row>
    <row r="740" spans="1:4" ht="36" customHeight="1" x14ac:dyDescent="0.25">
      <c r="A740" s="68" t="s">
        <v>85</v>
      </c>
      <c r="B740" s="283">
        <v>0</v>
      </c>
      <c r="C740" s="283">
        <v>0</v>
      </c>
      <c r="D740" s="284">
        <v>142885</v>
      </c>
    </row>
    <row r="741" spans="1:4" ht="36.75" customHeight="1" x14ac:dyDescent="0.25">
      <c r="A741" s="68" t="s">
        <v>71</v>
      </c>
      <c r="B741" s="283">
        <v>161672</v>
      </c>
      <c r="C741" s="283">
        <v>0</v>
      </c>
      <c r="D741" s="285">
        <v>0</v>
      </c>
    </row>
    <row r="742" spans="1:4" ht="25.5" customHeight="1" x14ac:dyDescent="0.25">
      <c r="A742" s="68" t="s">
        <v>72</v>
      </c>
      <c r="B742" s="283">
        <v>53475</v>
      </c>
      <c r="C742" s="283">
        <v>0</v>
      </c>
      <c r="D742" s="284">
        <v>0</v>
      </c>
    </row>
    <row r="743" spans="1:4" ht="27.75" customHeight="1" x14ac:dyDescent="0.25">
      <c r="A743" s="68" t="s">
        <v>73</v>
      </c>
      <c r="B743" s="283">
        <v>75828</v>
      </c>
      <c r="C743" s="283">
        <v>0</v>
      </c>
      <c r="D743" s="284">
        <v>0</v>
      </c>
    </row>
    <row r="744" spans="1:4" ht="27.75" customHeight="1" x14ac:dyDescent="0.25">
      <c r="A744" s="68" t="s">
        <v>74</v>
      </c>
      <c r="B744" s="283">
        <v>0</v>
      </c>
      <c r="C744" s="283">
        <v>52186</v>
      </c>
      <c r="D744" s="284">
        <v>0</v>
      </c>
    </row>
    <row r="745" spans="1:4" s="49" customFormat="1" ht="27.75" customHeight="1" x14ac:dyDescent="0.25">
      <c r="A745" s="68" t="s">
        <v>75</v>
      </c>
      <c r="B745" s="283">
        <v>0</v>
      </c>
      <c r="C745" s="283">
        <v>60885</v>
      </c>
      <c r="D745" s="284">
        <v>0</v>
      </c>
    </row>
    <row r="746" spans="1:4" ht="27.75" customHeight="1" x14ac:dyDescent="0.25">
      <c r="A746" s="68" t="s">
        <v>76</v>
      </c>
      <c r="B746" s="283">
        <v>48700</v>
      </c>
      <c r="C746" s="283">
        <v>0</v>
      </c>
      <c r="D746" s="284">
        <v>0</v>
      </c>
    </row>
    <row r="747" spans="1:4" s="62" customFormat="1" ht="27.75" customHeight="1" x14ac:dyDescent="0.3">
      <c r="A747" s="68" t="s">
        <v>78</v>
      </c>
      <c r="B747" s="283">
        <v>0</v>
      </c>
      <c r="C747" s="283">
        <v>61753</v>
      </c>
      <c r="D747" s="284">
        <v>0</v>
      </c>
    </row>
    <row r="748" spans="1:4" ht="27.75" customHeight="1" x14ac:dyDescent="0.25">
      <c r="A748" s="68" t="s">
        <v>79</v>
      </c>
      <c r="B748" s="283">
        <v>0</v>
      </c>
      <c r="C748" s="283">
        <v>61026</v>
      </c>
      <c r="D748" s="284">
        <v>0</v>
      </c>
    </row>
    <row r="749" spans="1:4" ht="24.75" customHeight="1" x14ac:dyDescent="0.25">
      <c r="A749" s="68" t="s">
        <v>81</v>
      </c>
      <c r="B749" s="283">
        <v>0</v>
      </c>
      <c r="C749" s="283">
        <v>87688</v>
      </c>
      <c r="D749" s="284">
        <v>0</v>
      </c>
    </row>
    <row r="750" spans="1:4" s="49" customFormat="1" ht="24.75" customHeight="1" x14ac:dyDescent="0.25">
      <c r="A750" s="68" t="s">
        <v>83</v>
      </c>
      <c r="B750" s="283">
        <v>0</v>
      </c>
      <c r="C750" s="283">
        <v>69581</v>
      </c>
      <c r="D750" s="284">
        <v>0</v>
      </c>
    </row>
    <row r="751" spans="1:4" s="49" customFormat="1" ht="24.75" customHeight="1" thickBot="1" x14ac:dyDescent="0.3">
      <c r="A751" s="69" t="s">
        <v>84</v>
      </c>
      <c r="B751" s="286">
        <v>0</v>
      </c>
      <c r="C751" s="286">
        <v>0</v>
      </c>
      <c r="D751" s="287">
        <v>171464</v>
      </c>
    </row>
    <row r="752" spans="1:4" s="49" customFormat="1" ht="23.45" customHeight="1" thickBot="1" x14ac:dyDescent="0.35">
      <c r="A752" s="26" t="s">
        <v>0</v>
      </c>
      <c r="B752" s="156">
        <f>SUM(B733:B751)</f>
        <v>500100</v>
      </c>
      <c r="C752" s="156">
        <f t="shared" ref="C752:D752" si="5">SUM(C733:C751)</f>
        <v>500100</v>
      </c>
      <c r="D752" s="226">
        <f t="shared" si="5"/>
        <v>500100</v>
      </c>
    </row>
    <row r="753" spans="1:4" ht="15.75" x14ac:dyDescent="0.25">
      <c r="A753" s="55"/>
      <c r="B753" s="72"/>
      <c r="C753" s="57"/>
      <c r="D753" s="57"/>
    </row>
    <row r="754" spans="1:4" ht="21.75" customHeight="1" x14ac:dyDescent="0.25">
      <c r="A754" s="49"/>
      <c r="B754" s="47"/>
      <c r="C754" s="49"/>
      <c r="D754" s="31" t="s">
        <v>48</v>
      </c>
    </row>
    <row r="755" spans="1:4" ht="21.6" customHeight="1" x14ac:dyDescent="0.25">
      <c r="A755" s="49"/>
      <c r="B755" s="47"/>
      <c r="C755" s="49"/>
      <c r="D755" s="15" t="s">
        <v>28</v>
      </c>
    </row>
    <row r="756" spans="1:4" ht="97.9" customHeight="1" x14ac:dyDescent="0.2">
      <c r="A756" s="344" t="s">
        <v>121</v>
      </c>
      <c r="B756" s="344"/>
      <c r="C756" s="344"/>
      <c r="D756" s="344"/>
    </row>
    <row r="757" spans="1:4" ht="22.15" customHeight="1" thickBot="1" x14ac:dyDescent="0.25">
      <c r="A757" s="91"/>
      <c r="B757" s="92"/>
      <c r="C757" s="92"/>
      <c r="D757" s="14" t="s">
        <v>2</v>
      </c>
    </row>
    <row r="758" spans="1:4" ht="24.6" customHeight="1" thickBot="1" x14ac:dyDescent="0.25">
      <c r="A758" s="324" t="s">
        <v>142</v>
      </c>
      <c r="B758" s="326" t="s">
        <v>13</v>
      </c>
      <c r="C758" s="327"/>
      <c r="D758" s="328"/>
    </row>
    <row r="759" spans="1:4" ht="95.25" customHeight="1" thickBot="1" x14ac:dyDescent="0.25">
      <c r="A759" s="325"/>
      <c r="B759" s="40" t="s">
        <v>90</v>
      </c>
      <c r="C759" s="75" t="s">
        <v>91</v>
      </c>
      <c r="D759" s="76" t="s">
        <v>92</v>
      </c>
    </row>
    <row r="760" spans="1:4" ht="21" customHeight="1" thickBot="1" x14ac:dyDescent="0.25">
      <c r="A760" s="304">
        <v>1</v>
      </c>
      <c r="B760" s="8">
        <v>2</v>
      </c>
      <c r="C760" s="305">
        <v>3</v>
      </c>
      <c r="D760" s="23">
        <v>4</v>
      </c>
    </row>
    <row r="761" spans="1:4" ht="36.6" customHeight="1" thickBot="1" x14ac:dyDescent="0.3">
      <c r="A761" s="121" t="s">
        <v>84</v>
      </c>
      <c r="B761" s="122">
        <v>69028985.510000005</v>
      </c>
      <c r="C761" s="122">
        <v>0</v>
      </c>
      <c r="D761" s="123">
        <v>0</v>
      </c>
    </row>
    <row r="762" spans="1:4" ht="29.45" customHeight="1" thickBot="1" x14ac:dyDescent="0.35">
      <c r="A762" s="160" t="s">
        <v>0</v>
      </c>
      <c r="B762" s="124">
        <f>SUM(B761:B761)</f>
        <v>69028985.510000005</v>
      </c>
      <c r="C762" s="124">
        <f>SUM(C761:C761)</f>
        <v>0</v>
      </c>
      <c r="D762" s="124">
        <f>SUM(D761:D761)</f>
        <v>0</v>
      </c>
    </row>
    <row r="763" spans="1:4" s="49" customFormat="1" ht="15.75" x14ac:dyDescent="0.25">
      <c r="A763" s="55"/>
      <c r="B763" s="72"/>
      <c r="C763" s="57"/>
      <c r="D763" s="57"/>
    </row>
    <row r="764" spans="1:4" s="49" customFormat="1" ht="21.6" customHeight="1" x14ac:dyDescent="0.25">
      <c r="B764" s="47"/>
      <c r="D764" s="31" t="s">
        <v>49</v>
      </c>
    </row>
    <row r="765" spans="1:4" s="49" customFormat="1" ht="22.15" customHeight="1" x14ac:dyDescent="0.25">
      <c r="B765" s="47"/>
      <c r="D765" s="15" t="s">
        <v>28</v>
      </c>
    </row>
    <row r="766" spans="1:4" ht="159.6" customHeight="1" x14ac:dyDescent="0.2">
      <c r="A766" s="344" t="s">
        <v>122</v>
      </c>
      <c r="B766" s="344"/>
      <c r="C766" s="344"/>
      <c r="D766" s="344"/>
    </row>
    <row r="767" spans="1:4" ht="18" customHeight="1" thickBot="1" x14ac:dyDescent="0.25">
      <c r="A767" s="91"/>
      <c r="B767" s="92"/>
      <c r="C767" s="92"/>
      <c r="D767" s="14" t="s">
        <v>2</v>
      </c>
    </row>
    <row r="768" spans="1:4" ht="19.899999999999999" customHeight="1" thickBot="1" x14ac:dyDescent="0.25">
      <c r="A768" s="324" t="s">
        <v>143</v>
      </c>
      <c r="B768" s="326" t="s">
        <v>13</v>
      </c>
      <c r="C768" s="327"/>
      <c r="D768" s="328"/>
    </row>
    <row r="769" spans="1:4" ht="81.75" customHeight="1" thickBot="1" x14ac:dyDescent="0.25">
      <c r="A769" s="325"/>
      <c r="B769" s="40" t="s">
        <v>90</v>
      </c>
      <c r="C769" s="75" t="s">
        <v>91</v>
      </c>
      <c r="D769" s="76" t="s">
        <v>92</v>
      </c>
    </row>
    <row r="770" spans="1:4" ht="21.6" customHeight="1" thickBot="1" x14ac:dyDescent="0.3">
      <c r="A770" s="288">
        <v>1</v>
      </c>
      <c r="B770" s="289">
        <v>2</v>
      </c>
      <c r="C770" s="290">
        <v>3</v>
      </c>
      <c r="D770" s="291">
        <v>4</v>
      </c>
    </row>
    <row r="771" spans="1:4" ht="24.75" customHeight="1" x14ac:dyDescent="0.25">
      <c r="A771" s="147" t="s">
        <v>61</v>
      </c>
      <c r="B771" s="129">
        <v>4709732</v>
      </c>
      <c r="C771" s="129">
        <v>0</v>
      </c>
      <c r="D771" s="130">
        <v>0</v>
      </c>
    </row>
    <row r="772" spans="1:4" ht="24.75" customHeight="1" x14ac:dyDescent="0.25">
      <c r="A772" s="146" t="s">
        <v>64</v>
      </c>
      <c r="B772" s="95">
        <v>4709732</v>
      </c>
      <c r="C772" s="95">
        <v>0</v>
      </c>
      <c r="D772" s="105">
        <v>0</v>
      </c>
    </row>
    <row r="773" spans="1:4" s="49" customFormat="1" ht="24.75" customHeight="1" x14ac:dyDescent="0.25">
      <c r="A773" s="146" t="s">
        <v>66</v>
      </c>
      <c r="B773" s="95">
        <v>0</v>
      </c>
      <c r="C773" s="95">
        <v>4732994.17</v>
      </c>
      <c r="D773" s="105">
        <v>0</v>
      </c>
    </row>
    <row r="774" spans="1:4" ht="36" customHeight="1" x14ac:dyDescent="0.25">
      <c r="A774" s="146" t="s">
        <v>68</v>
      </c>
      <c r="B774" s="95">
        <v>4709733</v>
      </c>
      <c r="C774" s="95">
        <v>0</v>
      </c>
      <c r="D774" s="105">
        <v>0</v>
      </c>
    </row>
    <row r="775" spans="1:4" ht="36" customHeight="1" x14ac:dyDescent="0.25">
      <c r="A775" s="146" t="s">
        <v>85</v>
      </c>
      <c r="B775" s="95">
        <v>4709732</v>
      </c>
      <c r="C775" s="95">
        <v>0</v>
      </c>
      <c r="D775" s="105">
        <v>0</v>
      </c>
    </row>
    <row r="776" spans="1:4" s="49" customFormat="1" ht="36.75" customHeight="1" x14ac:dyDescent="0.25">
      <c r="A776" s="146" t="s">
        <v>71</v>
      </c>
      <c r="B776" s="95">
        <v>4709732</v>
      </c>
      <c r="C776" s="95">
        <v>0</v>
      </c>
      <c r="D776" s="105">
        <v>0</v>
      </c>
    </row>
    <row r="777" spans="1:4" ht="24.75" customHeight="1" x14ac:dyDescent="0.25">
      <c r="A777" s="146" t="s">
        <v>72</v>
      </c>
      <c r="B777" s="95">
        <v>0</v>
      </c>
      <c r="C777" s="95">
        <v>4732995</v>
      </c>
      <c r="D777" s="105">
        <v>0</v>
      </c>
    </row>
    <row r="778" spans="1:4" s="49" customFormat="1" ht="24.75" customHeight="1" x14ac:dyDescent="0.25">
      <c r="A778" s="146" t="s">
        <v>75</v>
      </c>
      <c r="B778" s="95">
        <v>4709732</v>
      </c>
      <c r="C778" s="95">
        <v>0</v>
      </c>
      <c r="D778" s="105">
        <v>0</v>
      </c>
    </row>
    <row r="779" spans="1:4" ht="24.75" customHeight="1" x14ac:dyDescent="0.25">
      <c r="A779" s="146" t="s">
        <v>37</v>
      </c>
      <c r="B779" s="95">
        <v>0</v>
      </c>
      <c r="C779" s="95">
        <v>4732995</v>
      </c>
      <c r="D779" s="105">
        <v>0</v>
      </c>
    </row>
    <row r="780" spans="1:4" ht="24.75" customHeight="1" x14ac:dyDescent="0.25">
      <c r="A780" s="146" t="s">
        <v>78</v>
      </c>
      <c r="B780" s="95">
        <v>0</v>
      </c>
      <c r="C780" s="95">
        <v>4732995</v>
      </c>
      <c r="D780" s="105">
        <v>0</v>
      </c>
    </row>
    <row r="781" spans="1:4" ht="24.75" customHeight="1" thickBot="1" x14ac:dyDescent="0.3">
      <c r="A781" s="146" t="s">
        <v>80</v>
      </c>
      <c r="B781" s="95">
        <v>4709732</v>
      </c>
      <c r="C781" s="95">
        <v>0</v>
      </c>
      <c r="D781" s="105">
        <v>0</v>
      </c>
    </row>
    <row r="782" spans="1:4" ht="24.6" customHeight="1" thickBot="1" x14ac:dyDescent="0.35">
      <c r="A782" s="169" t="s">
        <v>0</v>
      </c>
      <c r="B782" s="151">
        <f>SUM(B771:B781)</f>
        <v>32968125</v>
      </c>
      <c r="C782" s="151">
        <f>SUM(C771:C781)</f>
        <v>18931979.170000002</v>
      </c>
      <c r="D782" s="151">
        <f>SUM(D771:D781)</f>
        <v>0</v>
      </c>
    </row>
    <row r="783" spans="1:4" s="49" customFormat="1" ht="15.75" x14ac:dyDescent="0.25">
      <c r="A783" s="55"/>
      <c r="B783" s="72"/>
      <c r="C783" s="57"/>
      <c r="D783" s="57"/>
    </row>
    <row r="784" spans="1:4" s="49" customFormat="1" ht="19.5" customHeight="1" x14ac:dyDescent="0.25">
      <c r="B784" s="47"/>
      <c r="D784" s="31" t="s">
        <v>50</v>
      </c>
    </row>
    <row r="785" spans="1:4" s="49" customFormat="1" ht="22.5" customHeight="1" x14ac:dyDescent="0.25">
      <c r="B785" s="47"/>
      <c r="D785" s="15" t="s">
        <v>28</v>
      </c>
    </row>
    <row r="786" spans="1:4" ht="102.75" customHeight="1" x14ac:dyDescent="0.2">
      <c r="A786" s="344" t="s">
        <v>123</v>
      </c>
      <c r="B786" s="344"/>
      <c r="C786" s="344"/>
      <c r="D786" s="344"/>
    </row>
    <row r="787" spans="1:4" ht="18.600000000000001" customHeight="1" thickBot="1" x14ac:dyDescent="0.25">
      <c r="A787" s="91"/>
      <c r="B787" s="92"/>
      <c r="C787" s="92"/>
      <c r="D787" s="14" t="s">
        <v>2</v>
      </c>
    </row>
    <row r="788" spans="1:4" ht="20.25" customHeight="1" thickBot="1" x14ac:dyDescent="0.25">
      <c r="A788" s="324" t="s">
        <v>142</v>
      </c>
      <c r="B788" s="326" t="s">
        <v>13</v>
      </c>
      <c r="C788" s="327"/>
      <c r="D788" s="328"/>
    </row>
    <row r="789" spans="1:4" ht="94.15" customHeight="1" thickBot="1" x14ac:dyDescent="0.25">
      <c r="A789" s="325"/>
      <c r="B789" s="40" t="s">
        <v>90</v>
      </c>
      <c r="C789" s="75" t="s">
        <v>91</v>
      </c>
      <c r="D789" s="76" t="s">
        <v>92</v>
      </c>
    </row>
    <row r="790" spans="1:4" ht="21" customHeight="1" thickBot="1" x14ac:dyDescent="0.25">
      <c r="A790" s="304">
        <v>1</v>
      </c>
      <c r="B790" s="8">
        <v>2</v>
      </c>
      <c r="C790" s="305">
        <v>3</v>
      </c>
      <c r="D790" s="23">
        <v>4</v>
      </c>
    </row>
    <row r="791" spans="1:4" ht="37.5" customHeight="1" thickBot="1" x14ac:dyDescent="0.3">
      <c r="A791" s="132" t="s">
        <v>84</v>
      </c>
      <c r="B791" s="134">
        <v>2000000</v>
      </c>
      <c r="C791" s="134">
        <v>2000000</v>
      </c>
      <c r="D791" s="135">
        <v>2000000</v>
      </c>
    </row>
    <row r="792" spans="1:4" ht="26.45" customHeight="1" thickBot="1" x14ac:dyDescent="0.35">
      <c r="A792" s="160" t="s">
        <v>0</v>
      </c>
      <c r="B792" s="98">
        <f>SUM(B791:B791)</f>
        <v>2000000</v>
      </c>
      <c r="C792" s="98">
        <f>SUM(C791:C791)</f>
        <v>2000000</v>
      </c>
      <c r="D792" s="98">
        <f>SUM(D791:D791)</f>
        <v>2000000</v>
      </c>
    </row>
    <row r="793" spans="1:4" s="49" customFormat="1" ht="15.75" x14ac:dyDescent="0.25">
      <c r="A793" s="55"/>
      <c r="B793" s="72"/>
      <c r="C793" s="57"/>
      <c r="D793" s="57"/>
    </row>
    <row r="794" spans="1:4" s="49" customFormat="1" ht="22.5" customHeight="1" x14ac:dyDescent="0.25">
      <c r="B794" s="47"/>
      <c r="D794" s="31" t="s">
        <v>51</v>
      </c>
    </row>
    <row r="795" spans="1:4" s="49" customFormat="1" ht="21.75" customHeight="1" x14ac:dyDescent="0.25">
      <c r="B795" s="47"/>
      <c r="D795" s="15" t="s">
        <v>28</v>
      </c>
    </row>
    <row r="796" spans="1:4" ht="217.15" customHeight="1" x14ac:dyDescent="0.2">
      <c r="A796" s="344" t="s">
        <v>163</v>
      </c>
      <c r="B796" s="344"/>
      <c r="C796" s="344"/>
      <c r="D796" s="344"/>
    </row>
    <row r="797" spans="1:4" ht="22.15" customHeight="1" thickBot="1" x14ac:dyDescent="0.25">
      <c r="A797" s="91"/>
      <c r="B797" s="92"/>
      <c r="C797" s="92"/>
      <c r="D797" s="14" t="s">
        <v>2</v>
      </c>
    </row>
    <row r="798" spans="1:4" ht="20.25" customHeight="1" thickBot="1" x14ac:dyDescent="0.25">
      <c r="A798" s="324" t="s">
        <v>142</v>
      </c>
      <c r="B798" s="326" t="s">
        <v>13</v>
      </c>
      <c r="C798" s="327"/>
      <c r="D798" s="328"/>
    </row>
    <row r="799" spans="1:4" ht="98.45" customHeight="1" thickBot="1" x14ac:dyDescent="0.25">
      <c r="A799" s="325"/>
      <c r="B799" s="40" t="s">
        <v>90</v>
      </c>
      <c r="C799" s="75" t="s">
        <v>91</v>
      </c>
      <c r="D799" s="76" t="s">
        <v>92</v>
      </c>
    </row>
    <row r="800" spans="1:4" ht="19.5" customHeight="1" thickBot="1" x14ac:dyDescent="0.25">
      <c r="A800" s="304">
        <v>1</v>
      </c>
      <c r="B800" s="8">
        <v>2</v>
      </c>
      <c r="C800" s="305">
        <v>3</v>
      </c>
      <c r="D800" s="23">
        <v>4</v>
      </c>
    </row>
    <row r="801" spans="1:4" s="227" customFormat="1" ht="24" customHeight="1" x14ac:dyDescent="0.25">
      <c r="A801" s="292" t="s">
        <v>63</v>
      </c>
      <c r="B801" s="94">
        <v>4000000</v>
      </c>
      <c r="C801" s="94">
        <v>0</v>
      </c>
      <c r="D801" s="104">
        <v>0</v>
      </c>
    </row>
    <row r="802" spans="1:4" s="227" customFormat="1" ht="24" customHeight="1" x14ac:dyDescent="0.25">
      <c r="A802" s="146" t="s">
        <v>64</v>
      </c>
      <c r="B802" s="129">
        <v>0</v>
      </c>
      <c r="C802" s="129">
        <v>0</v>
      </c>
      <c r="D802" s="130">
        <v>4583795</v>
      </c>
    </row>
    <row r="803" spans="1:4" s="227" customFormat="1" ht="24" customHeight="1" x14ac:dyDescent="0.25">
      <c r="A803" s="146" t="s">
        <v>66</v>
      </c>
      <c r="B803" s="129">
        <v>0</v>
      </c>
      <c r="C803" s="129">
        <v>0</v>
      </c>
      <c r="D803" s="130">
        <v>9167587.5</v>
      </c>
    </row>
    <row r="804" spans="1:4" s="227" customFormat="1" ht="36.75" customHeight="1" x14ac:dyDescent="0.25">
      <c r="A804" s="146" t="s">
        <v>85</v>
      </c>
      <c r="B804" s="129">
        <v>0</v>
      </c>
      <c r="C804" s="129">
        <v>0</v>
      </c>
      <c r="D804" s="130">
        <v>4583795</v>
      </c>
    </row>
    <row r="805" spans="1:4" s="227" customFormat="1" ht="36" customHeight="1" x14ac:dyDescent="0.25">
      <c r="A805" s="146" t="s">
        <v>71</v>
      </c>
      <c r="B805" s="95">
        <v>4000000</v>
      </c>
      <c r="C805" s="95">
        <v>0</v>
      </c>
      <c r="D805" s="105">
        <v>0</v>
      </c>
    </row>
    <row r="806" spans="1:4" s="227" customFormat="1" ht="24.75" customHeight="1" x14ac:dyDescent="0.25">
      <c r="A806" s="146" t="s">
        <v>74</v>
      </c>
      <c r="B806" s="127">
        <v>0</v>
      </c>
      <c r="C806" s="127">
        <v>0</v>
      </c>
      <c r="D806" s="128">
        <v>4583795</v>
      </c>
    </row>
    <row r="807" spans="1:4" s="227" customFormat="1" ht="24.75" customHeight="1" x14ac:dyDescent="0.25">
      <c r="A807" s="146" t="s">
        <v>77</v>
      </c>
      <c r="B807" s="127">
        <v>0</v>
      </c>
      <c r="C807" s="127">
        <v>0</v>
      </c>
      <c r="D807" s="128">
        <v>4583795</v>
      </c>
    </row>
    <row r="808" spans="1:4" s="227" customFormat="1" ht="24.75" customHeight="1" x14ac:dyDescent="0.25">
      <c r="A808" s="146" t="s">
        <v>79</v>
      </c>
      <c r="B808" s="127">
        <v>0</v>
      </c>
      <c r="C808" s="127">
        <v>0</v>
      </c>
      <c r="D808" s="128">
        <v>4583795</v>
      </c>
    </row>
    <row r="809" spans="1:4" s="227" customFormat="1" ht="24.75" customHeight="1" thickBot="1" x14ac:dyDescent="0.3">
      <c r="A809" s="293" t="s">
        <v>84</v>
      </c>
      <c r="B809" s="136">
        <v>16000000</v>
      </c>
      <c r="C809" s="136">
        <v>0</v>
      </c>
      <c r="D809" s="145">
        <v>0</v>
      </c>
    </row>
    <row r="810" spans="1:4" ht="24" customHeight="1" thickBot="1" x14ac:dyDescent="0.35">
      <c r="A810" s="160" t="s">
        <v>0</v>
      </c>
      <c r="B810" s="125">
        <f>SUM(B801:B809)</f>
        <v>24000000</v>
      </c>
      <c r="C810" s="125">
        <f>SUM(C801:C809)</f>
        <v>0</v>
      </c>
      <c r="D810" s="125">
        <f>SUM(D801:D809)</f>
        <v>32086562.5</v>
      </c>
    </row>
    <row r="811" spans="1:4" s="49" customFormat="1" ht="15.75" x14ac:dyDescent="0.25">
      <c r="A811" s="55"/>
      <c r="B811" s="72"/>
      <c r="C811" s="57"/>
      <c r="D811" s="57"/>
    </row>
    <row r="812" spans="1:4" s="49" customFormat="1" ht="24" customHeight="1" x14ac:dyDescent="0.25">
      <c r="B812" s="47"/>
      <c r="D812" s="31" t="s">
        <v>52</v>
      </c>
    </row>
    <row r="813" spans="1:4" s="49" customFormat="1" ht="24.75" customHeight="1" x14ac:dyDescent="0.25">
      <c r="B813" s="47"/>
      <c r="D813" s="15" t="s">
        <v>28</v>
      </c>
    </row>
    <row r="814" spans="1:4" ht="134.44999999999999" customHeight="1" x14ac:dyDescent="0.2">
      <c r="A814" s="344" t="s">
        <v>164</v>
      </c>
      <c r="B814" s="344"/>
      <c r="C814" s="344"/>
      <c r="D814" s="344"/>
    </row>
    <row r="815" spans="1:4" ht="22.5" customHeight="1" thickBot="1" x14ac:dyDescent="0.25">
      <c r="A815" s="91"/>
      <c r="B815" s="92"/>
      <c r="C815" s="92"/>
      <c r="D815" s="14" t="s">
        <v>2</v>
      </c>
    </row>
    <row r="816" spans="1:4" ht="23.25" customHeight="1" thickBot="1" x14ac:dyDescent="0.25">
      <c r="A816" s="324" t="s">
        <v>143</v>
      </c>
      <c r="B816" s="326" t="s">
        <v>13</v>
      </c>
      <c r="C816" s="327"/>
      <c r="D816" s="328"/>
    </row>
    <row r="817" spans="1:4" ht="74.25" customHeight="1" thickBot="1" x14ac:dyDescent="0.25">
      <c r="A817" s="325"/>
      <c r="B817" s="40" t="s">
        <v>90</v>
      </c>
      <c r="C817" s="75" t="s">
        <v>91</v>
      </c>
      <c r="D817" s="76" t="s">
        <v>92</v>
      </c>
    </row>
    <row r="818" spans="1:4" ht="19.5" customHeight="1" thickBot="1" x14ac:dyDescent="0.25">
      <c r="A818" s="66">
        <v>1</v>
      </c>
      <c r="B818" s="303">
        <v>2</v>
      </c>
      <c r="C818" s="24">
        <v>3</v>
      </c>
      <c r="D818" s="28">
        <v>4</v>
      </c>
    </row>
    <row r="819" spans="1:4" s="49" customFormat="1" ht="21.75" customHeight="1" x14ac:dyDescent="0.25">
      <c r="A819" s="148" t="s">
        <v>62</v>
      </c>
      <c r="B819" s="94">
        <v>394229</v>
      </c>
      <c r="C819" s="94">
        <v>316943</v>
      </c>
      <c r="D819" s="104">
        <v>332884</v>
      </c>
    </row>
    <row r="820" spans="1:4" ht="21.75" customHeight="1" x14ac:dyDescent="0.25">
      <c r="A820" s="146" t="s">
        <v>61</v>
      </c>
      <c r="B820" s="95">
        <v>788457</v>
      </c>
      <c r="C820" s="95">
        <v>633886</v>
      </c>
      <c r="D820" s="105">
        <v>665768</v>
      </c>
    </row>
    <row r="821" spans="1:4" ht="21.75" customHeight="1" x14ac:dyDescent="0.25">
      <c r="A821" s="131" t="s">
        <v>63</v>
      </c>
      <c r="B821" s="95">
        <v>1971143</v>
      </c>
      <c r="C821" s="95">
        <v>1584714</v>
      </c>
      <c r="D821" s="105">
        <v>1664420</v>
      </c>
    </row>
    <row r="822" spans="1:4" ht="21.75" customHeight="1" x14ac:dyDescent="0.25">
      <c r="A822" s="146" t="s">
        <v>64</v>
      </c>
      <c r="B822" s="95">
        <v>788457</v>
      </c>
      <c r="C822" s="95">
        <v>633886</v>
      </c>
      <c r="D822" s="105">
        <v>665768</v>
      </c>
    </row>
    <row r="823" spans="1:4" ht="21.75" customHeight="1" x14ac:dyDescent="0.25">
      <c r="A823" s="146" t="s">
        <v>35</v>
      </c>
      <c r="B823" s="95">
        <v>1576915</v>
      </c>
      <c r="C823" s="95">
        <v>1267771</v>
      </c>
      <c r="D823" s="105">
        <v>1331536</v>
      </c>
    </row>
    <row r="824" spans="1:4" ht="21.75" customHeight="1" x14ac:dyDescent="0.25">
      <c r="A824" s="146" t="s">
        <v>65</v>
      </c>
      <c r="B824" s="95">
        <v>1576915</v>
      </c>
      <c r="C824" s="95">
        <v>1267771</v>
      </c>
      <c r="D824" s="105">
        <v>1331536</v>
      </c>
    </row>
    <row r="825" spans="1:4" ht="21.75" customHeight="1" x14ac:dyDescent="0.25">
      <c r="A825" s="146" t="s">
        <v>66</v>
      </c>
      <c r="B825" s="95">
        <v>3153829</v>
      </c>
      <c r="C825" s="95">
        <v>2535543</v>
      </c>
      <c r="D825" s="105">
        <v>2663072</v>
      </c>
    </row>
    <row r="826" spans="1:4" ht="21.75" customHeight="1" x14ac:dyDescent="0.25">
      <c r="A826" s="146" t="s">
        <v>67</v>
      </c>
      <c r="B826" s="95">
        <v>1971143</v>
      </c>
      <c r="C826" s="95">
        <v>1584714</v>
      </c>
      <c r="D826" s="105">
        <v>1664420</v>
      </c>
    </row>
    <row r="827" spans="1:4" ht="36" customHeight="1" x14ac:dyDescent="0.25">
      <c r="A827" s="146" t="s">
        <v>68</v>
      </c>
      <c r="B827" s="95">
        <v>2759601</v>
      </c>
      <c r="C827" s="95">
        <v>2218600</v>
      </c>
      <c r="D827" s="105">
        <v>2330188</v>
      </c>
    </row>
    <row r="828" spans="1:4" ht="22.9" customHeight="1" x14ac:dyDescent="0.25">
      <c r="A828" s="146" t="s">
        <v>69</v>
      </c>
      <c r="B828" s="95">
        <v>1182686</v>
      </c>
      <c r="C828" s="95">
        <v>950828</v>
      </c>
      <c r="D828" s="105">
        <v>998652</v>
      </c>
    </row>
    <row r="829" spans="1:4" ht="22.5" customHeight="1" x14ac:dyDescent="0.25">
      <c r="A829" s="146" t="s">
        <v>70</v>
      </c>
      <c r="B829" s="95">
        <v>788457</v>
      </c>
      <c r="C829" s="95">
        <v>633886</v>
      </c>
      <c r="D829" s="105">
        <v>665768</v>
      </c>
    </row>
    <row r="830" spans="1:4" ht="36" customHeight="1" x14ac:dyDescent="0.25">
      <c r="A830" s="146" t="s">
        <v>85</v>
      </c>
      <c r="B830" s="95">
        <v>2365372</v>
      </c>
      <c r="C830" s="95">
        <v>1901657</v>
      </c>
      <c r="D830" s="105">
        <v>1997304</v>
      </c>
    </row>
    <row r="831" spans="1:4" ht="35.25" customHeight="1" x14ac:dyDescent="0.25">
      <c r="A831" s="146" t="s">
        <v>71</v>
      </c>
      <c r="B831" s="95">
        <v>1576915</v>
      </c>
      <c r="C831" s="95">
        <v>1267771</v>
      </c>
      <c r="D831" s="105">
        <v>1331536</v>
      </c>
    </row>
    <row r="832" spans="1:4" s="49" customFormat="1" ht="21.75" customHeight="1" x14ac:dyDescent="0.25">
      <c r="A832" s="146" t="s">
        <v>72</v>
      </c>
      <c r="B832" s="95">
        <v>788457</v>
      </c>
      <c r="C832" s="95">
        <v>633886</v>
      </c>
      <c r="D832" s="105">
        <v>665768</v>
      </c>
    </row>
    <row r="833" spans="1:4" ht="21.75" customHeight="1" x14ac:dyDescent="0.25">
      <c r="A833" s="146" t="s">
        <v>73</v>
      </c>
      <c r="B833" s="95">
        <v>394229</v>
      </c>
      <c r="C833" s="95">
        <v>316943</v>
      </c>
      <c r="D833" s="105">
        <v>332884</v>
      </c>
    </row>
    <row r="834" spans="1:4" ht="21.75" customHeight="1" x14ac:dyDescent="0.25">
      <c r="A834" s="146" t="s">
        <v>74</v>
      </c>
      <c r="B834" s="95">
        <v>1971143</v>
      </c>
      <c r="C834" s="95">
        <v>1584714</v>
      </c>
      <c r="D834" s="105">
        <v>1664420</v>
      </c>
    </row>
    <row r="835" spans="1:4" ht="21.75" customHeight="1" x14ac:dyDescent="0.25">
      <c r="A835" s="146" t="s">
        <v>75</v>
      </c>
      <c r="B835" s="95">
        <v>394229</v>
      </c>
      <c r="C835" s="95">
        <v>316943</v>
      </c>
      <c r="D835" s="105">
        <v>332884</v>
      </c>
    </row>
    <row r="836" spans="1:4" s="49" customFormat="1" ht="21.75" customHeight="1" x14ac:dyDescent="0.25">
      <c r="A836" s="146" t="s">
        <v>76</v>
      </c>
      <c r="B836" s="95">
        <v>1182686</v>
      </c>
      <c r="C836" s="95">
        <v>950828</v>
      </c>
      <c r="D836" s="105">
        <v>998652</v>
      </c>
    </row>
    <row r="837" spans="1:4" ht="21.75" customHeight="1" x14ac:dyDescent="0.25">
      <c r="A837" s="146" t="s">
        <v>37</v>
      </c>
      <c r="B837" s="95">
        <v>1182686</v>
      </c>
      <c r="C837" s="95">
        <v>950828</v>
      </c>
      <c r="D837" s="105">
        <v>998652</v>
      </c>
    </row>
    <row r="838" spans="1:4" ht="21.75" customHeight="1" x14ac:dyDescent="0.25">
      <c r="A838" s="146" t="s">
        <v>77</v>
      </c>
      <c r="B838" s="95">
        <v>788457</v>
      </c>
      <c r="C838" s="95">
        <v>633886</v>
      </c>
      <c r="D838" s="105">
        <v>665768</v>
      </c>
    </row>
    <row r="839" spans="1:4" ht="21.75" customHeight="1" x14ac:dyDescent="0.25">
      <c r="A839" s="146" t="s">
        <v>78</v>
      </c>
      <c r="B839" s="95">
        <v>1971143</v>
      </c>
      <c r="C839" s="95">
        <v>1584714</v>
      </c>
      <c r="D839" s="105">
        <v>1664420</v>
      </c>
    </row>
    <row r="840" spans="1:4" ht="21.75" customHeight="1" x14ac:dyDescent="0.25">
      <c r="A840" s="146" t="s">
        <v>79</v>
      </c>
      <c r="B840" s="95">
        <v>788457</v>
      </c>
      <c r="C840" s="95">
        <v>633886</v>
      </c>
      <c r="D840" s="105">
        <v>665768</v>
      </c>
    </row>
    <row r="841" spans="1:4" ht="21.75" customHeight="1" x14ac:dyDescent="0.25">
      <c r="A841" s="146" t="s">
        <v>80</v>
      </c>
      <c r="B841" s="95">
        <v>1182686</v>
      </c>
      <c r="C841" s="95">
        <v>950828</v>
      </c>
      <c r="D841" s="105">
        <v>998652</v>
      </c>
    </row>
    <row r="842" spans="1:4" ht="21.75" customHeight="1" x14ac:dyDescent="0.25">
      <c r="A842" s="146" t="s">
        <v>81</v>
      </c>
      <c r="B842" s="95">
        <v>1971143</v>
      </c>
      <c r="C842" s="95">
        <v>1584714</v>
      </c>
      <c r="D842" s="105">
        <v>1664420</v>
      </c>
    </row>
    <row r="843" spans="1:4" ht="21.75" customHeight="1" thickBot="1" x14ac:dyDescent="0.3">
      <c r="A843" s="149" t="s">
        <v>84</v>
      </c>
      <c r="B843" s="122">
        <v>1971144.71</v>
      </c>
      <c r="C843" s="122">
        <v>1584712.94</v>
      </c>
      <c r="D843" s="123">
        <v>1664418.83</v>
      </c>
    </row>
    <row r="844" spans="1:4" ht="24" customHeight="1" thickBot="1" x14ac:dyDescent="0.35">
      <c r="A844" s="160" t="s">
        <v>0</v>
      </c>
      <c r="B844" s="125">
        <f>SUM(B819:B843)</f>
        <v>35480579.710000001</v>
      </c>
      <c r="C844" s="125">
        <f>SUM(C819:C843)</f>
        <v>28524852.940000001</v>
      </c>
      <c r="D844" s="125">
        <f>SUM(D819:D843)</f>
        <v>29959558.829999998</v>
      </c>
    </row>
    <row r="845" spans="1:4" s="49" customFormat="1" ht="24" customHeight="1" x14ac:dyDescent="0.3">
      <c r="A845" s="6"/>
      <c r="B845" s="152"/>
      <c r="C845" s="152"/>
      <c r="D845" s="152"/>
    </row>
    <row r="846" spans="1:4" s="49" customFormat="1" ht="24" customHeight="1" x14ac:dyDescent="0.25">
      <c r="A846" s="158"/>
      <c r="B846" s="159"/>
      <c r="C846" s="158"/>
      <c r="D846" s="31" t="s">
        <v>53</v>
      </c>
    </row>
    <row r="847" spans="1:4" s="49" customFormat="1" ht="24" customHeight="1" x14ac:dyDescent="0.25">
      <c r="A847" s="158"/>
      <c r="B847" s="159"/>
      <c r="C847" s="158"/>
      <c r="D847" s="15" t="s">
        <v>28</v>
      </c>
    </row>
    <row r="848" spans="1:4" s="49" customFormat="1" ht="138" customHeight="1" x14ac:dyDescent="0.2">
      <c r="A848" s="344" t="s">
        <v>131</v>
      </c>
      <c r="B848" s="344"/>
      <c r="C848" s="344"/>
      <c r="D848" s="344"/>
    </row>
    <row r="849" spans="1:4" s="49" customFormat="1" ht="24" customHeight="1" thickBot="1" x14ac:dyDescent="0.25">
      <c r="A849" s="158"/>
      <c r="B849" s="159"/>
      <c r="C849" s="158"/>
      <c r="D849" s="14" t="s">
        <v>2</v>
      </c>
    </row>
    <row r="850" spans="1:4" s="49" customFormat="1" ht="24" customHeight="1" thickBot="1" x14ac:dyDescent="0.25">
      <c r="A850" s="324" t="s">
        <v>143</v>
      </c>
      <c r="B850" s="329" t="s">
        <v>13</v>
      </c>
      <c r="C850" s="330"/>
      <c r="D850" s="331"/>
    </row>
    <row r="851" spans="1:4" s="49" customFormat="1" ht="75.75" customHeight="1" thickBot="1" x14ac:dyDescent="0.25">
      <c r="A851" s="325"/>
      <c r="B851" s="187" t="s">
        <v>90</v>
      </c>
      <c r="C851" s="188" t="s">
        <v>91</v>
      </c>
      <c r="D851" s="189" t="s">
        <v>92</v>
      </c>
    </row>
    <row r="852" spans="1:4" s="49" customFormat="1" ht="24" customHeight="1" thickBot="1" x14ac:dyDescent="0.3">
      <c r="A852" s="294">
        <v>1</v>
      </c>
      <c r="B852" s="295">
        <v>2</v>
      </c>
      <c r="C852" s="296">
        <v>3</v>
      </c>
      <c r="D852" s="297">
        <v>4</v>
      </c>
    </row>
    <row r="853" spans="1:4" s="49" customFormat="1" ht="24" customHeight="1" x14ac:dyDescent="0.25">
      <c r="A853" s="228" t="s">
        <v>61</v>
      </c>
      <c r="B853" s="230">
        <v>0</v>
      </c>
      <c r="C853" s="230">
        <v>0</v>
      </c>
      <c r="D853" s="231">
        <v>6999923</v>
      </c>
    </row>
    <row r="854" spans="1:4" s="49" customFormat="1" ht="24" customHeight="1" x14ac:dyDescent="0.25">
      <c r="A854" s="39" t="s">
        <v>64</v>
      </c>
      <c r="B854" s="232">
        <v>6755129</v>
      </c>
      <c r="C854" s="232">
        <v>0</v>
      </c>
      <c r="D854" s="233">
        <v>3248823</v>
      </c>
    </row>
    <row r="855" spans="1:4" s="49" customFormat="1" ht="24" customHeight="1" x14ac:dyDescent="0.25">
      <c r="A855" s="146" t="s">
        <v>65</v>
      </c>
      <c r="B855" s="232">
        <v>3230789</v>
      </c>
      <c r="C855" s="232">
        <v>0</v>
      </c>
      <c r="D855" s="233">
        <v>0</v>
      </c>
    </row>
    <row r="856" spans="1:4" s="49" customFormat="1" ht="24" customHeight="1" x14ac:dyDescent="0.25">
      <c r="A856" s="39" t="s">
        <v>66</v>
      </c>
      <c r="B856" s="234">
        <v>0</v>
      </c>
      <c r="C856" s="234">
        <v>19691854</v>
      </c>
      <c r="D856" s="235">
        <v>0</v>
      </c>
    </row>
    <row r="857" spans="1:4" s="49" customFormat="1" ht="24" customHeight="1" x14ac:dyDescent="0.25">
      <c r="A857" s="146" t="s">
        <v>67</v>
      </c>
      <c r="B857" s="234">
        <v>2997983</v>
      </c>
      <c r="C857" s="234">
        <v>0</v>
      </c>
      <c r="D857" s="235">
        <v>0</v>
      </c>
    </row>
    <row r="858" spans="1:4" s="49" customFormat="1" ht="41.25" customHeight="1" x14ac:dyDescent="0.25">
      <c r="A858" s="39" t="s">
        <v>68</v>
      </c>
      <c r="B858" s="232">
        <v>0</v>
      </c>
      <c r="C858" s="232">
        <v>20009622</v>
      </c>
      <c r="D858" s="233">
        <v>28677288</v>
      </c>
    </row>
    <row r="859" spans="1:4" s="49" customFormat="1" ht="24" customHeight="1" x14ac:dyDescent="0.25">
      <c r="A859" s="39" t="s">
        <v>69</v>
      </c>
      <c r="B859" s="232">
        <v>3977348</v>
      </c>
      <c r="C859" s="232">
        <v>0</v>
      </c>
      <c r="D859" s="233">
        <v>0</v>
      </c>
    </row>
    <row r="860" spans="1:4" s="49" customFormat="1" ht="24" customHeight="1" x14ac:dyDescent="0.25">
      <c r="A860" s="146" t="s">
        <v>70</v>
      </c>
      <c r="B860" s="232">
        <v>0</v>
      </c>
      <c r="C860" s="232">
        <v>0</v>
      </c>
      <c r="D860" s="233">
        <v>4648136</v>
      </c>
    </row>
    <row r="861" spans="1:4" s="49" customFormat="1" ht="39" customHeight="1" x14ac:dyDescent="0.25">
      <c r="A861" s="39" t="s">
        <v>71</v>
      </c>
      <c r="B861" s="232">
        <v>5276753</v>
      </c>
      <c r="C861" s="232">
        <v>0</v>
      </c>
      <c r="D861" s="233">
        <v>0</v>
      </c>
    </row>
    <row r="862" spans="1:4" s="49" customFormat="1" ht="24" customHeight="1" x14ac:dyDescent="0.25">
      <c r="A862" s="146" t="s">
        <v>73</v>
      </c>
      <c r="B862" s="232">
        <v>0</v>
      </c>
      <c r="C862" s="232">
        <v>5128628</v>
      </c>
      <c r="D862" s="233">
        <v>0</v>
      </c>
    </row>
    <row r="863" spans="1:4" s="49" customFormat="1" ht="24" customHeight="1" x14ac:dyDescent="0.25">
      <c r="A863" s="146" t="s">
        <v>74</v>
      </c>
      <c r="B863" s="232">
        <v>8403331</v>
      </c>
      <c r="C863" s="232">
        <v>0</v>
      </c>
      <c r="D863" s="233">
        <v>0</v>
      </c>
    </row>
    <row r="864" spans="1:4" s="49" customFormat="1" ht="24" customHeight="1" x14ac:dyDescent="0.25">
      <c r="A864" s="39" t="s">
        <v>75</v>
      </c>
      <c r="B864" s="232">
        <v>8169273</v>
      </c>
      <c r="C864" s="232">
        <v>0</v>
      </c>
      <c r="D864" s="233">
        <v>0</v>
      </c>
    </row>
    <row r="865" spans="1:4" s="49" customFormat="1" ht="24" customHeight="1" x14ac:dyDescent="0.25">
      <c r="A865" s="146" t="s">
        <v>76</v>
      </c>
      <c r="B865" s="232">
        <v>0</v>
      </c>
      <c r="C865" s="232">
        <v>0</v>
      </c>
      <c r="D865" s="233">
        <v>2225830</v>
      </c>
    </row>
    <row r="866" spans="1:4" s="49" customFormat="1" ht="24" customHeight="1" x14ac:dyDescent="0.25">
      <c r="A866" s="146" t="s">
        <v>81</v>
      </c>
      <c r="B866" s="232">
        <v>17192624</v>
      </c>
      <c r="C866" s="232">
        <v>0</v>
      </c>
      <c r="D866" s="233">
        <v>0</v>
      </c>
    </row>
    <row r="867" spans="1:4" s="49" customFormat="1" ht="24" customHeight="1" x14ac:dyDescent="0.25">
      <c r="A867" s="146" t="s">
        <v>83</v>
      </c>
      <c r="B867" s="232">
        <v>12700783</v>
      </c>
      <c r="C867" s="232">
        <v>0</v>
      </c>
      <c r="D867" s="233">
        <v>0</v>
      </c>
    </row>
    <row r="868" spans="1:4" s="49" customFormat="1" ht="24" customHeight="1" thickBot="1" x14ac:dyDescent="0.3">
      <c r="A868" s="229" t="s">
        <v>84</v>
      </c>
      <c r="B868" s="236">
        <v>2480938</v>
      </c>
      <c r="C868" s="237">
        <v>16148996</v>
      </c>
      <c r="D868" s="238">
        <v>0</v>
      </c>
    </row>
    <row r="869" spans="1:4" s="49" customFormat="1" ht="24" customHeight="1" thickBot="1" x14ac:dyDescent="0.35">
      <c r="A869" s="26" t="s">
        <v>0</v>
      </c>
      <c r="B869" s="239">
        <f>SUM(B853:B868)</f>
        <v>71184951</v>
      </c>
      <c r="C869" s="239">
        <f>SUM(C853:C868)</f>
        <v>60979100</v>
      </c>
      <c r="D869" s="240">
        <f>SUM(D853:D868)</f>
        <v>45800000</v>
      </c>
    </row>
    <row r="870" spans="1:4" s="49" customFormat="1" x14ac:dyDescent="0.2">
      <c r="B870" s="47"/>
      <c r="D870" s="48"/>
    </row>
    <row r="871" spans="1:4" s="1" customFormat="1" ht="22.9" customHeight="1" x14ac:dyDescent="0.3">
      <c r="A871" s="6"/>
      <c r="B871" s="7"/>
      <c r="C871" s="7"/>
      <c r="D871" s="15" t="s">
        <v>54</v>
      </c>
    </row>
    <row r="872" spans="1:4" s="1" customFormat="1" ht="24" customHeight="1" x14ac:dyDescent="0.3">
      <c r="A872" s="6"/>
      <c r="B872" s="7"/>
      <c r="C872" s="7"/>
      <c r="D872" s="15" t="s">
        <v>28</v>
      </c>
    </row>
    <row r="873" spans="1:4" s="1" customFormat="1" ht="22.9" customHeight="1" x14ac:dyDescent="0.25">
      <c r="A873" s="337" t="s">
        <v>124</v>
      </c>
      <c r="B873" s="337"/>
      <c r="C873" s="337"/>
      <c r="D873" s="337"/>
    </row>
    <row r="874" spans="1:4" s="1" customFormat="1" ht="70.900000000000006" customHeight="1" x14ac:dyDescent="0.25">
      <c r="A874" s="337"/>
      <c r="B874" s="337"/>
      <c r="C874" s="337"/>
      <c r="D874" s="337"/>
    </row>
    <row r="875" spans="1:4" s="1" customFormat="1" ht="23.45" customHeight="1" thickBot="1" x14ac:dyDescent="0.35">
      <c r="A875" s="6"/>
      <c r="B875" s="7"/>
      <c r="C875" s="7"/>
      <c r="D875" s="14" t="s">
        <v>2</v>
      </c>
    </row>
    <row r="876" spans="1:4" s="1" customFormat="1" ht="22.9" customHeight="1" thickBot="1" x14ac:dyDescent="0.3">
      <c r="A876" s="324" t="s">
        <v>143</v>
      </c>
      <c r="B876" s="326" t="s">
        <v>13</v>
      </c>
      <c r="C876" s="327"/>
      <c r="D876" s="328"/>
    </row>
    <row r="877" spans="1:4" s="1" customFormat="1" ht="100.9" customHeight="1" thickBot="1" x14ac:dyDescent="0.3">
      <c r="A877" s="336"/>
      <c r="B877" s="40" t="s">
        <v>90</v>
      </c>
      <c r="C877" s="75" t="s">
        <v>91</v>
      </c>
      <c r="D877" s="76" t="s">
        <v>92</v>
      </c>
    </row>
    <row r="878" spans="1:4" s="1" customFormat="1" ht="18.600000000000001" customHeight="1" thickBot="1" x14ac:dyDescent="0.3">
      <c r="A878" s="304">
        <v>1</v>
      </c>
      <c r="B878" s="8">
        <v>2</v>
      </c>
      <c r="C878" s="305">
        <v>3</v>
      </c>
      <c r="D878" s="23">
        <v>4</v>
      </c>
    </row>
    <row r="879" spans="1:4" s="1" customFormat="1" ht="24" customHeight="1" x14ac:dyDescent="0.25">
      <c r="A879" s="262" t="s">
        <v>33</v>
      </c>
      <c r="B879" s="263"/>
      <c r="C879" s="263"/>
      <c r="D879" s="264"/>
    </row>
    <row r="880" spans="1:4" s="1" customFormat="1" ht="24.6" customHeight="1" x14ac:dyDescent="0.25">
      <c r="A880" s="5" t="s">
        <v>32</v>
      </c>
      <c r="B880" s="100">
        <v>5676372.2300000004</v>
      </c>
      <c r="C880" s="183">
        <v>0</v>
      </c>
      <c r="D880" s="298">
        <v>0</v>
      </c>
    </row>
    <row r="881" spans="1:4" s="1" customFormat="1" ht="24.6" customHeight="1" x14ac:dyDescent="0.25">
      <c r="A881" s="5" t="s">
        <v>31</v>
      </c>
      <c r="B881" s="100">
        <v>51911607.549999997</v>
      </c>
      <c r="C881" s="183">
        <v>0</v>
      </c>
      <c r="D881" s="298">
        <v>0</v>
      </c>
    </row>
    <row r="882" spans="1:4" s="1" customFormat="1" ht="24.6" customHeight="1" x14ac:dyDescent="0.25">
      <c r="A882" s="262" t="s">
        <v>165</v>
      </c>
      <c r="B882" s="263"/>
      <c r="C882" s="263"/>
      <c r="D882" s="264"/>
    </row>
    <row r="883" spans="1:4" s="1" customFormat="1" ht="25.15" customHeight="1" x14ac:dyDescent="0.25">
      <c r="A883" s="103" t="s">
        <v>35</v>
      </c>
      <c r="B883" s="100">
        <v>69107765.129999995</v>
      </c>
      <c r="C883" s="183">
        <v>0</v>
      </c>
      <c r="D883" s="298">
        <v>0</v>
      </c>
    </row>
    <row r="884" spans="1:4" s="1" customFormat="1" ht="25.15" customHeight="1" x14ac:dyDescent="0.25">
      <c r="A884" s="262" t="s">
        <v>38</v>
      </c>
      <c r="B884" s="263"/>
      <c r="C884" s="263"/>
      <c r="D884" s="264"/>
    </row>
    <row r="885" spans="1:4" s="1" customFormat="1" ht="25.15" customHeight="1" x14ac:dyDescent="0.25">
      <c r="A885" s="101" t="s">
        <v>18</v>
      </c>
      <c r="B885" s="100">
        <v>134491401.53</v>
      </c>
      <c r="C885" s="183">
        <v>0</v>
      </c>
      <c r="D885" s="298">
        <v>0</v>
      </c>
    </row>
    <row r="886" spans="1:4" s="1" customFormat="1" ht="37.5" customHeight="1" x14ac:dyDescent="0.25">
      <c r="A886" s="103" t="s">
        <v>68</v>
      </c>
      <c r="B886" s="100">
        <v>11455129.08</v>
      </c>
      <c r="C886" s="183">
        <v>0</v>
      </c>
      <c r="D886" s="298">
        <v>0</v>
      </c>
    </row>
    <row r="887" spans="1:4" s="1" customFormat="1" ht="21.75" customHeight="1" x14ac:dyDescent="0.25">
      <c r="A887" s="262" t="s">
        <v>129</v>
      </c>
      <c r="B887" s="263"/>
      <c r="C887" s="263"/>
      <c r="D887" s="264"/>
    </row>
    <row r="888" spans="1:4" s="1" customFormat="1" ht="37.5" customHeight="1" x14ac:dyDescent="0.25">
      <c r="A888" s="101" t="s">
        <v>139</v>
      </c>
      <c r="B888" s="100">
        <v>18472540.09</v>
      </c>
      <c r="C888" s="183">
        <v>0</v>
      </c>
      <c r="D888" s="298">
        <v>0</v>
      </c>
    </row>
    <row r="889" spans="1:4" s="1" customFormat="1" ht="22.5" customHeight="1" x14ac:dyDescent="0.25">
      <c r="A889" s="262" t="s">
        <v>36</v>
      </c>
      <c r="B889" s="263"/>
      <c r="C889" s="263"/>
      <c r="D889" s="264"/>
    </row>
    <row r="890" spans="1:4" s="1" customFormat="1" ht="25.9" customHeight="1" x14ac:dyDescent="0.25">
      <c r="A890" s="103" t="s">
        <v>37</v>
      </c>
      <c r="B890" s="100">
        <v>32948979.66</v>
      </c>
      <c r="C890" s="183">
        <v>0</v>
      </c>
      <c r="D890" s="298">
        <v>0</v>
      </c>
    </row>
    <row r="891" spans="1:4" s="1" customFormat="1" ht="25.9" customHeight="1" x14ac:dyDescent="0.25">
      <c r="A891" s="262" t="s">
        <v>34</v>
      </c>
      <c r="B891" s="263"/>
      <c r="C891" s="263"/>
      <c r="D891" s="264"/>
    </row>
    <row r="892" spans="1:4" s="1" customFormat="1" ht="24.6" customHeight="1" x14ac:dyDescent="0.25">
      <c r="A892" s="101" t="s">
        <v>19</v>
      </c>
      <c r="B892" s="100">
        <v>2563536.1800000002</v>
      </c>
      <c r="C892" s="183">
        <v>0</v>
      </c>
      <c r="D892" s="298">
        <v>0</v>
      </c>
    </row>
    <row r="893" spans="1:4" s="1" customFormat="1" ht="27.6" customHeight="1" thickBot="1" x14ac:dyDescent="0.3">
      <c r="A893" s="275" t="s">
        <v>162</v>
      </c>
      <c r="B893" s="102">
        <v>178659083.33000001</v>
      </c>
      <c r="C893" s="183">
        <v>0</v>
      </c>
      <c r="D893" s="298">
        <v>0</v>
      </c>
    </row>
    <row r="894" spans="1:4" s="1" customFormat="1" ht="27.6" customHeight="1" thickBot="1" x14ac:dyDescent="0.35">
      <c r="A894" s="169" t="s">
        <v>0</v>
      </c>
      <c r="B894" s="86">
        <f>SUM(B880:B893)</f>
        <v>505286414.77999997</v>
      </c>
      <c r="C894" s="86">
        <f>SUM(C880:C893)</f>
        <v>0</v>
      </c>
      <c r="D894" s="86">
        <f>SUM(D880:D893)</f>
        <v>0</v>
      </c>
    </row>
    <row r="895" spans="1:4" ht="17.25" customHeight="1" x14ac:dyDescent="0.2">
      <c r="A895" s="49"/>
      <c r="B895" s="47"/>
      <c r="C895" s="49"/>
      <c r="D895" s="48"/>
    </row>
    <row r="896" spans="1:4" ht="22.15" customHeight="1" x14ac:dyDescent="0.25">
      <c r="A896" s="49"/>
      <c r="B896" s="47"/>
      <c r="C896" s="49"/>
      <c r="D896" s="30" t="s">
        <v>55</v>
      </c>
    </row>
    <row r="897" spans="1:9" ht="24" customHeight="1" x14ac:dyDescent="0.25">
      <c r="A897" s="49"/>
      <c r="B897" s="47"/>
      <c r="C897" s="49"/>
      <c r="D897" s="30" t="s">
        <v>28</v>
      </c>
    </row>
    <row r="898" spans="1:9" x14ac:dyDescent="0.2">
      <c r="A898" s="49"/>
      <c r="B898" s="47"/>
      <c r="C898" s="49"/>
      <c r="D898" s="48"/>
    </row>
    <row r="899" spans="1:9" ht="111.75" customHeight="1" x14ac:dyDescent="0.2">
      <c r="A899" s="359" t="s">
        <v>125</v>
      </c>
      <c r="B899" s="359"/>
      <c r="C899" s="359"/>
      <c r="D899" s="359"/>
    </row>
    <row r="900" spans="1:9" ht="22.9" customHeight="1" thickBot="1" x14ac:dyDescent="0.25">
      <c r="A900" s="49"/>
      <c r="B900" s="47"/>
      <c r="C900" s="49"/>
      <c r="D900" s="14" t="s">
        <v>2</v>
      </c>
    </row>
    <row r="901" spans="1:9" ht="20.25" customHeight="1" thickBot="1" x14ac:dyDescent="0.25">
      <c r="A901" s="324" t="s">
        <v>142</v>
      </c>
      <c r="B901" s="329" t="s">
        <v>13</v>
      </c>
      <c r="C901" s="330"/>
      <c r="D901" s="331"/>
    </row>
    <row r="902" spans="1:9" ht="78" customHeight="1" thickBot="1" x14ac:dyDescent="0.25">
      <c r="A902" s="325"/>
      <c r="B902" s="40" t="s">
        <v>90</v>
      </c>
      <c r="C902" s="75" t="s">
        <v>91</v>
      </c>
      <c r="D902" s="76" t="s">
        <v>92</v>
      </c>
    </row>
    <row r="903" spans="1:9" ht="21.6" customHeight="1" thickBot="1" x14ac:dyDescent="0.25">
      <c r="A903" s="304">
        <v>1</v>
      </c>
      <c r="B903" s="8">
        <v>2</v>
      </c>
      <c r="C903" s="305">
        <v>3</v>
      </c>
      <c r="D903" s="23">
        <v>4</v>
      </c>
    </row>
    <row r="904" spans="1:9" ht="22.9" customHeight="1" x14ac:dyDescent="0.25">
      <c r="A904" s="312" t="s">
        <v>62</v>
      </c>
      <c r="B904" s="241">
        <v>256698</v>
      </c>
      <c r="C904" s="241">
        <v>256698</v>
      </c>
      <c r="D904" s="313">
        <v>256698</v>
      </c>
      <c r="F904" s="49"/>
      <c r="G904" s="49"/>
      <c r="H904" s="49"/>
      <c r="I904" s="49"/>
    </row>
    <row r="905" spans="1:9" ht="22.9" customHeight="1" x14ac:dyDescent="0.25">
      <c r="A905" s="39" t="s">
        <v>61</v>
      </c>
      <c r="B905" s="232">
        <v>0</v>
      </c>
      <c r="C905" s="232">
        <v>128349</v>
      </c>
      <c r="D905" s="233">
        <v>128349</v>
      </c>
      <c r="F905" s="49"/>
      <c r="G905" s="49"/>
      <c r="H905" s="49"/>
      <c r="I905" s="49"/>
    </row>
    <row r="906" spans="1:9" ht="22.9" customHeight="1" x14ac:dyDescent="0.25">
      <c r="A906" s="312" t="s">
        <v>63</v>
      </c>
      <c r="B906" s="241">
        <v>256698</v>
      </c>
      <c r="C906" s="241">
        <v>256698</v>
      </c>
      <c r="D906" s="313">
        <v>256698</v>
      </c>
      <c r="F906" s="49"/>
      <c r="G906" s="49"/>
      <c r="H906" s="49"/>
      <c r="I906" s="49"/>
    </row>
    <row r="907" spans="1:9" ht="22.9" customHeight="1" x14ac:dyDescent="0.25">
      <c r="A907" s="39" t="s">
        <v>64</v>
      </c>
      <c r="B907" s="232">
        <v>128349</v>
      </c>
      <c r="C907" s="241">
        <v>256698</v>
      </c>
      <c r="D907" s="313">
        <v>256698</v>
      </c>
      <c r="F907" s="49"/>
      <c r="G907" s="49"/>
      <c r="H907" s="49"/>
      <c r="I907" s="49"/>
    </row>
    <row r="908" spans="1:9" ht="22.9" customHeight="1" x14ac:dyDescent="0.25">
      <c r="A908" s="39" t="s">
        <v>66</v>
      </c>
      <c r="B908" s="242">
        <v>385047</v>
      </c>
      <c r="C908" s="242">
        <v>385047</v>
      </c>
      <c r="D908" s="314">
        <v>385047</v>
      </c>
      <c r="F908" s="49"/>
      <c r="G908" s="49"/>
      <c r="H908" s="49"/>
      <c r="I908" s="49"/>
    </row>
    <row r="909" spans="1:9" ht="35.450000000000003" customHeight="1" x14ac:dyDescent="0.25">
      <c r="A909" s="312" t="s">
        <v>68</v>
      </c>
      <c r="B909" s="241">
        <v>256698</v>
      </c>
      <c r="C909" s="241">
        <v>256698</v>
      </c>
      <c r="D909" s="313">
        <v>256698</v>
      </c>
      <c r="F909" s="49"/>
      <c r="G909" s="49"/>
      <c r="H909" s="49"/>
      <c r="I909" s="49"/>
    </row>
    <row r="910" spans="1:9" ht="22.9" customHeight="1" x14ac:dyDescent="0.25">
      <c r="A910" s="39" t="s">
        <v>69</v>
      </c>
      <c r="B910" s="241">
        <v>256698</v>
      </c>
      <c r="C910" s="241">
        <v>256698</v>
      </c>
      <c r="D910" s="313">
        <v>256698</v>
      </c>
      <c r="F910" s="49"/>
      <c r="G910" s="49"/>
      <c r="H910" s="49"/>
      <c r="I910" s="49"/>
    </row>
    <row r="911" spans="1:9" ht="36" customHeight="1" x14ac:dyDescent="0.25">
      <c r="A911" s="39" t="s">
        <v>85</v>
      </c>
      <c r="B911" s="241">
        <v>256698</v>
      </c>
      <c r="C911" s="241">
        <v>256698</v>
      </c>
      <c r="D911" s="313">
        <v>256698</v>
      </c>
      <c r="F911" s="49"/>
      <c r="G911" s="49"/>
      <c r="H911" s="49"/>
      <c r="I911" s="49"/>
    </row>
    <row r="912" spans="1:9" ht="36.6" customHeight="1" x14ac:dyDescent="0.25">
      <c r="A912" s="312" t="s">
        <v>71</v>
      </c>
      <c r="B912" s="232">
        <v>128349</v>
      </c>
      <c r="C912" s="241">
        <v>256698</v>
      </c>
      <c r="D912" s="313">
        <v>256698</v>
      </c>
      <c r="F912" s="49"/>
      <c r="G912" s="49"/>
      <c r="H912" s="49"/>
      <c r="I912" s="49"/>
    </row>
    <row r="913" spans="1:9" ht="22.9" customHeight="1" x14ac:dyDescent="0.25">
      <c r="A913" s="39" t="s">
        <v>72</v>
      </c>
      <c r="B913" s="232">
        <v>0</v>
      </c>
      <c r="C913" s="232">
        <v>128349</v>
      </c>
      <c r="D913" s="233">
        <v>128349</v>
      </c>
      <c r="F913" s="49"/>
      <c r="G913" s="49"/>
      <c r="H913" s="49"/>
      <c r="I913" s="49"/>
    </row>
    <row r="914" spans="1:9" ht="22.9" customHeight="1" x14ac:dyDescent="0.25">
      <c r="A914" s="39" t="s">
        <v>78</v>
      </c>
      <c r="B914" s="232">
        <v>0</v>
      </c>
      <c r="C914" s="232">
        <v>128349</v>
      </c>
      <c r="D914" s="233">
        <v>128349</v>
      </c>
      <c r="F914" s="49"/>
      <c r="G914" s="49"/>
      <c r="H914" s="49"/>
      <c r="I914" s="49"/>
    </row>
    <row r="915" spans="1:9" ht="22.9" customHeight="1" x14ac:dyDescent="0.25">
      <c r="A915" s="312" t="s">
        <v>75</v>
      </c>
      <c r="B915" s="241">
        <v>256669</v>
      </c>
      <c r="C915" s="241">
        <v>256698</v>
      </c>
      <c r="D915" s="313">
        <v>256698</v>
      </c>
      <c r="F915" s="49"/>
      <c r="G915" s="49"/>
      <c r="H915" s="49"/>
      <c r="I915" s="49"/>
    </row>
    <row r="916" spans="1:9" ht="22.9" customHeight="1" x14ac:dyDescent="0.25">
      <c r="A916" s="312" t="s">
        <v>81</v>
      </c>
      <c r="B916" s="242">
        <v>0</v>
      </c>
      <c r="C916" s="241">
        <v>256698</v>
      </c>
      <c r="D916" s="313">
        <v>256698</v>
      </c>
      <c r="F916" s="49"/>
      <c r="G916" s="49"/>
      <c r="H916" s="49"/>
      <c r="I916" s="49"/>
    </row>
    <row r="917" spans="1:9" s="49" customFormat="1" ht="22.9" customHeight="1" x14ac:dyDescent="0.25">
      <c r="A917" s="39" t="s">
        <v>37</v>
      </c>
      <c r="B917" s="232">
        <v>128349</v>
      </c>
      <c r="C917" s="241">
        <v>256698</v>
      </c>
      <c r="D917" s="313">
        <v>256698</v>
      </c>
    </row>
    <row r="918" spans="1:9" s="49" customFormat="1" ht="22.9" customHeight="1" x14ac:dyDescent="0.25">
      <c r="A918" s="39" t="s">
        <v>80</v>
      </c>
      <c r="B918" s="241">
        <v>256698</v>
      </c>
      <c r="C918" s="241">
        <v>256698</v>
      </c>
      <c r="D918" s="313">
        <v>256698</v>
      </c>
    </row>
    <row r="919" spans="1:9" ht="22.9" customHeight="1" thickBot="1" x14ac:dyDescent="0.3">
      <c r="A919" s="146" t="s">
        <v>83</v>
      </c>
      <c r="B919" s="232">
        <v>128349</v>
      </c>
      <c r="C919" s="242">
        <v>385047</v>
      </c>
      <c r="D919" s="314">
        <v>385047</v>
      </c>
      <c r="F919" s="49"/>
      <c r="G919" s="49"/>
      <c r="H919" s="49"/>
      <c r="I919" s="49"/>
    </row>
    <row r="920" spans="1:9" ht="27" customHeight="1" thickBot="1" x14ac:dyDescent="0.35">
      <c r="A920" s="169" t="s">
        <v>0</v>
      </c>
      <c r="B920" s="243">
        <f>SUM(B904:B919)</f>
        <v>2695300</v>
      </c>
      <c r="C920" s="243">
        <f>SUM(C904:C919)</f>
        <v>3978819</v>
      </c>
      <c r="D920" s="244">
        <f>SUM(D904:D919)</f>
        <v>3978819</v>
      </c>
      <c r="F920" s="49"/>
      <c r="G920" s="49"/>
      <c r="H920" s="49"/>
      <c r="I920" s="49"/>
    </row>
    <row r="921" spans="1:9" ht="18.75" x14ac:dyDescent="0.3">
      <c r="A921" s="6"/>
      <c r="B921" s="137"/>
      <c r="C921" s="137"/>
      <c r="D921" s="137"/>
      <c r="F921" s="49"/>
      <c r="G921" s="49"/>
      <c r="H921" s="49"/>
      <c r="I921" s="49"/>
    </row>
    <row r="922" spans="1:9" s="158" customFormat="1" ht="23.25" customHeight="1" x14ac:dyDescent="0.3">
      <c r="A922" s="6"/>
      <c r="B922" s="7"/>
      <c r="C922" s="7"/>
      <c r="D922" s="138" t="s">
        <v>56</v>
      </c>
    </row>
    <row r="923" spans="1:9" s="49" customFormat="1" ht="27.75" customHeight="1" x14ac:dyDescent="0.3">
      <c r="A923" s="6"/>
      <c r="B923" s="7"/>
      <c r="C923" s="7"/>
      <c r="D923" s="138" t="s">
        <v>28</v>
      </c>
    </row>
    <row r="924" spans="1:9" ht="36" customHeight="1" x14ac:dyDescent="0.2">
      <c r="A924" s="338" t="s">
        <v>166</v>
      </c>
      <c r="B924" s="339"/>
      <c r="C924" s="339"/>
      <c r="D924" s="352"/>
    </row>
    <row r="925" spans="1:9" ht="108.75" customHeight="1" x14ac:dyDescent="0.2">
      <c r="A925" s="339"/>
      <c r="B925" s="339"/>
      <c r="C925" s="339"/>
      <c r="D925" s="352"/>
    </row>
    <row r="926" spans="1:9" ht="30.75" customHeight="1" thickBot="1" x14ac:dyDescent="0.25">
      <c r="A926" s="139"/>
      <c r="B926" s="139"/>
      <c r="C926" s="139"/>
      <c r="D926" s="14" t="s">
        <v>2</v>
      </c>
    </row>
    <row r="927" spans="1:9" ht="25.5" customHeight="1" thickBot="1" x14ac:dyDescent="0.25">
      <c r="A927" s="324" t="s">
        <v>142</v>
      </c>
      <c r="B927" s="356" t="s">
        <v>13</v>
      </c>
      <c r="C927" s="357"/>
      <c r="D927" s="358"/>
    </row>
    <row r="928" spans="1:9" ht="84.75" customHeight="1" thickBot="1" x14ac:dyDescent="0.25">
      <c r="A928" s="325"/>
      <c r="B928" s="40" t="s">
        <v>90</v>
      </c>
      <c r="C928" s="75" t="s">
        <v>91</v>
      </c>
      <c r="D928" s="76" t="s">
        <v>92</v>
      </c>
    </row>
    <row r="929" spans="1:4" ht="21.75" customHeight="1" thickBot="1" x14ac:dyDescent="0.25">
      <c r="A929" s="250">
        <v>1</v>
      </c>
      <c r="B929" s="251">
        <v>2</v>
      </c>
      <c r="C929" s="252">
        <v>3</v>
      </c>
      <c r="D929" s="253">
        <v>4</v>
      </c>
    </row>
    <row r="930" spans="1:4" ht="35.25" customHeight="1" thickBot="1" x14ac:dyDescent="0.3">
      <c r="A930" s="299" t="s">
        <v>83</v>
      </c>
      <c r="B930" s="249">
        <v>3000000</v>
      </c>
      <c r="C930" s="249">
        <v>0</v>
      </c>
      <c r="D930" s="300">
        <v>0</v>
      </c>
    </row>
    <row r="931" spans="1:4" ht="24" customHeight="1" thickBot="1" x14ac:dyDescent="0.35">
      <c r="A931" s="153" t="s">
        <v>0</v>
      </c>
      <c r="B931" s="154">
        <f>SUM(B930:B930)</f>
        <v>3000000</v>
      </c>
      <c r="C931" s="154">
        <f>SUM(C930:C930)</f>
        <v>0</v>
      </c>
      <c r="D931" s="154">
        <f>SUM(D930:D930)</f>
        <v>0</v>
      </c>
    </row>
    <row r="932" spans="1:4" ht="16.5" x14ac:dyDescent="0.25">
      <c r="A932" s="36"/>
      <c r="B932" s="36"/>
      <c r="C932" s="36"/>
      <c r="D932" s="31"/>
    </row>
    <row r="933" spans="1:4" s="158" customFormat="1" ht="22.5" customHeight="1" x14ac:dyDescent="0.25">
      <c r="A933" s="36"/>
      <c r="B933" s="36"/>
      <c r="C933" s="36"/>
      <c r="D933" s="31" t="s">
        <v>57</v>
      </c>
    </row>
    <row r="934" spans="1:4" ht="23.25" customHeight="1" x14ac:dyDescent="0.25">
      <c r="A934" s="36"/>
      <c r="B934" s="36"/>
      <c r="C934" s="36"/>
      <c r="D934" s="15" t="s">
        <v>28</v>
      </c>
    </row>
    <row r="935" spans="1:4" ht="18.75" x14ac:dyDescent="0.2">
      <c r="A935" s="245"/>
      <c r="B935" s="245"/>
      <c r="C935" s="245"/>
      <c r="D935" s="245"/>
    </row>
    <row r="936" spans="1:4" ht="96.75" customHeight="1" x14ac:dyDescent="0.2">
      <c r="A936" s="323" t="s">
        <v>144</v>
      </c>
      <c r="B936" s="323"/>
      <c r="C936" s="323"/>
      <c r="D936" s="323"/>
    </row>
    <row r="937" spans="1:4" ht="21" thickBot="1" x14ac:dyDescent="0.25">
      <c r="A937" s="184"/>
      <c r="B937" s="184"/>
      <c r="C937" s="184"/>
      <c r="D937" s="14" t="s">
        <v>2</v>
      </c>
    </row>
    <row r="938" spans="1:4" ht="23.25" customHeight="1" thickBot="1" x14ac:dyDescent="0.25">
      <c r="A938" s="324" t="s">
        <v>143</v>
      </c>
      <c r="B938" s="326" t="s">
        <v>13</v>
      </c>
      <c r="C938" s="327"/>
      <c r="D938" s="328"/>
    </row>
    <row r="939" spans="1:4" ht="99.75" customHeight="1" thickBot="1" x14ac:dyDescent="0.25">
      <c r="A939" s="325"/>
      <c r="B939" s="187" t="s">
        <v>90</v>
      </c>
      <c r="C939" s="188" t="s">
        <v>91</v>
      </c>
      <c r="D939" s="189" t="s">
        <v>92</v>
      </c>
    </row>
    <row r="940" spans="1:4" ht="19.5" customHeight="1" thickBot="1" x14ac:dyDescent="0.3">
      <c r="A940" s="288">
        <v>1</v>
      </c>
      <c r="B940" s="289">
        <v>2</v>
      </c>
      <c r="C940" s="290">
        <v>3</v>
      </c>
      <c r="D940" s="291">
        <v>4</v>
      </c>
    </row>
    <row r="941" spans="1:4" ht="24.75" customHeight="1" x14ac:dyDescent="0.25">
      <c r="A941" s="170" t="s">
        <v>133</v>
      </c>
      <c r="B941" s="211">
        <v>0</v>
      </c>
      <c r="C941" s="211">
        <v>0</v>
      </c>
      <c r="D941" s="311">
        <v>71657594</v>
      </c>
    </row>
    <row r="942" spans="1:4" ht="24.75" customHeight="1" x14ac:dyDescent="0.25">
      <c r="A942" s="170" t="s">
        <v>134</v>
      </c>
      <c r="B942" s="211">
        <v>49292084</v>
      </c>
      <c r="C942" s="211">
        <v>0</v>
      </c>
      <c r="D942" s="311">
        <v>0</v>
      </c>
    </row>
    <row r="943" spans="1:4" ht="24.75" customHeight="1" x14ac:dyDescent="0.25">
      <c r="A943" s="170" t="s">
        <v>135</v>
      </c>
      <c r="B943" s="211">
        <v>0</v>
      </c>
      <c r="C943" s="211">
        <v>336387084</v>
      </c>
      <c r="D943" s="311">
        <v>0</v>
      </c>
    </row>
    <row r="944" spans="1:4" ht="24.75" customHeight="1" thickBot="1" x14ac:dyDescent="0.3">
      <c r="A944" s="170" t="s">
        <v>136</v>
      </c>
      <c r="B944" s="211">
        <v>0</v>
      </c>
      <c r="C944" s="211">
        <v>0</v>
      </c>
      <c r="D944" s="311">
        <v>24047094</v>
      </c>
    </row>
    <row r="945" spans="1:4" ht="27" customHeight="1" thickBot="1" x14ac:dyDescent="0.35">
      <c r="A945" s="169" t="s">
        <v>0</v>
      </c>
      <c r="B945" s="175">
        <f>SUM(B941:B944)</f>
        <v>49292084</v>
      </c>
      <c r="C945" s="175">
        <f>SUM(C941:C944)</f>
        <v>336387084</v>
      </c>
      <c r="D945" s="175">
        <f>SUM(D941:D944)</f>
        <v>95704688</v>
      </c>
    </row>
    <row r="946" spans="1:4" ht="16.5" x14ac:dyDescent="0.25">
      <c r="A946" s="36"/>
      <c r="B946" s="36"/>
      <c r="C946" s="36"/>
      <c r="D946" s="31"/>
    </row>
    <row r="947" spans="1:4" s="158" customFormat="1" ht="21" customHeight="1" x14ac:dyDescent="0.25">
      <c r="A947" s="36"/>
      <c r="B947" s="36"/>
      <c r="C947" s="36"/>
      <c r="D947" s="31" t="s">
        <v>58</v>
      </c>
    </row>
    <row r="948" spans="1:4" ht="20.25" customHeight="1" x14ac:dyDescent="0.25">
      <c r="A948" s="36"/>
      <c r="B948" s="36"/>
      <c r="C948" s="36"/>
      <c r="D948" s="15" t="s">
        <v>28</v>
      </c>
    </row>
    <row r="949" spans="1:4" ht="18.75" x14ac:dyDescent="0.2">
      <c r="A949" s="245"/>
      <c r="B949" s="245"/>
      <c r="C949" s="245"/>
      <c r="D949" s="245"/>
    </row>
    <row r="950" spans="1:4" ht="110.25" customHeight="1" x14ac:dyDescent="0.2">
      <c r="A950" s="323" t="s">
        <v>145</v>
      </c>
      <c r="B950" s="323"/>
      <c r="C950" s="323"/>
      <c r="D950" s="323"/>
    </row>
    <row r="951" spans="1:4" ht="21" thickBot="1" x14ac:dyDescent="0.25">
      <c r="A951" s="184"/>
      <c r="B951" s="184"/>
      <c r="C951" s="184"/>
      <c r="D951" s="14" t="s">
        <v>2</v>
      </c>
    </row>
    <row r="952" spans="1:4" ht="21" customHeight="1" thickBot="1" x14ac:dyDescent="0.25">
      <c r="A952" s="324" t="s">
        <v>143</v>
      </c>
      <c r="B952" s="326" t="s">
        <v>13</v>
      </c>
      <c r="C952" s="327"/>
      <c r="D952" s="328"/>
    </row>
    <row r="953" spans="1:4" ht="89.25" customHeight="1" thickBot="1" x14ac:dyDescent="0.25">
      <c r="A953" s="325"/>
      <c r="B953" s="187" t="s">
        <v>90</v>
      </c>
      <c r="C953" s="188" t="s">
        <v>91</v>
      </c>
      <c r="D953" s="189" t="s">
        <v>92</v>
      </c>
    </row>
    <row r="954" spans="1:4" ht="16.5" thickBot="1" x14ac:dyDescent="0.25">
      <c r="A954" s="304">
        <v>1</v>
      </c>
      <c r="B954" s="8">
        <v>2</v>
      </c>
      <c r="C954" s="305">
        <v>3</v>
      </c>
      <c r="D954" s="23">
        <v>4</v>
      </c>
    </row>
    <row r="955" spans="1:4" ht="38.25" customHeight="1" thickBot="1" x14ac:dyDescent="0.3">
      <c r="A955" s="210" t="s">
        <v>137</v>
      </c>
      <c r="B955" s="211">
        <v>1000</v>
      </c>
      <c r="C955" s="211">
        <v>0</v>
      </c>
      <c r="D955" s="311">
        <v>0</v>
      </c>
    </row>
    <row r="956" spans="1:4" ht="28.5" customHeight="1" thickBot="1" x14ac:dyDescent="0.35">
      <c r="A956" s="169" t="s">
        <v>0</v>
      </c>
      <c r="B956" s="175">
        <v>1000</v>
      </c>
      <c r="C956" s="175">
        <v>0</v>
      </c>
      <c r="D956" s="174">
        <v>0</v>
      </c>
    </row>
    <row r="957" spans="1:4" s="158" customFormat="1" ht="24" customHeight="1" x14ac:dyDescent="0.3">
      <c r="A957" s="6"/>
      <c r="B957" s="246"/>
      <c r="C957" s="246"/>
      <c r="D957" s="246"/>
    </row>
    <row r="958" spans="1:4" ht="16.5" x14ac:dyDescent="0.25">
      <c r="A958" s="36"/>
      <c r="B958" s="36"/>
      <c r="C958" s="36"/>
      <c r="D958" s="31" t="s">
        <v>59</v>
      </c>
    </row>
    <row r="959" spans="1:4" ht="22.5" customHeight="1" x14ac:dyDescent="0.25">
      <c r="A959" s="36"/>
      <c r="B959" s="36"/>
      <c r="C959" s="36"/>
      <c r="D959" s="15" t="s">
        <v>28</v>
      </c>
    </row>
    <row r="960" spans="1:4" ht="18.75" x14ac:dyDescent="0.2">
      <c r="A960" s="245"/>
      <c r="B960" s="245"/>
      <c r="C960" s="245"/>
      <c r="D960" s="245"/>
    </row>
    <row r="961" spans="1:4" ht="150" customHeight="1" x14ac:dyDescent="0.2">
      <c r="A961" s="323" t="s">
        <v>146</v>
      </c>
      <c r="B961" s="323"/>
      <c r="C961" s="323"/>
      <c r="D961" s="323"/>
    </row>
    <row r="962" spans="1:4" ht="21" thickBot="1" x14ac:dyDescent="0.25">
      <c r="A962" s="184"/>
      <c r="B962" s="184"/>
      <c r="C962" s="184"/>
      <c r="D962" s="14" t="s">
        <v>2</v>
      </c>
    </row>
    <row r="963" spans="1:4" ht="22.5" customHeight="1" thickBot="1" x14ac:dyDescent="0.25">
      <c r="A963" s="324" t="s">
        <v>143</v>
      </c>
      <c r="B963" s="326" t="s">
        <v>13</v>
      </c>
      <c r="C963" s="327"/>
      <c r="D963" s="328"/>
    </row>
    <row r="964" spans="1:4" ht="97.5" customHeight="1" thickBot="1" x14ac:dyDescent="0.25">
      <c r="A964" s="325"/>
      <c r="B964" s="187" t="s">
        <v>90</v>
      </c>
      <c r="C964" s="188" t="s">
        <v>91</v>
      </c>
      <c r="D964" s="189" t="s">
        <v>92</v>
      </c>
    </row>
    <row r="965" spans="1:4" ht="16.5" thickBot="1" x14ac:dyDescent="0.25">
      <c r="A965" s="304">
        <v>1</v>
      </c>
      <c r="B965" s="8">
        <v>2</v>
      </c>
      <c r="C965" s="305">
        <v>3</v>
      </c>
      <c r="D965" s="23">
        <v>4</v>
      </c>
    </row>
    <row r="966" spans="1:4" s="158" customFormat="1" ht="28.5" customHeight="1" x14ac:dyDescent="0.25">
      <c r="A966" s="210" t="s">
        <v>83</v>
      </c>
      <c r="B966" s="64">
        <v>3400000</v>
      </c>
      <c r="C966" s="64">
        <v>0</v>
      </c>
      <c r="D966" s="65">
        <v>0</v>
      </c>
    </row>
    <row r="967" spans="1:4" s="158" customFormat="1" ht="28.5" customHeight="1" thickBot="1" x14ac:dyDescent="0.3">
      <c r="A967" s="210" t="s">
        <v>84</v>
      </c>
      <c r="B967" s="64">
        <v>4000000</v>
      </c>
      <c r="C967" s="64">
        <v>0</v>
      </c>
      <c r="D967" s="65">
        <v>0</v>
      </c>
    </row>
    <row r="968" spans="1:4" ht="19.5" thickBot="1" x14ac:dyDescent="0.35">
      <c r="A968" s="169" t="s">
        <v>0</v>
      </c>
      <c r="B968" s="175">
        <f>SUM(B966:B967)</f>
        <v>7400000</v>
      </c>
      <c r="C968" s="175">
        <f t="shared" ref="C968:D968" si="6">SUM(C966:C967)</f>
        <v>0</v>
      </c>
      <c r="D968" s="175">
        <f t="shared" si="6"/>
        <v>0</v>
      </c>
    </row>
    <row r="969" spans="1:4" s="158" customFormat="1" ht="18.75" x14ac:dyDescent="0.3">
      <c r="A969" s="6"/>
      <c r="B969" s="246"/>
      <c r="C969" s="246"/>
      <c r="D969" s="246"/>
    </row>
    <row r="970" spans="1:4" ht="16.5" x14ac:dyDescent="0.25">
      <c r="A970" s="36"/>
      <c r="B970" s="36"/>
      <c r="C970" s="36"/>
      <c r="D970" s="31" t="s">
        <v>60</v>
      </c>
    </row>
    <row r="971" spans="1:4" ht="16.5" x14ac:dyDescent="0.25">
      <c r="A971" s="36"/>
      <c r="B971" s="36"/>
      <c r="C971" s="36"/>
      <c r="D971" s="15" t="s">
        <v>28</v>
      </c>
    </row>
    <row r="972" spans="1:4" ht="18.75" x14ac:dyDescent="0.2">
      <c r="A972" s="245"/>
      <c r="B972" s="245"/>
      <c r="C972" s="245"/>
      <c r="D972" s="245"/>
    </row>
    <row r="973" spans="1:4" ht="120" customHeight="1" x14ac:dyDescent="0.2">
      <c r="A973" s="323" t="s">
        <v>138</v>
      </c>
      <c r="B973" s="323"/>
      <c r="C973" s="323"/>
      <c r="D973" s="323"/>
    </row>
    <row r="974" spans="1:4" ht="21" thickBot="1" x14ac:dyDescent="0.25">
      <c r="A974" s="184"/>
      <c r="B974" s="184"/>
      <c r="C974" s="184"/>
      <c r="D974" s="14" t="s">
        <v>2</v>
      </c>
    </row>
    <row r="975" spans="1:4" ht="16.5" thickBot="1" x14ac:dyDescent="0.25">
      <c r="A975" s="324" t="s">
        <v>142</v>
      </c>
      <c r="B975" s="326" t="s">
        <v>13</v>
      </c>
      <c r="C975" s="327"/>
      <c r="D975" s="328"/>
    </row>
    <row r="976" spans="1:4" ht="90" customHeight="1" thickBot="1" x14ac:dyDescent="0.25">
      <c r="A976" s="325"/>
      <c r="B976" s="187" t="s">
        <v>90</v>
      </c>
      <c r="C976" s="188" t="s">
        <v>91</v>
      </c>
      <c r="D976" s="189" t="s">
        <v>92</v>
      </c>
    </row>
    <row r="977" spans="1:4" ht="18.75" customHeight="1" thickBot="1" x14ac:dyDescent="0.25">
      <c r="A977" s="304">
        <v>1</v>
      </c>
      <c r="B977" s="8">
        <v>2</v>
      </c>
      <c r="C977" s="305">
        <v>3</v>
      </c>
      <c r="D977" s="23">
        <v>4</v>
      </c>
    </row>
    <row r="978" spans="1:4" ht="36.75" customHeight="1" thickBot="1" x14ac:dyDescent="0.3">
      <c r="A978" s="210" t="s">
        <v>84</v>
      </c>
      <c r="B978" s="247">
        <v>200000</v>
      </c>
      <c r="C978" s="64">
        <v>200000</v>
      </c>
      <c r="D978" s="65">
        <v>200000</v>
      </c>
    </row>
    <row r="979" spans="1:4" ht="23.25" customHeight="1" thickBot="1" x14ac:dyDescent="0.35">
      <c r="A979" s="169" t="s">
        <v>0</v>
      </c>
      <c r="B979" s="175">
        <f>SUM(B978)</f>
        <v>200000</v>
      </c>
      <c r="C979" s="175">
        <f t="shared" ref="C979:D979" si="7">SUM(C978)</f>
        <v>200000</v>
      </c>
      <c r="D979" s="175">
        <f t="shared" si="7"/>
        <v>200000</v>
      </c>
    </row>
    <row r="980" spans="1:4" s="158" customFormat="1" ht="29.25" customHeight="1" x14ac:dyDescent="0.3">
      <c r="A980" s="6"/>
      <c r="B980" s="246"/>
      <c r="C980" s="246"/>
      <c r="D980" s="246"/>
    </row>
    <row r="981" spans="1:4" ht="16.5" x14ac:dyDescent="0.25">
      <c r="A981" s="36"/>
      <c r="B981" s="36"/>
      <c r="C981" s="36"/>
      <c r="D981" s="31" t="s">
        <v>87</v>
      </c>
    </row>
    <row r="982" spans="1:4" ht="16.5" x14ac:dyDescent="0.25">
      <c r="A982" s="36"/>
      <c r="B982" s="36"/>
      <c r="C982" s="36"/>
      <c r="D982" s="15" t="s">
        <v>28</v>
      </c>
    </row>
    <row r="983" spans="1:4" ht="18.75" x14ac:dyDescent="0.2">
      <c r="A983" s="245"/>
      <c r="B983" s="245"/>
      <c r="C983" s="245"/>
      <c r="D983" s="245"/>
    </row>
    <row r="984" spans="1:4" ht="123.75" customHeight="1" x14ac:dyDescent="0.2">
      <c r="A984" s="323" t="s">
        <v>147</v>
      </c>
      <c r="B984" s="323"/>
      <c r="C984" s="323"/>
      <c r="D984" s="323"/>
    </row>
    <row r="985" spans="1:4" ht="21" thickBot="1" x14ac:dyDescent="0.25">
      <c r="A985" s="184"/>
      <c r="B985" s="184"/>
      <c r="C985" s="184"/>
      <c r="D985" s="14" t="s">
        <v>2</v>
      </c>
    </row>
    <row r="986" spans="1:4" ht="24" customHeight="1" thickBot="1" x14ac:dyDescent="0.25">
      <c r="A986" s="324" t="s">
        <v>142</v>
      </c>
      <c r="B986" s="326" t="s">
        <v>13</v>
      </c>
      <c r="C986" s="327"/>
      <c r="D986" s="328"/>
    </row>
    <row r="987" spans="1:4" ht="84" customHeight="1" thickBot="1" x14ac:dyDescent="0.25">
      <c r="A987" s="325"/>
      <c r="B987" s="187" t="s">
        <v>90</v>
      </c>
      <c r="C987" s="188" t="s">
        <v>91</v>
      </c>
      <c r="D987" s="189" t="s">
        <v>92</v>
      </c>
    </row>
    <row r="988" spans="1:4" ht="16.5" thickBot="1" x14ac:dyDescent="0.25">
      <c r="A988" s="304">
        <v>1</v>
      </c>
      <c r="B988" s="8">
        <v>2</v>
      </c>
      <c r="C988" s="305">
        <v>3</v>
      </c>
      <c r="D988" s="23">
        <v>4</v>
      </c>
    </row>
    <row r="989" spans="1:4" ht="33.75" customHeight="1" thickBot="1" x14ac:dyDescent="0.3">
      <c r="A989" s="210" t="s">
        <v>84</v>
      </c>
      <c r="B989" s="64">
        <v>41666680</v>
      </c>
      <c r="C989" s="64">
        <v>0</v>
      </c>
      <c r="D989" s="65">
        <v>0</v>
      </c>
    </row>
    <row r="990" spans="1:4" ht="19.5" thickBot="1" x14ac:dyDescent="0.35">
      <c r="A990" s="169" t="s">
        <v>0</v>
      </c>
      <c r="B990" s="175">
        <f>SUM(B989)</f>
        <v>41666680</v>
      </c>
      <c r="C990" s="175">
        <f t="shared" ref="C990:D990" si="8">SUM(C989)</f>
        <v>0</v>
      </c>
      <c r="D990" s="175">
        <f t="shared" si="8"/>
        <v>0</v>
      </c>
    </row>
    <row r="991" spans="1:4" s="158" customFormat="1" ht="18.75" x14ac:dyDescent="0.3">
      <c r="A991" s="6"/>
      <c r="B991" s="246"/>
      <c r="C991" s="246"/>
      <c r="D991" s="246"/>
    </row>
    <row r="992" spans="1:4" ht="16.5" x14ac:dyDescent="0.25">
      <c r="A992" s="36"/>
      <c r="B992" s="36"/>
      <c r="C992" s="36"/>
      <c r="D992" s="31" t="s">
        <v>88</v>
      </c>
    </row>
    <row r="993" spans="1:4" ht="16.5" x14ac:dyDescent="0.25">
      <c r="A993" s="36"/>
      <c r="B993" s="36"/>
      <c r="C993" s="36"/>
      <c r="D993" s="15" t="s">
        <v>28</v>
      </c>
    </row>
    <row r="994" spans="1:4" ht="18.75" x14ac:dyDescent="0.2">
      <c r="A994" s="245"/>
      <c r="B994" s="245"/>
      <c r="C994" s="245"/>
      <c r="D994" s="245"/>
    </row>
    <row r="995" spans="1:4" ht="120" customHeight="1" x14ac:dyDescent="0.2">
      <c r="A995" s="323" t="s">
        <v>148</v>
      </c>
      <c r="B995" s="323"/>
      <c r="C995" s="323"/>
      <c r="D995" s="323"/>
    </row>
    <row r="996" spans="1:4" ht="21" thickBot="1" x14ac:dyDescent="0.25">
      <c r="A996" s="184"/>
      <c r="B996" s="184"/>
      <c r="C996" s="184"/>
      <c r="D996" s="14" t="s">
        <v>2</v>
      </c>
    </row>
    <row r="997" spans="1:4" ht="21" customHeight="1" thickBot="1" x14ac:dyDescent="0.25">
      <c r="A997" s="324" t="s">
        <v>142</v>
      </c>
      <c r="B997" s="326" t="s">
        <v>13</v>
      </c>
      <c r="C997" s="327"/>
      <c r="D997" s="328"/>
    </row>
    <row r="998" spans="1:4" ht="120" customHeight="1" thickBot="1" x14ac:dyDescent="0.25">
      <c r="A998" s="325"/>
      <c r="B998" s="187" t="s">
        <v>90</v>
      </c>
      <c r="C998" s="188" t="s">
        <v>91</v>
      </c>
      <c r="D998" s="189" t="s">
        <v>92</v>
      </c>
    </row>
    <row r="999" spans="1:4" ht="20.25" customHeight="1" thickBot="1" x14ac:dyDescent="0.25">
      <c r="A999" s="304">
        <v>1</v>
      </c>
      <c r="B999" s="8">
        <v>2</v>
      </c>
      <c r="C999" s="305">
        <v>3</v>
      </c>
      <c r="D999" s="23">
        <v>4</v>
      </c>
    </row>
    <row r="1000" spans="1:4" ht="38.25" customHeight="1" thickBot="1" x14ac:dyDescent="0.3">
      <c r="A1000" s="301" t="s">
        <v>84</v>
      </c>
      <c r="B1000" s="218">
        <v>26041700</v>
      </c>
      <c r="C1000" s="218">
        <v>0</v>
      </c>
      <c r="D1000" s="219">
        <v>0</v>
      </c>
    </row>
    <row r="1001" spans="1:4" ht="19.5" thickBot="1" x14ac:dyDescent="0.35">
      <c r="A1001" s="169" t="s">
        <v>0</v>
      </c>
      <c r="B1001" s="175">
        <f>SUM(B1000)</f>
        <v>26041700</v>
      </c>
      <c r="C1001" s="175">
        <v>0</v>
      </c>
      <c r="D1001" s="174">
        <v>0</v>
      </c>
    </row>
    <row r="1002" spans="1:4" s="158" customFormat="1" ht="18.75" x14ac:dyDescent="0.3">
      <c r="A1002" s="6"/>
      <c r="B1002" s="246"/>
      <c r="C1002" s="246"/>
      <c r="D1002" s="246"/>
    </row>
    <row r="1003" spans="1:4" ht="16.5" x14ac:dyDescent="0.25">
      <c r="A1003" s="36"/>
      <c r="B1003" s="36"/>
      <c r="C1003" s="36"/>
      <c r="D1003" s="31" t="s">
        <v>89</v>
      </c>
    </row>
    <row r="1004" spans="1:4" ht="16.5" x14ac:dyDescent="0.25">
      <c r="A1004" s="36"/>
      <c r="B1004" s="36"/>
      <c r="C1004" s="36"/>
      <c r="D1004" s="15" t="s">
        <v>28</v>
      </c>
    </row>
    <row r="1005" spans="1:4" ht="18.75" x14ac:dyDescent="0.2">
      <c r="A1005" s="245"/>
      <c r="B1005" s="245"/>
      <c r="C1005" s="245"/>
      <c r="D1005" s="245"/>
    </row>
    <row r="1006" spans="1:4" ht="118.5" customHeight="1" x14ac:dyDescent="0.2">
      <c r="A1006" s="323" t="s">
        <v>126</v>
      </c>
      <c r="B1006" s="323"/>
      <c r="C1006" s="323"/>
      <c r="D1006" s="323"/>
    </row>
    <row r="1007" spans="1:4" ht="21" thickBot="1" x14ac:dyDescent="0.25">
      <c r="A1007" s="184"/>
      <c r="B1007" s="184"/>
      <c r="C1007" s="184"/>
      <c r="D1007" s="14" t="s">
        <v>2</v>
      </c>
    </row>
    <row r="1008" spans="1:4" ht="22.5" customHeight="1" thickBot="1" x14ac:dyDescent="0.25">
      <c r="A1008" s="324" t="s">
        <v>142</v>
      </c>
      <c r="B1008" s="326" t="s">
        <v>13</v>
      </c>
      <c r="C1008" s="327"/>
      <c r="D1008" s="328"/>
    </row>
    <row r="1009" spans="1:4" ht="114" customHeight="1" thickBot="1" x14ac:dyDescent="0.25">
      <c r="A1009" s="325"/>
      <c r="B1009" s="187" t="s">
        <v>90</v>
      </c>
      <c r="C1009" s="188" t="s">
        <v>91</v>
      </c>
      <c r="D1009" s="189" t="s">
        <v>92</v>
      </c>
    </row>
    <row r="1010" spans="1:4" ht="19.5" customHeight="1" thickBot="1" x14ac:dyDescent="0.25">
      <c r="A1010" s="304">
        <v>1</v>
      </c>
      <c r="B1010" s="8">
        <v>2</v>
      </c>
      <c r="C1010" s="305">
        <v>3</v>
      </c>
      <c r="D1010" s="23">
        <v>4</v>
      </c>
    </row>
    <row r="1011" spans="1:4" ht="35.25" customHeight="1" thickBot="1" x14ac:dyDescent="0.3">
      <c r="A1011" s="210" t="s">
        <v>83</v>
      </c>
      <c r="B1011" s="64">
        <v>1500000</v>
      </c>
      <c r="C1011" s="64">
        <v>0</v>
      </c>
      <c r="D1011" s="65">
        <v>0</v>
      </c>
    </row>
    <row r="1012" spans="1:4" ht="27" customHeight="1" thickBot="1" x14ac:dyDescent="0.35">
      <c r="A1012" s="169" t="s">
        <v>0</v>
      </c>
      <c r="B1012" s="175">
        <f>SUM(B1011)</f>
        <v>1500000</v>
      </c>
      <c r="C1012" s="175">
        <v>0</v>
      </c>
      <c r="D1012" s="174">
        <v>0</v>
      </c>
    </row>
    <row r="1013" spans="1:4" ht="31.5" customHeight="1" x14ac:dyDescent="0.2">
      <c r="A1013" s="158"/>
      <c r="B1013" s="159"/>
      <c r="C1013" s="158"/>
      <c r="D1013" s="48"/>
    </row>
    <row r="1014" spans="1:4" ht="25.5" customHeight="1" x14ac:dyDescent="0.25">
      <c r="A1014" s="36"/>
      <c r="B1014" s="36"/>
      <c r="C1014" s="36"/>
      <c r="D1014" s="31" t="s">
        <v>171</v>
      </c>
    </row>
    <row r="1015" spans="1:4" ht="25.5" customHeight="1" x14ac:dyDescent="0.25">
      <c r="A1015" s="36"/>
      <c r="B1015" s="36"/>
      <c r="C1015" s="36"/>
      <c r="D1015" s="15" t="s">
        <v>28</v>
      </c>
    </row>
    <row r="1016" spans="1:4" ht="18.75" x14ac:dyDescent="0.2">
      <c r="A1016" s="245"/>
      <c r="B1016" s="245"/>
      <c r="C1016" s="245"/>
      <c r="D1016" s="245"/>
    </row>
    <row r="1017" spans="1:4" ht="91.5" customHeight="1" x14ac:dyDescent="0.2">
      <c r="A1017" s="323" t="s">
        <v>172</v>
      </c>
      <c r="B1017" s="323"/>
      <c r="C1017" s="323"/>
      <c r="D1017" s="323"/>
    </row>
    <row r="1018" spans="1:4" ht="25.5" customHeight="1" thickBot="1" x14ac:dyDescent="0.25">
      <c r="A1018" s="302"/>
      <c r="B1018" s="302"/>
      <c r="C1018" s="302"/>
      <c r="D1018" s="14" t="s">
        <v>2</v>
      </c>
    </row>
    <row r="1019" spans="1:4" ht="23.25" customHeight="1" thickBot="1" x14ac:dyDescent="0.25">
      <c r="A1019" s="324" t="s">
        <v>142</v>
      </c>
      <c r="B1019" s="326" t="s">
        <v>13</v>
      </c>
      <c r="C1019" s="327"/>
      <c r="D1019" s="328"/>
    </row>
    <row r="1020" spans="1:4" ht="109.5" customHeight="1" thickBot="1" x14ac:dyDescent="0.25">
      <c r="A1020" s="325"/>
      <c r="B1020" s="187" t="s">
        <v>90</v>
      </c>
      <c r="C1020" s="188" t="s">
        <v>91</v>
      </c>
      <c r="D1020" s="189" t="s">
        <v>92</v>
      </c>
    </row>
    <row r="1021" spans="1:4" ht="21" customHeight="1" thickBot="1" x14ac:dyDescent="0.25">
      <c r="A1021" s="304">
        <v>1</v>
      </c>
      <c r="B1021" s="8">
        <v>2</v>
      </c>
      <c r="C1021" s="305">
        <v>3</v>
      </c>
      <c r="D1021" s="23">
        <v>4</v>
      </c>
    </row>
    <row r="1022" spans="1:4" ht="33.75" customHeight="1" thickBot="1" x14ac:dyDescent="0.3">
      <c r="A1022" s="301" t="s">
        <v>84</v>
      </c>
      <c r="B1022" s="64">
        <v>21361771</v>
      </c>
      <c r="C1022" s="64">
        <v>21444167</v>
      </c>
      <c r="D1022" s="65">
        <v>21357083</v>
      </c>
    </row>
    <row r="1023" spans="1:4" ht="30" customHeight="1" thickBot="1" x14ac:dyDescent="0.35">
      <c r="A1023" s="169" t="s">
        <v>0</v>
      </c>
      <c r="B1023" s="175">
        <f>SUM(B1022)</f>
        <v>21361771</v>
      </c>
      <c r="C1023" s="175">
        <f>SUM(C1022)</f>
        <v>21444167</v>
      </c>
      <c r="D1023" s="175">
        <f>SUM(D1022)</f>
        <v>21357083</v>
      </c>
    </row>
    <row r="1024" spans="1:4" ht="24.75" customHeight="1" x14ac:dyDescent="0.2">
      <c r="A1024" s="158"/>
      <c r="B1024" s="159"/>
      <c r="C1024" s="158"/>
      <c r="D1024" s="48"/>
    </row>
    <row r="1025" spans="1:4" ht="23.25" customHeight="1" x14ac:dyDescent="0.25">
      <c r="A1025" s="36"/>
      <c r="B1025" s="36"/>
      <c r="C1025" s="36"/>
      <c r="D1025" s="31" t="s">
        <v>174</v>
      </c>
    </row>
    <row r="1026" spans="1:4" ht="23.25" customHeight="1" x14ac:dyDescent="0.25">
      <c r="A1026" s="36"/>
      <c r="B1026" s="36"/>
      <c r="C1026" s="36"/>
      <c r="D1026" s="15" t="s">
        <v>28</v>
      </c>
    </row>
    <row r="1027" spans="1:4" ht="23.25" customHeight="1" x14ac:dyDescent="0.2">
      <c r="A1027" s="245"/>
      <c r="B1027" s="245"/>
      <c r="C1027" s="245"/>
      <c r="D1027" s="245"/>
    </row>
    <row r="1028" spans="1:4" ht="174.75" customHeight="1" x14ac:dyDescent="0.2">
      <c r="A1028" s="323" t="s">
        <v>175</v>
      </c>
      <c r="B1028" s="323"/>
      <c r="C1028" s="323"/>
      <c r="D1028" s="323"/>
    </row>
    <row r="1029" spans="1:4" ht="27.75" customHeight="1" thickBot="1" x14ac:dyDescent="0.25">
      <c r="A1029" s="310"/>
      <c r="B1029" s="310"/>
      <c r="C1029" s="310"/>
      <c r="D1029" s="14" t="s">
        <v>2</v>
      </c>
    </row>
    <row r="1030" spans="1:4" ht="31.5" customHeight="1" thickBot="1" x14ac:dyDescent="0.25">
      <c r="A1030" s="324" t="s">
        <v>142</v>
      </c>
      <c r="B1030" s="326" t="s">
        <v>13</v>
      </c>
      <c r="C1030" s="327"/>
      <c r="D1030" s="328"/>
    </row>
    <row r="1031" spans="1:4" ht="99.75" customHeight="1" thickBot="1" x14ac:dyDescent="0.25">
      <c r="A1031" s="325"/>
      <c r="B1031" s="187" t="s">
        <v>90</v>
      </c>
      <c r="C1031" s="188" t="s">
        <v>91</v>
      </c>
      <c r="D1031" s="189" t="s">
        <v>92</v>
      </c>
    </row>
    <row r="1032" spans="1:4" ht="20.25" customHeight="1" thickBot="1" x14ac:dyDescent="0.25">
      <c r="A1032" s="308">
        <v>1</v>
      </c>
      <c r="B1032" s="8">
        <v>2</v>
      </c>
      <c r="C1032" s="309">
        <v>3</v>
      </c>
      <c r="D1032" s="23">
        <v>4</v>
      </c>
    </row>
    <row r="1033" spans="1:4" ht="30" customHeight="1" thickBot="1" x14ac:dyDescent="0.3">
      <c r="A1033" s="301" t="s">
        <v>84</v>
      </c>
      <c r="B1033" s="64">
        <v>104046667</v>
      </c>
      <c r="C1033" s="64">
        <v>167235417</v>
      </c>
      <c r="D1033" s="65">
        <v>0</v>
      </c>
    </row>
    <row r="1034" spans="1:4" ht="31.5" customHeight="1" thickBot="1" x14ac:dyDescent="0.35">
      <c r="A1034" s="169" t="s">
        <v>0</v>
      </c>
      <c r="B1034" s="175">
        <f>SUM(B1033)</f>
        <v>104046667</v>
      </c>
      <c r="C1034" s="175">
        <f>SUM(C1033)</f>
        <v>167235417</v>
      </c>
      <c r="D1034" s="175">
        <f>SUM(D1033)</f>
        <v>0</v>
      </c>
    </row>
  </sheetData>
  <mergeCells count="169">
    <mergeCell ref="A1028:D1028"/>
    <mergeCell ref="A1030:A1031"/>
    <mergeCell ref="B1030:D1030"/>
    <mergeCell ref="A995:D995"/>
    <mergeCell ref="A997:A998"/>
    <mergeCell ref="B997:D997"/>
    <mergeCell ref="A1006:D1006"/>
    <mergeCell ref="A1008:A1009"/>
    <mergeCell ref="B1008:D1008"/>
    <mergeCell ref="A1017:D1017"/>
    <mergeCell ref="A1019:A1020"/>
    <mergeCell ref="B1019:D1019"/>
    <mergeCell ref="A961:D961"/>
    <mergeCell ref="A963:A964"/>
    <mergeCell ref="B963:D963"/>
    <mergeCell ref="A973:D973"/>
    <mergeCell ref="A975:A976"/>
    <mergeCell ref="B975:D975"/>
    <mergeCell ref="A984:D984"/>
    <mergeCell ref="A986:A987"/>
    <mergeCell ref="B986:D986"/>
    <mergeCell ref="B788:D788"/>
    <mergeCell ref="A796:D796"/>
    <mergeCell ref="A798:A799"/>
    <mergeCell ref="B798:D798"/>
    <mergeCell ref="A950:D950"/>
    <mergeCell ref="A952:A953"/>
    <mergeCell ref="B952:D952"/>
    <mergeCell ref="A936:D936"/>
    <mergeCell ref="A938:A939"/>
    <mergeCell ref="B938:D938"/>
    <mergeCell ref="A685:A686"/>
    <mergeCell ref="A873:D874"/>
    <mergeCell ref="A876:A877"/>
    <mergeCell ref="B876:D876"/>
    <mergeCell ref="B730:D730"/>
    <mergeCell ref="A730:A731"/>
    <mergeCell ref="A728:D728"/>
    <mergeCell ref="A924:D925"/>
    <mergeCell ref="A927:A928"/>
    <mergeCell ref="B927:D927"/>
    <mergeCell ref="A848:D848"/>
    <mergeCell ref="A850:A851"/>
    <mergeCell ref="B850:D850"/>
    <mergeCell ref="A756:D756"/>
    <mergeCell ref="A758:A759"/>
    <mergeCell ref="B758:D758"/>
    <mergeCell ref="A899:D899"/>
    <mergeCell ref="A901:A902"/>
    <mergeCell ref="B901:D901"/>
    <mergeCell ref="A814:D814"/>
    <mergeCell ref="A816:A817"/>
    <mergeCell ref="B816:D816"/>
    <mergeCell ref="A786:D786"/>
    <mergeCell ref="A788:A789"/>
    <mergeCell ref="A4:D5"/>
    <mergeCell ref="A7:A8"/>
    <mergeCell ref="B7:D7"/>
    <mergeCell ref="A225:D227"/>
    <mergeCell ref="A229:A230"/>
    <mergeCell ref="B229:D229"/>
    <mergeCell ref="A128:D130"/>
    <mergeCell ref="A132:A133"/>
    <mergeCell ref="B132:D132"/>
    <mergeCell ref="A213:D215"/>
    <mergeCell ref="A217:A218"/>
    <mergeCell ref="B217:D217"/>
    <mergeCell ref="A140:D142"/>
    <mergeCell ref="A144:A145"/>
    <mergeCell ref="B144:D144"/>
    <mergeCell ref="G551:J552"/>
    <mergeCell ref="A586:D587"/>
    <mergeCell ref="A544:D545"/>
    <mergeCell ref="A547:A548"/>
    <mergeCell ref="B547:D547"/>
    <mergeCell ref="A766:D766"/>
    <mergeCell ref="A768:A769"/>
    <mergeCell ref="B768:D768"/>
    <mergeCell ref="A645:D645"/>
    <mergeCell ref="A634:D634"/>
    <mergeCell ref="A597:D597"/>
    <mergeCell ref="A599:A600"/>
    <mergeCell ref="A647:A648"/>
    <mergeCell ref="B647:D647"/>
    <mergeCell ref="A636:A637"/>
    <mergeCell ref="B636:D636"/>
    <mergeCell ref="A718:D718"/>
    <mergeCell ref="A720:A721"/>
    <mergeCell ref="B685:D685"/>
    <mergeCell ref="B720:D720"/>
    <mergeCell ref="A657:D657"/>
    <mergeCell ref="A659:A660"/>
    <mergeCell ref="B659:D659"/>
    <mergeCell ref="A683:D683"/>
    <mergeCell ref="A486:A487"/>
    <mergeCell ref="B486:D486"/>
    <mergeCell ref="A484:D484"/>
    <mergeCell ref="B599:D599"/>
    <mergeCell ref="A623:D623"/>
    <mergeCell ref="A625:A626"/>
    <mergeCell ref="B625:D625"/>
    <mergeCell ref="A589:A590"/>
    <mergeCell ref="B589:D589"/>
    <mergeCell ref="A570:A571"/>
    <mergeCell ref="B570:D570"/>
    <mergeCell ref="A567:D568"/>
    <mergeCell ref="A514:D514"/>
    <mergeCell ref="A516:A517"/>
    <mergeCell ref="B516:D516"/>
    <mergeCell ref="A556:D557"/>
    <mergeCell ref="A559:A560"/>
    <mergeCell ref="B559:D559"/>
    <mergeCell ref="A425:D426"/>
    <mergeCell ref="A428:A429"/>
    <mergeCell ref="B428:D428"/>
    <mergeCell ref="A463:D464"/>
    <mergeCell ref="A466:A467"/>
    <mergeCell ref="B466:D466"/>
    <mergeCell ref="A437:D438"/>
    <mergeCell ref="A440:A441"/>
    <mergeCell ref="B440:D440"/>
    <mergeCell ref="A449:D450"/>
    <mergeCell ref="A452:A453"/>
    <mergeCell ref="B452:D452"/>
    <mergeCell ref="A408:D409"/>
    <mergeCell ref="A411:A412"/>
    <mergeCell ref="B411:D411"/>
    <mergeCell ref="A176:D178"/>
    <mergeCell ref="A180:A181"/>
    <mergeCell ref="B180:D180"/>
    <mergeCell ref="A325:A326"/>
    <mergeCell ref="B325:D325"/>
    <mergeCell ref="A249:D250"/>
    <mergeCell ref="A262:D263"/>
    <mergeCell ref="A285:D286"/>
    <mergeCell ref="A322:D323"/>
    <mergeCell ref="A265:A266"/>
    <mergeCell ref="B265:D265"/>
    <mergeCell ref="A288:A289"/>
    <mergeCell ref="B288:D288"/>
    <mergeCell ref="A252:A253"/>
    <mergeCell ref="A238:D239"/>
    <mergeCell ref="A241:A242"/>
    <mergeCell ref="B241:D241"/>
    <mergeCell ref="A356:D357"/>
    <mergeCell ref="A474:D474"/>
    <mergeCell ref="A476:A477"/>
    <mergeCell ref="B476:D476"/>
    <mergeCell ref="A359:A360"/>
    <mergeCell ref="B359:D359"/>
    <mergeCell ref="A18:D19"/>
    <mergeCell ref="A21:A22"/>
    <mergeCell ref="B21:D21"/>
    <mergeCell ref="A96:A97"/>
    <mergeCell ref="B96:D96"/>
    <mergeCell ref="A93:D94"/>
    <mergeCell ref="A40:D41"/>
    <mergeCell ref="A43:A44"/>
    <mergeCell ref="B43:D43"/>
    <mergeCell ref="A60:A61"/>
    <mergeCell ref="B60:D60"/>
    <mergeCell ref="A57:D58"/>
    <mergeCell ref="A32:A33"/>
    <mergeCell ref="B32:D32"/>
    <mergeCell ref="A29:D30"/>
    <mergeCell ref="B252:D252"/>
    <mergeCell ref="A396:D397"/>
    <mergeCell ref="A399:A400"/>
    <mergeCell ref="B399:D399"/>
  </mergeCells>
  <printOptions horizontalCentered="1"/>
  <pageMargins left="0.59055118110236227" right="0.19685039370078741" top="0.78740157480314965" bottom="0" header="0.39370078740157483" footer="0.51181102362204722"/>
  <pageSetup paperSize="9" scale="80" firstPageNumber="1049" fitToHeight="0" orientation="portrait" useFirstPageNumber="1" r:id="rId1"/>
  <headerFooter scaleWithDoc="0">
    <oddHeader>&amp;R&amp;"Times New Roman,обычный"&amp;11&amp;P</oddHeader>
  </headerFooter>
  <rowBreaks count="55" manualBreakCount="55">
    <brk id="14" max="16383" man="1"/>
    <brk id="25" max="16383" man="1"/>
    <brk id="36" max="16383" man="1"/>
    <brk id="53" max="16383" man="1"/>
    <brk id="89" max="16383" man="1"/>
    <brk id="124" max="16383" man="1"/>
    <brk id="136" max="16383" man="1"/>
    <brk id="173" max="3" man="1"/>
    <brk id="209" max="16383" man="1"/>
    <brk id="221" max="16383" man="1"/>
    <brk id="234" max="16383" man="1"/>
    <brk id="245" max="16383" man="1"/>
    <brk id="258" max="16383" man="1"/>
    <brk id="282" max="3" man="1"/>
    <brk id="318" max="16383" man="1"/>
    <brk id="352" max="16383" man="1"/>
    <brk id="391" max="16383" man="1"/>
    <brk id="404" max="16383" man="1"/>
    <brk id="420" max="16383" man="1"/>
    <brk id="432" max="16383" man="1"/>
    <brk id="444" max="16383" man="1"/>
    <brk id="458" max="16383" man="1"/>
    <brk id="470" max="16383" man="1"/>
    <brk id="480" max="3" man="1"/>
    <brk id="509" max="16383" man="1"/>
    <brk id="539" max="16383" man="1"/>
    <brk id="551" max="16383" man="1"/>
    <brk id="563" max="16383" man="1"/>
    <brk id="581" max="16383" man="1"/>
    <brk id="593" max="16383" man="1"/>
    <brk id="618" max="16383" man="1"/>
    <brk id="629" max="16383" man="1"/>
    <brk id="640" max="16383" man="1"/>
    <brk id="653" max="3" man="1"/>
    <brk id="679" max="16383" man="1"/>
    <brk id="714" max="16383" man="1"/>
    <brk id="724" max="16383" man="1"/>
    <brk id="752" max="16383" man="1"/>
    <brk id="762" max="16383" man="1"/>
    <brk id="782" max="16383" man="1"/>
    <brk id="792" max="16383" man="1"/>
    <brk id="810" max="16383" man="1"/>
    <brk id="844" max="3" man="1"/>
    <brk id="869" max="16383" man="1"/>
    <brk id="894" max="16383" man="1"/>
    <brk id="920" max="16383" man="1"/>
    <brk id="931" max="3" man="1"/>
    <brk id="945" max="3" man="1"/>
    <brk id="956" max="3" man="1"/>
    <brk id="968" max="16383" man="1"/>
    <brk id="979" max="3" man="1"/>
    <brk id="990" max="3" man="1"/>
    <brk id="1001" max="3" man="1"/>
    <brk id="1012" max="3" man="1"/>
    <brk id="10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2021-12-30T09:27:41Z</cp:lastPrinted>
  <dcterms:created xsi:type="dcterms:W3CDTF">1997-08-27T07:46:16Z</dcterms:created>
  <dcterms:modified xsi:type="dcterms:W3CDTF">2021-12-30T09:28:01Z</dcterms:modified>
</cp:coreProperties>
</file>