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22995" windowHeight="13050"/>
  </bookViews>
  <sheets>
    <sheet name="Лист1" sheetId="1" r:id="rId1"/>
  </sheets>
  <definedNames>
    <definedName name="_xlnm.Print_Area" localSheetId="0">Лист1!$A$1:$D$25</definedName>
  </definedNames>
  <calcPr calcId="145621"/>
</workbook>
</file>

<file path=xl/calcChain.xml><?xml version="1.0" encoding="utf-8"?>
<calcChain xmlns="http://schemas.openxmlformats.org/spreadsheetml/2006/main">
  <c r="B19" i="1" l="1"/>
  <c r="D17" i="1" l="1"/>
  <c r="C17" i="1"/>
  <c r="C8" i="1" l="1"/>
  <c r="C7" i="1" s="1"/>
  <c r="D8" i="1"/>
  <c r="D7" i="1" s="1"/>
  <c r="B8" i="1"/>
  <c r="B7" i="1" s="1"/>
</calcChain>
</file>

<file path=xl/sharedStrings.xml><?xml version="1.0" encoding="utf-8"?>
<sst xmlns="http://schemas.openxmlformats.org/spreadsheetml/2006/main" count="29" uniqueCount="24">
  <si>
    <t>Наименование</t>
  </si>
  <si>
    <t>Сумма</t>
  </si>
  <si>
    <t>Бюджетные инвестиции иным юридическим лицам - всего</t>
  </si>
  <si>
    <t>1. Бюджетные инвестиции в целях создания и развития инфраструктуры индустриальных парков</t>
  </si>
  <si>
    <t>(рублей)</t>
  </si>
  <si>
    <t>в том числе:</t>
  </si>
  <si>
    <t>2021 год</t>
  </si>
  <si>
    <t>Взнос в уставный капитал акционерного общества "Корпорация развития Калужской области"</t>
  </si>
  <si>
    <t>Взнос в уставный капитал акционерного общества "Международный аэропорт "Калуга"</t>
  </si>
  <si>
    <t>Взнос в уставный капитал АО "Агентство инновационного развития - центр кластерного развития Калужской области"</t>
  </si>
  <si>
    <t>2022 год</t>
  </si>
  <si>
    <t>Взнос в уставный капитал АО "Особая экономическая зона промышленно-производственного типа "Калуга"</t>
  </si>
  <si>
    <t xml:space="preserve">4. Бюджетные инвестиции в целях создания и обеспечения функционирования объектов инфраструктуры и иных объектов особой экономической зоны промышленно-производственного типа "Калуга" </t>
  </si>
  <si>
    <t>2023 год</t>
  </si>
  <si>
    <t>5. Бюджетные инвестиции в целях осуществления отдельных видов сложных ремонтных работ на объектах водопроводно-канализационного хозяйства Калужской области</t>
  </si>
  <si>
    <t>Взнос в уставный капитал общества с ограниченной ответственностью "Калужский областной водоканал"</t>
  </si>
  <si>
    <t>РАСПРЕДЕЛЕНИЕ БЮДЖЕТНЫХ АССИГНОВАНИЙ НА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ПРЕДПРИЯТИЯМИ, НА 2021 ГОД И НА ПЛАНОВЫЙ ПЕРИОД 2022 И 2023 ГОДОВ</t>
  </si>
  <si>
    <t>2. Бюджетные инвестиции в целях обеспечения деятельности и развития международного аэропорта "Калуга" (Грабцево)</t>
  </si>
  <si>
    <t>Взнос в уставный капитал ООО банк «Элита».</t>
  </si>
  <si>
    <t>6. Бюджетные инвестиции на докапитализацию ООО банк «Элита» в целях повышения его финансовой устойчивости</t>
  </si>
  <si>
    <t>3. Бюджетные инвестиции в целях обеспечения деятельности и реализации мероприятий в интересах участников кластеров, реализации комплекса мероприятий по осуществлению резидентной политики технопарка, выполнения работ по разработке стратегии социально-экономического развития региона, а также реализации соглашения с Министерством образования и науки Российской Федерации</t>
  </si>
  <si>
    <t>"Приложение № 18 к Закону Калужской области 
"Об областном бюджете на 2021 год и на плановый период 2022 и 2023 годов"</t>
  </si>
  <si>
    <t>0,00"</t>
  </si>
  <si>
    <r>
      <rPr>
        <sz val="13"/>
        <rFont val="Times New Roman"/>
        <family val="1"/>
        <charset val="204"/>
      </rPr>
      <t xml:space="preserve">Приложение № 13 </t>
    </r>
    <r>
      <rPr>
        <sz val="13"/>
        <color theme="1"/>
        <rFont val="Times New Roman"/>
        <family val="1"/>
        <charset val="204"/>
      </rPr>
      <t>к Закону Калужской области 
"О внесении изменений в Закон Калужской области 
"Об областном бюджете на 2021 год и на плановый период 2022 и 2023 годов"
от 03.12.2021 № 168-ОЗ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</si>
</sst>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5" fillId="0" borderId="0" xfId="0" applyFont="1"/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0" fontId="0" fillId="0" borderId="0" xfId="0" applyFill="1"/>
    <xf numFmtId="0" fontId="9" fillId="2" borderId="0" xfId="0" applyFont="1" applyFill="1"/>
    <xf numFmtId="0" fontId="8" fillId="0" borderId="9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6" fillId="0" borderId="17" xfId="0" applyFont="1" applyFill="1" applyBorder="1" applyAlignment="1">
      <alignment wrapText="1"/>
    </xf>
    <xf numFmtId="4" fontId="8" fillId="0" borderId="10" xfId="1" applyNumberFormat="1" applyFont="1" applyFill="1" applyBorder="1" applyAlignment="1">
      <alignment horizontal="right" wrapText="1"/>
    </xf>
    <xf numFmtId="4" fontId="8" fillId="0" borderId="16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6" fillId="0" borderId="12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wrapText="1"/>
    </xf>
    <xf numFmtId="4" fontId="6" fillId="0" borderId="12" xfId="1" applyNumberFormat="1" applyFont="1" applyFill="1" applyBorder="1" applyAlignment="1">
      <alignment wrapText="1"/>
    </xf>
    <xf numFmtId="4" fontId="7" fillId="0" borderId="6" xfId="1" applyNumberFormat="1" applyFont="1" applyFill="1" applyBorder="1" applyAlignment="1">
      <alignment horizontal="right" wrapText="1"/>
    </xf>
    <xf numFmtId="4" fontId="7" fillId="0" borderId="12" xfId="1" applyNumberFormat="1" applyFont="1" applyFill="1" applyBorder="1" applyAlignment="1">
      <alignment horizontal="right" wrapText="1"/>
    </xf>
    <xf numFmtId="4" fontId="6" fillId="0" borderId="18" xfId="1" applyNumberFormat="1" applyFont="1" applyFill="1" applyBorder="1" applyAlignment="1">
      <alignment horizontal="right" wrapText="1"/>
    </xf>
    <xf numFmtId="4" fontId="6" fillId="0" borderId="19" xfId="1" applyNumberFormat="1" applyFont="1" applyFill="1" applyBorder="1" applyAlignment="1">
      <alignment horizontal="right" wrapText="1"/>
    </xf>
    <xf numFmtId="4" fontId="7" fillId="0" borderId="14" xfId="1" applyNumberFormat="1" applyFont="1" applyFill="1" applyBorder="1" applyAlignment="1">
      <alignment horizontal="right" wrapText="1"/>
    </xf>
    <xf numFmtId="4" fontId="7" fillId="0" borderId="15" xfId="1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zoomScale="90" zoomScaleNormal="85" zoomScaleSheetLayoutView="90" workbookViewId="0">
      <selection activeCell="A3" sqref="A3:D3"/>
    </sheetView>
  </sheetViews>
  <sheetFormatPr defaultRowHeight="12.75" x14ac:dyDescent="0.2"/>
  <cols>
    <col min="1" max="1" width="122.5703125" customWidth="1"/>
    <col min="2" max="2" width="23.42578125" customWidth="1"/>
    <col min="3" max="3" width="23.85546875" customWidth="1"/>
    <col min="4" max="4" width="22.42578125" customWidth="1"/>
  </cols>
  <sheetData>
    <row r="1" spans="1:4" ht="90.75" customHeight="1" x14ac:dyDescent="0.2">
      <c r="B1" s="27" t="s">
        <v>23</v>
      </c>
      <c r="C1" s="27"/>
      <c r="D1" s="27"/>
    </row>
    <row r="2" spans="1:4" s="8" customFormat="1" ht="51.75" customHeight="1" x14ac:dyDescent="0.2">
      <c r="B2" s="28" t="s">
        <v>21</v>
      </c>
      <c r="C2" s="28"/>
      <c r="D2" s="28"/>
    </row>
    <row r="3" spans="1:4" ht="63" customHeight="1" x14ac:dyDescent="0.2">
      <c r="A3" s="34" t="s">
        <v>16</v>
      </c>
      <c r="B3" s="35"/>
      <c r="C3" s="35"/>
      <c r="D3" s="35"/>
    </row>
    <row r="4" spans="1:4" ht="19.5" customHeight="1" thickBot="1" x14ac:dyDescent="0.25">
      <c r="A4" s="2"/>
      <c r="B4" s="3"/>
      <c r="C4" s="3"/>
      <c r="D4" s="4" t="s">
        <v>4</v>
      </c>
    </row>
    <row r="5" spans="1:4" ht="21" customHeight="1" thickBot="1" x14ac:dyDescent="0.25">
      <c r="A5" s="29" t="s">
        <v>0</v>
      </c>
      <c r="B5" s="31" t="s">
        <v>1</v>
      </c>
      <c r="C5" s="32"/>
      <c r="D5" s="33"/>
    </row>
    <row r="6" spans="1:4" ht="27" customHeight="1" thickBot="1" x14ac:dyDescent="0.25">
      <c r="A6" s="30"/>
      <c r="B6" s="5" t="s">
        <v>6</v>
      </c>
      <c r="C6" s="5" t="s">
        <v>10</v>
      </c>
      <c r="D6" s="5" t="s">
        <v>13</v>
      </c>
    </row>
    <row r="7" spans="1:4" s="9" customFormat="1" ht="25.9" customHeight="1" x14ac:dyDescent="0.3">
      <c r="A7" s="10" t="s">
        <v>2</v>
      </c>
      <c r="B7" s="15">
        <f>B8+B11+B14+B17+B20+B23</f>
        <v>555680800</v>
      </c>
      <c r="C7" s="15">
        <f t="shared" ref="C7:D7" si="0">C8+C11+C14+C17+C20+C23</f>
        <v>350880800</v>
      </c>
      <c r="D7" s="16">
        <f t="shared" si="0"/>
        <v>338280800</v>
      </c>
    </row>
    <row r="8" spans="1:4" s="7" customFormat="1" ht="21" customHeight="1" x14ac:dyDescent="0.25">
      <c r="A8" s="11" t="s">
        <v>3</v>
      </c>
      <c r="B8" s="17">
        <f>B10</f>
        <v>10000</v>
      </c>
      <c r="C8" s="17">
        <f>C10</f>
        <v>10000</v>
      </c>
      <c r="D8" s="18">
        <f>D10</f>
        <v>10000</v>
      </c>
    </row>
    <row r="9" spans="1:4" s="7" customFormat="1" ht="16.5" x14ac:dyDescent="0.25">
      <c r="A9" s="11" t="s">
        <v>5</v>
      </c>
      <c r="B9" s="19"/>
      <c r="C9" s="19"/>
      <c r="D9" s="20"/>
    </row>
    <row r="10" spans="1:4" s="6" customFormat="1" ht="21" customHeight="1" x14ac:dyDescent="0.25">
      <c r="A10" s="12" t="s">
        <v>7</v>
      </c>
      <c r="B10" s="21">
        <v>10000</v>
      </c>
      <c r="C10" s="21">
        <v>10000</v>
      </c>
      <c r="D10" s="22">
        <v>10000</v>
      </c>
    </row>
    <row r="11" spans="1:4" s="7" customFormat="1" ht="33" x14ac:dyDescent="0.25">
      <c r="A11" s="11" t="s">
        <v>17</v>
      </c>
      <c r="B11" s="17">
        <v>420000000</v>
      </c>
      <c r="C11" s="17">
        <v>320000000</v>
      </c>
      <c r="D11" s="18">
        <v>320000000</v>
      </c>
    </row>
    <row r="12" spans="1:4" s="7" customFormat="1" ht="16.5" x14ac:dyDescent="0.25">
      <c r="A12" s="11" t="s">
        <v>5</v>
      </c>
      <c r="B12" s="19"/>
      <c r="C12" s="19"/>
      <c r="D12" s="20"/>
    </row>
    <row r="13" spans="1:4" s="6" customFormat="1" ht="21" customHeight="1" x14ac:dyDescent="0.25">
      <c r="A13" s="12" t="s">
        <v>8</v>
      </c>
      <c r="B13" s="21">
        <v>420000000</v>
      </c>
      <c r="C13" s="21">
        <v>320000000</v>
      </c>
      <c r="D13" s="22">
        <v>320000000</v>
      </c>
    </row>
    <row r="14" spans="1:4" s="6" customFormat="1" ht="65.25" customHeight="1" x14ac:dyDescent="0.25">
      <c r="A14" s="11" t="s">
        <v>20</v>
      </c>
      <c r="B14" s="17">
        <v>23660800</v>
      </c>
      <c r="C14" s="17">
        <v>30860800</v>
      </c>
      <c r="D14" s="18">
        <v>18260800</v>
      </c>
    </row>
    <row r="15" spans="1:4" s="6" customFormat="1" ht="16.5" x14ac:dyDescent="0.25">
      <c r="A15" s="11" t="s">
        <v>5</v>
      </c>
      <c r="B15" s="21"/>
      <c r="C15" s="21"/>
      <c r="D15" s="22"/>
    </row>
    <row r="16" spans="1:4" s="6" customFormat="1" ht="33" x14ac:dyDescent="0.25">
      <c r="A16" s="12" t="s">
        <v>9</v>
      </c>
      <c r="B16" s="21">
        <v>23660800</v>
      </c>
      <c r="C16" s="21">
        <v>30860800</v>
      </c>
      <c r="D16" s="22">
        <v>18260800</v>
      </c>
    </row>
    <row r="17" spans="1:4" s="1" customFormat="1" ht="33" x14ac:dyDescent="0.25">
      <c r="A17" s="11" t="s">
        <v>12</v>
      </c>
      <c r="B17" s="17">
        <v>12000000</v>
      </c>
      <c r="C17" s="17">
        <f t="shared" ref="C17:D17" si="1">C19</f>
        <v>10000</v>
      </c>
      <c r="D17" s="18">
        <f t="shared" si="1"/>
        <v>10000</v>
      </c>
    </row>
    <row r="18" spans="1:4" s="1" customFormat="1" ht="16.5" x14ac:dyDescent="0.25">
      <c r="A18" s="11" t="s">
        <v>5</v>
      </c>
      <c r="B18" s="21"/>
      <c r="C18" s="21"/>
      <c r="D18" s="22"/>
    </row>
    <row r="19" spans="1:4" s="1" customFormat="1" ht="20.25" customHeight="1" x14ac:dyDescent="0.25">
      <c r="A19" s="12" t="s">
        <v>11</v>
      </c>
      <c r="B19" s="21">
        <f>215178500-203178500</f>
        <v>12000000</v>
      </c>
      <c r="C19" s="21">
        <v>10000</v>
      </c>
      <c r="D19" s="22">
        <v>10000</v>
      </c>
    </row>
    <row r="20" spans="1:4" ht="33" x14ac:dyDescent="0.25">
      <c r="A20" s="11" t="s">
        <v>14</v>
      </c>
      <c r="B20" s="17">
        <v>10000</v>
      </c>
      <c r="C20" s="17">
        <v>0</v>
      </c>
      <c r="D20" s="18">
        <v>0</v>
      </c>
    </row>
    <row r="21" spans="1:4" ht="16.5" x14ac:dyDescent="0.25">
      <c r="A21" s="11" t="s">
        <v>5</v>
      </c>
      <c r="B21" s="21"/>
      <c r="C21" s="21"/>
      <c r="D21" s="22"/>
    </row>
    <row r="22" spans="1:4" ht="19.5" customHeight="1" x14ac:dyDescent="0.25">
      <c r="A22" s="12" t="s">
        <v>15</v>
      </c>
      <c r="B22" s="21">
        <v>10000</v>
      </c>
      <c r="C22" s="21">
        <v>0</v>
      </c>
      <c r="D22" s="22">
        <v>0</v>
      </c>
    </row>
    <row r="23" spans="1:4" ht="33" x14ac:dyDescent="0.25">
      <c r="A23" s="14" t="s">
        <v>19</v>
      </c>
      <c r="B23" s="23">
        <v>100000000</v>
      </c>
      <c r="C23" s="23">
        <v>0</v>
      </c>
      <c r="D23" s="24">
        <v>0</v>
      </c>
    </row>
    <row r="24" spans="1:4" ht="16.5" x14ac:dyDescent="0.25">
      <c r="A24" s="11" t="s">
        <v>5</v>
      </c>
      <c r="B24" s="17"/>
      <c r="C24" s="17"/>
      <c r="D24" s="18"/>
    </row>
    <row r="25" spans="1:4" s="1" customFormat="1" ht="17.25" thickBot="1" x14ac:dyDescent="0.3">
      <c r="A25" s="13" t="s">
        <v>18</v>
      </c>
      <c r="B25" s="25">
        <v>100000000</v>
      </c>
      <c r="C25" s="25">
        <v>0</v>
      </c>
      <c r="D25" s="26" t="s">
        <v>22</v>
      </c>
    </row>
  </sheetData>
  <mergeCells count="5">
    <mergeCell ref="B1:D1"/>
    <mergeCell ref="B2:D2"/>
    <mergeCell ref="A5:A6"/>
    <mergeCell ref="B5:D5"/>
    <mergeCell ref="A3:D3"/>
  </mergeCells>
  <phoneticPr fontId="2" type="noConversion"/>
  <printOptions horizontalCentered="1"/>
  <pageMargins left="0.59055118110236227" right="0.59055118110236227" top="0.59055118110236227" bottom="0.59055118110236227" header="0.11811023622047245" footer="0.31496062992125984"/>
  <pageSetup paperSize="9" scale="70" firstPageNumber="534" orientation="landscape" useFirstPageNumber="1" r:id="rId1"/>
  <headerFooter scaleWithDoc="0">
    <oddFooter>&amp;R&amp;"Times New Roman,обычный"&amp;11&amp;P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kukchishvili_iz</dc:creator>
  <cp:lastModifiedBy>Lobach IA.</cp:lastModifiedBy>
  <cp:lastPrinted>2021-11-14T16:55:40Z</cp:lastPrinted>
  <dcterms:created xsi:type="dcterms:W3CDTF">2015-03-03T17:00:42Z</dcterms:created>
  <dcterms:modified xsi:type="dcterms:W3CDTF">2021-12-03T10:37:44Z</dcterms:modified>
</cp:coreProperties>
</file>