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470" yWindow="1605" windowWidth="11340" windowHeight="5250"/>
  </bookViews>
  <sheets>
    <sheet name="субсидии" sheetId="5" r:id="rId1"/>
  </sheets>
  <definedNames>
    <definedName name="_xlnm.Print_Area" localSheetId="0">субсидии!$A$1:$D$972</definedName>
  </definedNames>
  <calcPr calcId="145621"/>
</workbook>
</file>

<file path=xl/calcChain.xml><?xml version="1.0" encoding="utf-8"?>
<calcChain xmlns="http://schemas.openxmlformats.org/spreadsheetml/2006/main">
  <c r="C623" i="5" l="1"/>
  <c r="D623" i="5"/>
  <c r="B623" i="5"/>
  <c r="C531" i="5"/>
  <c r="D531" i="5"/>
  <c r="B531" i="5"/>
  <c r="C504" i="5"/>
  <c r="D504" i="5"/>
  <c r="C172" i="5" l="1"/>
  <c r="D172" i="5"/>
  <c r="D635" i="5" l="1"/>
  <c r="C635" i="5"/>
  <c r="B635" i="5"/>
  <c r="D608" i="5"/>
  <c r="C608" i="5"/>
  <c r="B608" i="5"/>
  <c r="D597" i="5"/>
  <c r="C597" i="5"/>
  <c r="B597" i="5"/>
  <c r="B172" i="5" l="1"/>
  <c r="D460" i="5" l="1"/>
  <c r="C460" i="5"/>
  <c r="B460" i="5"/>
  <c r="C405" i="5" l="1"/>
  <c r="D405" i="5"/>
  <c r="B405" i="5"/>
  <c r="B972" i="5" l="1"/>
  <c r="B962" i="5"/>
  <c r="C936" i="5"/>
  <c r="D936" i="5"/>
  <c r="D925" i="5"/>
  <c r="C678" i="5"/>
  <c r="D678" i="5"/>
  <c r="B678" i="5"/>
  <c r="C573" i="5"/>
  <c r="D573" i="5"/>
  <c r="D367" i="5"/>
  <c r="B367" i="5"/>
  <c r="C367" i="5"/>
  <c r="C343" i="5"/>
  <c r="D343" i="5"/>
  <c r="B343" i="5"/>
  <c r="C235" i="5" l="1"/>
  <c r="D235" i="5"/>
  <c r="B235" i="5"/>
  <c r="C37" i="5"/>
  <c r="D37" i="5"/>
  <c r="B37" i="5"/>
  <c r="C14" i="5"/>
  <c r="D14" i="5"/>
  <c r="B14" i="5"/>
  <c r="C837" i="5" l="1"/>
  <c r="D837" i="5"/>
  <c r="B837" i="5"/>
  <c r="D820" i="5"/>
  <c r="C820" i="5"/>
  <c r="B820" i="5"/>
  <c r="C713" i="5" l="1"/>
  <c r="D713" i="5"/>
  <c r="B713" i="5"/>
  <c r="D876" i="5" l="1"/>
  <c r="C876" i="5"/>
  <c r="B876" i="5"/>
  <c r="C391" i="5" l="1"/>
  <c r="D391" i="5"/>
  <c r="C949" i="5" l="1"/>
  <c r="D949" i="5"/>
  <c r="B949" i="5"/>
  <c r="B89" i="5"/>
  <c r="D972" i="5" l="1"/>
  <c r="C972" i="5"/>
  <c r="D962" i="5"/>
  <c r="C962" i="5"/>
  <c r="B221" i="5"/>
  <c r="C221" i="5"/>
  <c r="B504" i="5" l="1"/>
  <c r="D491" i="5"/>
  <c r="C491" i="5"/>
  <c r="B491" i="5"/>
  <c r="D478" i="5"/>
  <c r="C478" i="5"/>
  <c r="B478" i="5"/>
  <c r="B516" i="5"/>
  <c r="C516" i="5"/>
  <c r="D516" i="5"/>
  <c r="B573" i="5" l="1"/>
  <c r="D559" i="5" l="1"/>
  <c r="C559" i="5"/>
  <c r="B559" i="5"/>
  <c r="C925" i="5" l="1"/>
  <c r="B925" i="5"/>
  <c r="B391" i="5" l="1"/>
  <c r="B804" i="5" l="1"/>
  <c r="B381" i="5"/>
  <c r="C257" i="5"/>
  <c r="D257" i="5"/>
  <c r="B257" i="5"/>
  <c r="D221" i="5"/>
  <c r="D53" i="5"/>
  <c r="C53" i="5"/>
  <c r="B53" i="5"/>
  <c r="B654" i="5" l="1"/>
  <c r="C654" i="5" l="1"/>
  <c r="D654" i="5"/>
  <c r="B936" i="5" l="1"/>
  <c r="C912" i="5" l="1"/>
  <c r="D912" i="5"/>
  <c r="B912" i="5"/>
  <c r="D434" i="5" l="1"/>
  <c r="C434" i="5"/>
  <c r="B434" i="5"/>
  <c r="D291" i="5" l="1"/>
  <c r="C291" i="5"/>
  <c r="B291" i="5"/>
  <c r="D804" i="5"/>
  <c r="C804" i="5"/>
  <c r="C782" i="5" l="1"/>
  <c r="D208" i="5" l="1"/>
  <c r="C208" i="5"/>
  <c r="B208" i="5"/>
  <c r="D89" i="5" l="1"/>
  <c r="C89" i="5"/>
  <c r="D137" i="5" l="1"/>
  <c r="C137" i="5"/>
  <c r="B137" i="5"/>
  <c r="D125" i="5"/>
  <c r="C125" i="5"/>
  <c r="B125" i="5"/>
  <c r="B751" i="5" l="1"/>
  <c r="C751" i="5"/>
  <c r="D751" i="5"/>
  <c r="D901" i="5" l="1"/>
  <c r="C901" i="5"/>
  <c r="B901" i="5"/>
  <c r="D782" i="5" l="1"/>
  <c r="B782" i="5"/>
  <c r="D736" i="5"/>
  <c r="C736" i="5"/>
  <c r="B736" i="5"/>
  <c r="B726" i="5"/>
  <c r="D726" i="5"/>
  <c r="C726" i="5"/>
  <c r="D666" i="5" l="1"/>
  <c r="C666" i="5"/>
  <c r="B666" i="5"/>
  <c r="C381" i="5" l="1"/>
  <c r="D381" i="5"/>
  <c r="C354" i="5"/>
  <c r="D354" i="5"/>
  <c r="B354" i="5"/>
  <c r="D330" i="5" l="1"/>
  <c r="C330" i="5"/>
  <c r="B330" i="5"/>
  <c r="D25" i="5" l="1"/>
  <c r="C25" i="5"/>
  <c r="B25" i="5"/>
</calcChain>
</file>

<file path=xl/sharedStrings.xml><?xml version="1.0" encoding="utf-8"?>
<sst xmlns="http://schemas.openxmlformats.org/spreadsheetml/2006/main" count="979" uniqueCount="191">
  <si>
    <t>ВСЕГО</t>
  </si>
  <si>
    <t>Таблица 2</t>
  </si>
  <si>
    <t>рублей</t>
  </si>
  <si>
    <t>Таблица 3</t>
  </si>
  <si>
    <t>Таблица 6</t>
  </si>
  <si>
    <t>Таблица 7</t>
  </si>
  <si>
    <t>Таблица 9</t>
  </si>
  <si>
    <t>Таблица 13</t>
  </si>
  <si>
    <t>Таблица 18</t>
  </si>
  <si>
    <t>Таблица 8</t>
  </si>
  <si>
    <t>Таблица 15</t>
  </si>
  <si>
    <t>Таблица 10</t>
  </si>
  <si>
    <t>Таблица 20</t>
  </si>
  <si>
    <t xml:space="preserve">Сумма </t>
  </si>
  <si>
    <t>Таблица 21</t>
  </si>
  <si>
    <t>Таблица 22</t>
  </si>
  <si>
    <t>Таблица 25</t>
  </si>
  <si>
    <t>Таблица 26</t>
  </si>
  <si>
    <t>Городское поселение "Город Таруса"</t>
  </si>
  <si>
    <t>Городское поселение "Город Козельск"</t>
  </si>
  <si>
    <t>Городское поселение "Город Сосенский"</t>
  </si>
  <si>
    <t>Таблица 28</t>
  </si>
  <si>
    <t>Таблица 29</t>
  </si>
  <si>
    <t>Таблица 30</t>
  </si>
  <si>
    <t>Таблица 31</t>
  </si>
  <si>
    <t>Таблица 32</t>
  </si>
  <si>
    <t>Таблица 27</t>
  </si>
  <si>
    <t>Таблица 33</t>
  </si>
  <si>
    <t xml:space="preserve">ВСЕГО </t>
  </si>
  <si>
    <t>Городское поселение "Поселок Товарково"</t>
  </si>
  <si>
    <t>Городское поселение "Город Кондрово"</t>
  </si>
  <si>
    <t>ДЗЕРЖИНСКИЙ РАЙОН</t>
  </si>
  <si>
    <t>Муниципальный район "Думиничский район"</t>
  </si>
  <si>
    <t>СУХИНИЧСКИЙ РАЙОН</t>
  </si>
  <si>
    <t>Муниципальный район "Сухиничский район"</t>
  </si>
  <si>
    <t>КИРОВСКИЙ РАЙОН</t>
  </si>
  <si>
    <t>Таблица 34</t>
  </si>
  <si>
    <t>Таблица 35</t>
  </si>
  <si>
    <t>Таблица 36</t>
  </si>
  <si>
    <t>Таблица 19</t>
  </si>
  <si>
    <t>Таблица 23</t>
  </si>
  <si>
    <t>Таблица 24</t>
  </si>
  <si>
    <t>Таблица 37</t>
  </si>
  <si>
    <t>Таблица 38</t>
  </si>
  <si>
    <t>Таблица 39</t>
  </si>
  <si>
    <t>Таблица 40</t>
  </si>
  <si>
    <t>Таблица 41</t>
  </si>
  <si>
    <t>Таблица 42</t>
  </si>
  <si>
    <t>Таблица 43</t>
  </si>
  <si>
    <t>Таблица 44</t>
  </si>
  <si>
    <t>Таблица 45</t>
  </si>
  <si>
    <t>Таблица 46</t>
  </si>
  <si>
    <t>Таблица 47</t>
  </si>
  <si>
    <t>Таблица 48</t>
  </si>
  <si>
    <t>Таблица 49</t>
  </si>
  <si>
    <t>Таблица 50</t>
  </si>
  <si>
    <t>Муниципальный район "Барятинский район"</t>
  </si>
  <si>
    <t>Муниципальный район "Бабынинский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</si>
  <si>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</si>
  <si>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</si>
  <si>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"Жиздринский район"</t>
  </si>
  <si>
    <t>Муниципальный район "Жуковский район"</t>
  </si>
  <si>
    <t>Муниципальный район "Износковский район"</t>
  </si>
  <si>
    <t>Муниципальный район "Город Киров и Кировский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</si>
  <si>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</si>
  <si>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</si>
  <si>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</si>
  <si>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</si>
  <si>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</si>
  <si>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</si>
  <si>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</si>
  <si>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</si>
  <si>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</si>
  <si>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</si>
  <si>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</si>
  <si>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</si>
  <si>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</si>
  <si>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 xml:space="preserve">Городской округ "Город Обнинск" </t>
  </si>
  <si>
    <t>Городской округ "Город Обнинск"</t>
  </si>
  <si>
    <t>Городской округ "Город Калуга"</t>
  </si>
  <si>
    <t>Муниципальный район "Город Людиново и Людиновский район"</t>
  </si>
  <si>
    <t xml:space="preserve">Городской округ "Город Калуга" </t>
  </si>
  <si>
    <t>Сельское поселение "Село Муромцево"</t>
  </si>
  <si>
    <t>КОЗЕЛЬСКИЙ РАЙОН</t>
  </si>
  <si>
    <t>МЕЩОВСКИЙ РАЙОН</t>
  </si>
  <si>
    <t>Наименование муниципальных районов
(городских округов)</t>
  </si>
  <si>
    <t>Наименование муниципальных районов 
(городских округов)</t>
  </si>
  <si>
    <t>Таблица 4</t>
  </si>
  <si>
    <t>Таблица 5</t>
  </si>
  <si>
    <t>Таблица 11</t>
  </si>
  <si>
    <t>Таблица 12</t>
  </si>
  <si>
    <t>Таблица 14</t>
  </si>
  <si>
    <t>Таблица 16</t>
  </si>
  <si>
    <t>Таблица 17</t>
  </si>
  <si>
    <t>Наименование муниципальных районов
 (городских округов)</t>
  </si>
  <si>
    <t>ГОРОДСКОЙ ОКРУГ "ГОРОД ОБНИНСК"</t>
  </si>
  <si>
    <t>ГОРОДСКОЙ ОКРУГ "ГОРОД КАЛУГА"</t>
  </si>
  <si>
    <t>Распределение субсидии бюджетам муниципальных образований
 Калужской области на обеспечение финансовой устойчивости
 муниципальных образований Калужской области
на 2022 год и на плановый период 2023 и 2024 годов</t>
  </si>
  <si>
    <t>Распределение субсидии бюджетам муниципальных образований 
Калужской области на осуществление  мероприятий по реализации 
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
инфраструктуры наукоградов Российской Федерации, 
на 2022 год и на плановый период 2023 и 2024 годов</t>
  </si>
  <si>
    <t>Распределение субсидии бюджетам муниципальных образований
 Калужской области на создание современной образовательной среды, обеспечивающей качество общего образования,
на 2022 год и на плановый период 2023 и 2024 годов</t>
  </si>
  <si>
    <t>Распределение субсидии бюджетам муниципальных образований
 Калужской области на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 на 2022 год и на плановый период 2023 и 2024 годов</t>
  </si>
  <si>
    <t>Распределение субсидий бюджетам муниципальных образований
Калужской области на организацию отдыха и оздоровления детей
 на 2022 год и на плановый период 2023 и 2024 годов</t>
  </si>
  <si>
    <t>Распределение субсидий бюджетам муниципальных образований
Калужской области  на создание условий для осуществления присмотра и ухода
 за детьми в муниципальных дошкольных образовательных организациях                 
на 2022 год и на плановый период 2023 и 2024 годов</t>
  </si>
  <si>
    <t>Распределение субсидии бюджетам муниципальных образований
Калужской области на создание новых мест в общеобразовательных организациях, расположенных  в сельской местности и поселках городского типа, на 2022 год и на плановый период 2023 и 2024 годов</t>
  </si>
  <si>
    <t>Распределение субсидий бюджетам муниципальных образований
Калужской области на строительство (пристрой к зданиям),
реконструкцию, капитальный (текущий) ремонт и приобретение 
зданий (помещений) в общеобразовательных организациях 
на 2022 год и на плановый период 2023 и 2024 годов</t>
  </si>
  <si>
    <t>Распределение субсидий бюджетам муниципальных образований
Калужской области на организацию бесплатного горячего питания обучающихся, получающих начальное общее образование в государственных 
и муниципальных образовательных организациях
на 2022 год и на плановый период 2023 и 2024 годов</t>
  </si>
  <si>
    <t>Распределение субсидий бюджетам муниципальных образований
Калужской области на создание новых мест в общеобразовательных
 организациях на 2022 год и на плановый период 2023 и 2024 годов</t>
  </si>
  <si>
    <t>Распределение субсидий бюджетам муниципальных образований
Калужской области на строительство, реконструкцию и 
капитальный (текущий) ремонт зданий (помещений) и приобретение 
зданий (помещений) для реализации программ дошкольного образования 
на 2022 год и на плановый период 2023 и 2024 годов</t>
  </si>
  <si>
    <t>Распределение субсидий бюджетам муниципальных образований
Калужской области на создание в общеобразовательных
организациях, расположенных в сельской местности и малых городах,
условий для занятий физической культурой и спортом                                                                                                                          на 2022 год и на плановый период 2023 и 2024 годов</t>
  </si>
  <si>
    <t>Распределение субсидии бюджетам муниципальных образований
 Калужской области на реализацию мероприятий по обеспечению жильем
 молодых семей на 2022 год и на плановый период 2023 и 2024 годов</t>
  </si>
  <si>
    <t>Распределение субсидии бюджетам муниципальных образований
Калужской области на реализацию концессионных соглашений в сфере теплоснабжения, горячего и холодного водоснабжения, водоотведения
на 2022 год и на плановый период 2023 и 2024 годов</t>
  </si>
  <si>
    <t>Распределение субсидии бюджетам муниципальных образований Калужской области на капитальный ремонт водопроводных сетей, канализационных сетей,
объектов централизованной системы  холодного водоснабжения
и (или) водоотведения муниципальной собственности
на 2022 год и на плановый период 2023 и 2024 годов</t>
  </si>
  <si>
    <t>Распределение субсидии бюджетам муниципальных образований
Калужской области на софинансирование мероприятий муниципальных программ развития малого и среднего предпринимательства
на 2022 год и на плановый период 2023 и 2024 годов</t>
  </si>
  <si>
    <t>Распределение субсидии бюджетам муниципальных образований
Калужской области на проведение комплексных кадастровых работ
 на 2022 год и на плановый период 2023 и 2024 годов</t>
  </si>
  <si>
    <t>Распределение субсидии бюджетам муниципальных образований 
Калужской области на реконструкцию гидротехнических сооружений 
на 2022 год и на плановый период 2023 и 2024 годов</t>
  </si>
  <si>
    <t>Распределение субсидии бюджетам муниципальных образований
 Калужской области на осуществление дорожной деятельности  
на 2022 год и на плановый период 2023 и 2024 годов</t>
  </si>
  <si>
    <t xml:space="preserve"> Распределение субсидии бюджетам муниципальных образований
 Калужской области на проектирование, строительство,
реконструкцию автомобильных дорог общего пользования 
местного значения с твердым покрытием до сельских населенных
 пунктов, не имеющих круглогодичной связи с сетью автомобильных
 дорог общего пользования, а также на их капитальный ремонт 
и ремонт на 2022 год и на плановый период 2023 и 2024 годов</t>
  </si>
  <si>
    <t>Распределение субсидии бюджетам муниципальных образований
 Калужской области на оказание финансовой поддержки при исполнении
 расходных обязательств муниципальных образований по строительству жилья, предоставляемого по договору найма жилого помещения,
на 2022 год и на плановый период 2023 и 2024 годов</t>
  </si>
  <si>
    <t>Распределение субсидии бюджетам муниципальных образований
 Калужской области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среде,
на 2022 год и на плановый период 2023 и 2024 годов</t>
  </si>
  <si>
    <t>Распределение субсидии бюджетам муниципальных образований
 Калужской области на ликвидацию несанкционированных свалок в границах городов и наиболее опасных объектов накопленного экологического вреда окружающей среде на 2022 год и на плановый период 2023 и 2024 годов</t>
  </si>
  <si>
    <t>Распределение субсидии бюджетам муниципальных образований
 Калужской области на реализацию мероприятий в области кадастровых
работ, за исключением комплексных кадастровых работ,
на 2022 год и на плановый период 2023 и 2024 годов</t>
  </si>
  <si>
    <t>Распределение субсидии бюджетам муниципальных образований
 Калужской области на государственную поддержку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
на 2022 год и на плановый период 2023 и 2024 годов</t>
  </si>
  <si>
    <t>Распределение субсидии бюджетам муниципальных образований
 Калужской области на переселение граждан из аварийного жилищного фонда
на 2022 год и на плановый период 2023 и 2024 годов</t>
  </si>
  <si>
    <t>Распределение субсидии бюджетам муниципальных образований
Калужской области на повышение уровня привлекательности
профессиональной деятельности в сфере архитектуры и градостроительства 
на 2022 год и на плановый период 2023 и 2024 годов</t>
  </si>
  <si>
    <t>Распределение субсидии бюджетам муниципальных образований
Калужской области на оказание поддержки муниципальным
организациям, осуществляющим спортивную подготовку
в соответствии с требованиями федеральных стандартов,
на 2022 год и на плановый период 2023 и 2024 годов</t>
  </si>
  <si>
    <t>Распределение субсидии бюджетам муниципальных образований
Калужской области на приобретение спортивного оборудования и инвентаря для приведения организаций спортивной подготовки в нормативное состояние, 
на 2022 год и на плановый период 2023 и 2024 годов</t>
  </si>
  <si>
    <t>2022 год</t>
  </si>
  <si>
    <t xml:space="preserve">2023 год </t>
  </si>
  <si>
    <t>2024 год</t>
  </si>
  <si>
    <t>ЖУКОВСКИЙ РАЙОН</t>
  </si>
  <si>
    <t>Муниципальный район "Жуковский  район"</t>
  </si>
  <si>
    <t>Городское поселение "Город Людиново"</t>
  </si>
  <si>
    <t>МЕДЫНСКИЙ  РАЙОН</t>
  </si>
  <si>
    <t>Городское поселение "Город  Медынь"</t>
  </si>
  <si>
    <t>УЛЬЯНОВСКИЙ  РАЙОН</t>
  </si>
  <si>
    <t>ЮХНОВСКИЙ РАЙОН</t>
  </si>
  <si>
    <t xml:space="preserve">Распределение субсидии бюджетам муниципальных образований
Калужской области на создание центров цифрового образования детей 
на 2022 год и на плановый период 2023 и 2024 годов
</t>
  </si>
  <si>
    <t xml:space="preserve">Распределение субсидии бюджетам муниципальных образований
Калужской области на создание новых мест в общеобразовательных организациях в связи с ростом числа обучающихся, вызванным демографическим фактором
на 2022 год и на плановый период 2023 и 2024 годов
</t>
  </si>
  <si>
    <t>Распределение субсидии бюджетам муниципальных образований Калужской области на строительство и реконструкцию (модернизацию) объектов питьевого водоснабжения на 2022 год и на плановый период 2023 и 2024 годов</t>
  </si>
  <si>
    <t>Муниципальный район  "Бабынинский район"</t>
  </si>
  <si>
    <t>Муниципальное образование "Город Киров и Кировский район"</t>
  </si>
  <si>
    <t>Муниципальное образование "Город Людиново и Людиновский район"</t>
  </si>
  <si>
    <t>БАБЫНИНСКИЙ РАЙОН</t>
  </si>
  <si>
    <t>БОРОВСКИЙ РАЙОН</t>
  </si>
  <si>
    <t>Сельское поселение "Поселок Бабынино"</t>
  </si>
  <si>
    <t>Городское поселение "Город Боровск"</t>
  </si>
  <si>
    <t>Сельское поселение "Село Совхоз "Боровский"</t>
  </si>
  <si>
    <t>КУЙБЫШЕВСКИЙ РАЙОН</t>
  </si>
  <si>
    <t>ЛЮДИНОВСКИЙ РАЙОН</t>
  </si>
  <si>
    <t>МАЛОЯРОСЛАВЕЦКИЙ РАЙОН</t>
  </si>
  <si>
    <t>Городское поселение "Город Малоярославец"</t>
  </si>
  <si>
    <t>МОСАЛЬСКИЙ РАЙОН</t>
  </si>
  <si>
    <t>Сельское поселение "Деревня Долгое"</t>
  </si>
  <si>
    <t>ФЕРЗИКОВСКИЙ РАЙОН</t>
  </si>
  <si>
    <t>Сельское поселение "Поселок Дугна"</t>
  </si>
  <si>
    <t>Сельское поселение "Поселок Ферзиково"</t>
  </si>
  <si>
    <t>Сельское поселение "Село Ферзиково"</t>
  </si>
  <si>
    <t>Городское поселение "Город Юхнов"</t>
  </si>
  <si>
    <t>Распределение субсидии бюджетам муниципальных образований
 Калужской области на реконструкцию и капитальный ремонт муниципальных музеев на 2022 год и на плановый период 2023 и 2024 годов</t>
  </si>
  <si>
    <t>Распределение субсидии бюджетам муниципальных образований
Калужской области на проведение инженерных изысканий, архитектурно-строительного проектирования, государственной экспертизы проектной документации и (или) результатов инженерных изысканий в целях строительства сетей инженерно-технического обеспечения и автомобильных дорог в рамках реализации проектов по развитию территорий, предусматривающих строительство жилья, на 2022 год и на плановый период 2023 и 2024 годов</t>
  </si>
  <si>
    <t>Распределение субсидии бюджетам муниципальных образований
Калужской области на реализацию мероприятий в сфере
реабилитации и абилитации инвалидов 
на 2022 год и на плановый период 2023 и 2024 годов</t>
  </si>
  <si>
    <t>Приложения № 18</t>
  </si>
  <si>
    <t>Распределение субсидий бюджетам муниципальных образований
Калужской области на развитие муниципальных учреждений
 дополнительного образования в сфере культуры                                                                                                                                               на 2022 год и на плановый период 2023 и 2024 годов</t>
  </si>
  <si>
    <t>Распределения субсидии бюджетам муниципальных образований
 Калужской области на подготовку проектов планировки и межевания
 территорий для последующего проведения комплексных кадастровых работ,  
на 2022 год и на плановый период 2023 и 2024 годов</t>
  </si>
  <si>
    <t>Распределения субсидии бюджетам муниципальных образований
 Калужской области на реализацию инфраструктурных проектов, 
на 2022 год и на плановый период 2023 и 2024 годов</t>
  </si>
  <si>
    <t>Распределение субсидии бюджетам муниципальных образований
 Калужской области на государственную поддержку отрасли культуры (реализация мероприятий по модернизации библиотек в части комплектования книжных фондов библиотек муниципальных образований)
на 2022 год и на плановый период 2023 и 2024 годов</t>
  </si>
  <si>
    <t>Распределение субсидии бюджетам муниципальных образований 
Калужской области на государственную поддержку отрасли 
культуры (обеспечение учреждений культуры в рамках федерального 
проекта "Обеспечение качественно нового уровня развития инфраструктуры культуры" специализированным автотранспортом для обслуживания
 населения, в том числе сельского населения) 
на 2022 год и на плановый период 2023 и 2024 годов</t>
  </si>
  <si>
    <t>Распределение субсидии бюджетам муниципальных образований
Калужской области на поддержку творческой деятельности
 и техническое оснащение детских и кукольных театров
на 2022 год и на плановый период 2023 и 2024 годов</t>
  </si>
  <si>
    <t>Распределение субсидии бюджетам муниципальных образований
 Калужской области на государственную поддержку отрасли культуры
(приобретение в рамках федерального проекта "Обеспечение качественно
 нового уровня развития инфраструктуры культуры" музыкальных инструментов, оборудования и материалов для детских школ искусств по видам искусств
 и профессиональных образовательных организаций, находящихся
 в ведении органов государственной власти и муниципальных образований
 Калужской области в сфере культуры) 
на 2022 год и на плановый период 2023 и 2024 годов</t>
  </si>
  <si>
    <t>Распределение субсидии бюджетам муниципальных образований
Калужской области на стимулирование программ развития жилищного строительства субъектов Российской Федерации (строительство (реконструкция) автомобильных дорог в рамках реализации проектов по развитию территорий, предусматривающих строительство жилья)
на 2022 год и на плановый период 2023 и 2024 годов</t>
  </si>
  <si>
    <t>Городское поселение "Город Балабаново"</t>
  </si>
  <si>
    <t>Муниципальный район "Людиновский район"</t>
  </si>
  <si>
    <t>Муниципальный район "Кировский район"</t>
  </si>
  <si>
    <t>ПЕРЕМЫШЛЬСКИЙ РАЙОН</t>
  </si>
  <si>
    <t xml:space="preserve"> </t>
  </si>
  <si>
    <t>Распределение субсидии бюджетам муниципальных образований 
Калужской области на реализацию государственных программ субъектов 
Российской Федерации в области использования и охраны водных объектов
на 2022 год и на плановый период 2023 и 2024 годов</t>
  </si>
  <si>
    <t xml:space="preserve">Сельское поселение "Деревня Верхняя Песочня" </t>
  </si>
  <si>
    <t>Таблица 51</t>
  </si>
  <si>
    <t>Распределение субсидии бюджетам муниципальных образований
 Калужской области на обеспечение комплексного развития сельских территорий
на 2022 год и на плановый период 2023 и 2024 годов</t>
  </si>
  <si>
    <t>Сельское поселение "Деревня Совьяки"</t>
  </si>
  <si>
    <t xml:space="preserve">
Распределение субсидии бюджетам муниципальных образований
Калужской области на обустройство объектами инженерной
инфраструктуры и благоустройство площадок, расположенных
на сельских территориях, под компактную жилищную застройку
на 2022 год и на плановый период 2023 и 2024 годов
</t>
  </si>
  <si>
    <t>Муниципальный район  "Барятинский район"</t>
  </si>
  <si>
    <t>Таблица 52</t>
  </si>
  <si>
    <t>Таблица 53</t>
  </si>
  <si>
    <t>БОРОВСКИЙ  РАЙОН</t>
  </si>
  <si>
    <t>Распределение субсидии бюджетам муниципальных образований
 Калужской области на реализацию федеральной целевой программы "Увековечение памяти погибших при защите Отечества на 2019-2024 годы" 
на 2022 год и на плановый период 2023 и 2024 годов</t>
  </si>
  <si>
    <t>Распределение субсидии бюджетам муниципальных образований
 Калужской области на техническое оснащение муниципальных музеев 
на 2022 год и на плановый период 2023 и 2024 годов</t>
  </si>
  <si>
    <t>Распределение субсидии бюджетам муниципальных образований
Калужской области на создание детских технопарков "Кванториум"
на 2022 год и на плановый период 2023 и 2024 годов</t>
  </si>
  <si>
    <t>Распределение субсидии бюджетам муниципальных образований
 Калужской области на улучшение жилищных условий граждан, 
проживающих на сельских территориях, 
на 2022 год и на плановый период 2023 и 2024 годов</t>
  </si>
  <si>
    <t>Распределение субсидии бюджетам муниципальных образований
 Калужской области на реализацию мероприятий по созданию и содержанию мест (площадок) накопления твердых коммунальных отходов 
на 2022 год и на плановый период 2023 и 2024 годов</t>
  </si>
  <si>
    <t>Распределение субсидии бюджетам муниципальных образований
Калужской области на разработку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
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</si>
</sst>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_-* #,##0\ _₽_-;\-* #,##0\ _₽_-;_-* &quot;-&quot;\ _₽_-;_-@_-"/>
    <numFmt numFmtId="165" formatCode="_-* #,##0\ _р_._-;\-* #,##0\ _р_._-;_-* &quot;-&quot;\ _р_._-;_-@_-"/>
    <numFmt numFmtId="166" formatCode="#\,##0.00"/>
    <numFmt numFmtId="167" formatCode="\$#.00"/>
    <numFmt numFmtId="168" formatCode="#.00"/>
    <numFmt numFmtId="169" formatCode="%#.00"/>
    <numFmt numFmtId="170" formatCode="_(* #,##0.00_);_(* \(#,##0.00\);_(* &quot;-&quot;??_);_(@_)"/>
    <numFmt numFmtId="171" formatCode="#,##0_ ;\-#,##0\ "/>
    <numFmt numFmtId="172" formatCode="#,##0\ _₽"/>
    <numFmt numFmtId="173" formatCode="#,##0.00_ ;\-#,##0.00\ "/>
  </numFmts>
  <fonts count="40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name val="Times New Roman Cyr"/>
      <charset val="204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Arial Cyr"/>
    </font>
    <font>
      <sz val="11"/>
      <color theme="1"/>
      <name val="Calibri"/>
      <family val="2"/>
      <scheme val="minor"/>
    </font>
    <font>
      <sz val="14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6">
    <xf numFmtId="0" fontId="0" fillId="0" borderId="0"/>
    <xf numFmtId="166" fontId="5" fillId="0" borderId="0">
      <protection locked="0"/>
    </xf>
    <xf numFmtId="168" fontId="5" fillId="0" borderId="0">
      <protection locked="0"/>
    </xf>
    <xf numFmtId="167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9" fillId="0" borderId="0"/>
    <xf numFmtId="165" fontId="2" fillId="0" borderId="0" applyFont="0" applyFill="0" applyBorder="0" applyAlignment="0" applyProtection="0"/>
    <xf numFmtId="169" fontId="5" fillId="0" borderId="0">
      <protection locked="0"/>
    </xf>
    <xf numFmtId="0" fontId="17" fillId="0" borderId="0"/>
    <xf numFmtId="0" fontId="19" fillId="0" borderId="0"/>
    <xf numFmtId="4" fontId="19" fillId="2" borderId="33">
      <alignment horizontal="right" vertical="top" shrinkToFit="1"/>
    </xf>
    <xf numFmtId="0" fontId="23" fillId="0" borderId="0"/>
    <xf numFmtId="0" fontId="23" fillId="0" borderId="0"/>
    <xf numFmtId="170" fontId="23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33" fillId="0" borderId="0"/>
    <xf numFmtId="43" fontId="3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21">
    <xf numFmtId="0" fontId="0" fillId="0" borderId="0" xfId="0"/>
    <xf numFmtId="0" fontId="8" fillId="0" borderId="0" xfId="8" applyFont="1" applyFill="1" applyAlignment="1"/>
    <xf numFmtId="0" fontId="11" fillId="0" borderId="2" xfId="8" applyFont="1" applyFill="1" applyBorder="1" applyAlignment="1" applyProtection="1"/>
    <xf numFmtId="0" fontId="11" fillId="0" borderId="2" xfId="8" applyFont="1" applyFill="1" applyBorder="1" applyAlignment="1" applyProtection="1">
      <alignment wrapText="1"/>
    </xf>
    <xf numFmtId="0" fontId="13" fillId="0" borderId="0" xfId="8" applyFont="1" applyFill="1" applyBorder="1" applyAlignment="1" applyProtection="1">
      <alignment horizontal="left"/>
    </xf>
    <xf numFmtId="3" fontId="13" fillId="0" borderId="0" xfId="8" applyNumberFormat="1" applyFont="1" applyFill="1" applyBorder="1" applyAlignment="1" applyProtection="1">
      <alignment horizontal="right"/>
    </xf>
    <xf numFmtId="0" fontId="14" fillId="0" borderId="4" xfId="0" applyFont="1" applyFill="1" applyBorder="1" applyAlignment="1">
      <alignment horizontal="center" vertical="center" wrapText="1"/>
    </xf>
    <xf numFmtId="3" fontId="13" fillId="0" borderId="7" xfId="8" applyNumberFormat="1" applyFont="1" applyFill="1" applyBorder="1" applyAlignment="1" applyProtection="1">
      <alignment horizontal="right"/>
    </xf>
    <xf numFmtId="0" fontId="11" fillId="0" borderId="9" xfId="8" applyFont="1" applyFill="1" applyBorder="1" applyAlignment="1" applyProtection="1"/>
    <xf numFmtId="3" fontId="11" fillId="0" borderId="20" xfId="8" applyNumberFormat="1" applyFont="1" applyFill="1" applyBorder="1" applyAlignment="1" applyProtection="1">
      <alignment horizontal="right"/>
    </xf>
    <xf numFmtId="3" fontId="11" fillId="0" borderId="21" xfId="8" applyNumberFormat="1" applyFont="1" applyFill="1" applyBorder="1" applyAlignment="1" applyProtection="1">
      <alignment horizontal="right"/>
    </xf>
    <xf numFmtId="3" fontId="10" fillId="0" borderId="0" xfId="0" applyNumberFormat="1" applyFont="1" applyFill="1" applyBorder="1" applyAlignment="1">
      <alignment horizontal="center" vertical="center" wrapText="1"/>
    </xf>
    <xf numFmtId="3" fontId="4" fillId="0" borderId="0" xfId="8" applyNumberFormat="1" applyFont="1" applyFill="1" applyAlignment="1">
      <alignment horizontal="left"/>
    </xf>
    <xf numFmtId="3" fontId="13" fillId="0" borderId="4" xfId="8" applyNumberFormat="1" applyFont="1" applyFill="1" applyBorder="1" applyAlignment="1" applyProtection="1">
      <alignment horizontal="right"/>
    </xf>
    <xf numFmtId="3" fontId="14" fillId="0" borderId="4" xfId="0" applyNumberFormat="1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3" fillId="0" borderId="24" xfId="8" applyFont="1" applyFill="1" applyBorder="1" applyAlignment="1" applyProtection="1">
      <alignment horizontal="left"/>
    </xf>
    <xf numFmtId="3" fontId="14" fillId="0" borderId="15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/>
    <xf numFmtId="3" fontId="4" fillId="0" borderId="0" xfId="0" applyNumberFormat="1" applyFont="1" applyFill="1" applyAlignment="1">
      <alignment horizontal="left"/>
    </xf>
    <xf numFmtId="3" fontId="11" fillId="0" borderId="20" xfId="0" applyNumberFormat="1" applyFont="1" applyFill="1" applyBorder="1" applyAlignment="1">
      <alignment horizontal="right" wrapText="1"/>
    </xf>
    <xf numFmtId="3" fontId="11" fillId="0" borderId="3" xfId="0" applyNumberFormat="1" applyFont="1" applyFill="1" applyBorder="1" applyAlignment="1">
      <alignment horizontal="right" wrapText="1"/>
    </xf>
    <xf numFmtId="0" fontId="0" fillId="0" borderId="0" xfId="0" applyFill="1"/>
    <xf numFmtId="0" fontId="24" fillId="0" borderId="2" xfId="0" applyFont="1" applyFill="1" applyBorder="1" applyAlignment="1">
      <alignment wrapText="1"/>
    </xf>
    <xf numFmtId="0" fontId="27" fillId="0" borderId="0" xfId="0" applyFont="1" applyFill="1"/>
    <xf numFmtId="3" fontId="3" fillId="0" borderId="0" xfId="0" applyNumberFormat="1" applyFont="1" applyFill="1"/>
    <xf numFmtId="4" fontId="13" fillId="0" borderId="0" xfId="8" applyNumberFormat="1" applyFont="1" applyFill="1" applyBorder="1" applyAlignment="1" applyProtection="1">
      <alignment horizontal="right"/>
    </xf>
    <xf numFmtId="0" fontId="14" fillId="0" borderId="0" xfId="8" applyFont="1" applyFill="1" applyBorder="1" applyAlignment="1" applyProtection="1">
      <alignment horizontal="left"/>
    </xf>
    <xf numFmtId="4" fontId="30" fillId="0" borderId="0" xfId="0" applyNumberFormat="1" applyFont="1" applyFill="1" applyBorder="1" applyAlignment="1">
      <alignment horizontal="center" wrapText="1"/>
    </xf>
    <xf numFmtId="0" fontId="34" fillId="0" borderId="0" xfId="0" applyFont="1" applyFill="1"/>
    <xf numFmtId="3" fontId="16" fillId="0" borderId="20" xfId="0" applyNumberFormat="1" applyFont="1" applyFill="1" applyBorder="1" applyAlignment="1">
      <alignment horizontal="right" wrapText="1"/>
    </xf>
    <xf numFmtId="3" fontId="16" fillId="0" borderId="3" xfId="0" applyNumberFormat="1" applyFont="1" applyFill="1" applyBorder="1" applyAlignment="1">
      <alignment horizontal="right" wrapText="1"/>
    </xf>
    <xf numFmtId="0" fontId="14" fillId="0" borderId="36" xfId="0" applyFont="1" applyFill="1" applyBorder="1" applyAlignment="1">
      <alignment horizontal="center" vertical="center" wrapText="1"/>
    </xf>
    <xf numFmtId="3" fontId="30" fillId="0" borderId="0" xfId="0" applyNumberFormat="1" applyFont="1" applyFill="1" applyBorder="1" applyAlignment="1">
      <alignment horizontal="center" wrapText="1"/>
    </xf>
    <xf numFmtId="3" fontId="11" fillId="0" borderId="23" xfId="8" applyNumberFormat="1" applyFont="1" applyFill="1" applyBorder="1" applyAlignment="1" applyProtection="1">
      <alignment horizontal="right"/>
    </xf>
    <xf numFmtId="3" fontId="11" fillId="0" borderId="10" xfId="8" applyNumberFormat="1" applyFont="1" applyFill="1" applyBorder="1" applyAlignment="1" applyProtection="1">
      <alignment horizontal="right"/>
    </xf>
    <xf numFmtId="3" fontId="11" fillId="0" borderId="3" xfId="8" applyNumberFormat="1" applyFont="1" applyFill="1" applyBorder="1" applyAlignment="1" applyProtection="1">
      <alignment horizontal="right"/>
    </xf>
    <xf numFmtId="3" fontId="11" fillId="0" borderId="8" xfId="8" applyNumberFormat="1" applyFont="1" applyFill="1" applyBorder="1" applyAlignment="1" applyProtection="1">
      <alignment horizontal="right"/>
    </xf>
    <xf numFmtId="4" fontId="11" fillId="0" borderId="26" xfId="0" applyNumberFormat="1" applyFont="1" applyFill="1" applyBorder="1" applyAlignment="1">
      <alignment horizontal="right" wrapText="1"/>
    </xf>
    <xf numFmtId="4" fontId="11" fillId="0" borderId="27" xfId="0" applyNumberFormat="1" applyFont="1" applyFill="1" applyBorder="1" applyAlignment="1">
      <alignment horizontal="right" wrapText="1"/>
    </xf>
    <xf numFmtId="4" fontId="11" fillId="0" borderId="20" xfId="0" applyNumberFormat="1" applyFont="1" applyFill="1" applyBorder="1" applyAlignment="1">
      <alignment horizontal="right" wrapText="1"/>
    </xf>
    <xf numFmtId="4" fontId="11" fillId="0" borderId="3" xfId="0" applyNumberFormat="1" applyFont="1" applyFill="1" applyBorder="1" applyAlignment="1">
      <alignment horizontal="right" wrapText="1"/>
    </xf>
    <xf numFmtId="4" fontId="11" fillId="0" borderId="23" xfId="0" applyNumberFormat="1" applyFont="1" applyFill="1" applyBorder="1" applyAlignment="1">
      <alignment horizontal="right" wrapText="1"/>
    </xf>
    <xf numFmtId="4" fontId="13" fillId="0" borderId="4" xfId="8" applyNumberFormat="1" applyFont="1" applyFill="1" applyBorder="1" applyAlignment="1" applyProtection="1">
      <alignment horizontal="right"/>
    </xf>
    <xf numFmtId="4" fontId="11" fillId="0" borderId="8" xfId="0" applyNumberFormat="1" applyFont="1" applyFill="1" applyBorder="1" applyAlignment="1">
      <alignment horizontal="right" wrapText="1"/>
    </xf>
    <xf numFmtId="3" fontId="11" fillId="0" borderId="26" xfId="0" applyNumberFormat="1" applyFont="1" applyFill="1" applyBorder="1" applyAlignment="1">
      <alignment horizontal="right" wrapText="1"/>
    </xf>
    <xf numFmtId="0" fontId="27" fillId="0" borderId="0" xfId="0" applyFont="1" applyFill="1" applyBorder="1" applyAlignment="1">
      <alignment horizontal="center"/>
    </xf>
    <xf numFmtId="0" fontId="27" fillId="0" borderId="34" xfId="0" applyFont="1" applyFill="1" applyBorder="1" applyAlignment="1">
      <alignment horizontal="center"/>
    </xf>
    <xf numFmtId="0" fontId="16" fillId="0" borderId="9" xfId="0" applyFont="1" applyFill="1" applyBorder="1" applyAlignment="1">
      <alignment horizontal="justify" wrapText="1"/>
    </xf>
    <xf numFmtId="4" fontId="16" fillId="0" borderId="20" xfId="0" applyNumberFormat="1" applyFont="1" applyFill="1" applyBorder="1" applyAlignment="1">
      <alignment horizontal="right" wrapText="1"/>
    </xf>
    <xf numFmtId="4" fontId="30" fillId="0" borderId="0" xfId="0" applyNumberFormat="1" applyFont="1" applyFill="1" applyBorder="1" applyAlignment="1">
      <alignment horizontal="right" wrapText="1"/>
    </xf>
    <xf numFmtId="3" fontId="30" fillId="0" borderId="0" xfId="0" applyNumberFormat="1" applyFont="1" applyFill="1" applyBorder="1" applyAlignment="1">
      <alignment horizontal="right" wrapText="1"/>
    </xf>
    <xf numFmtId="3" fontId="18" fillId="0" borderId="35" xfId="0" applyNumberFormat="1" applyFont="1" applyFill="1" applyBorder="1" applyAlignment="1">
      <alignment horizontal="right" wrapText="1"/>
    </xf>
    <xf numFmtId="0" fontId="13" fillId="0" borderId="11" xfId="8" applyFont="1" applyFill="1" applyBorder="1" applyAlignment="1" applyProtection="1">
      <alignment horizontal="left"/>
    </xf>
    <xf numFmtId="4" fontId="15" fillId="0" borderId="20" xfId="9" applyNumberFormat="1" applyFont="1" applyFill="1" applyBorder="1" applyAlignment="1">
      <alignment horizontal="right" wrapText="1"/>
    </xf>
    <xf numFmtId="0" fontId="4" fillId="0" borderId="2" xfId="8" applyFont="1" applyFill="1" applyBorder="1" applyAlignment="1" applyProtection="1">
      <alignment wrapText="1"/>
    </xf>
    <xf numFmtId="0" fontId="11" fillId="0" borderId="2" xfId="0" applyFont="1" applyFill="1" applyBorder="1" applyAlignment="1">
      <alignment horizontal="left" wrapText="1"/>
    </xf>
    <xf numFmtId="4" fontId="16" fillId="0" borderId="3" xfId="0" applyNumberFormat="1" applyFont="1" applyFill="1" applyBorder="1" applyAlignment="1">
      <alignment horizontal="right" wrapText="1"/>
    </xf>
    <xf numFmtId="0" fontId="11" fillId="0" borderId="9" xfId="8" applyFont="1" applyFill="1" applyBorder="1" applyAlignment="1" applyProtection="1">
      <alignment wrapText="1"/>
    </xf>
    <xf numFmtId="0" fontId="11" fillId="0" borderId="28" xfId="8" applyFont="1" applyFill="1" applyBorder="1" applyAlignment="1" applyProtection="1">
      <alignment wrapText="1"/>
    </xf>
    <xf numFmtId="0" fontId="11" fillId="0" borderId="5" xfId="8" applyFont="1" applyFill="1" applyBorder="1" applyAlignment="1" applyProtection="1">
      <alignment wrapText="1"/>
    </xf>
    <xf numFmtId="0" fontId="11" fillId="0" borderId="13" xfId="8" applyFont="1" applyFill="1" applyBorder="1" applyAlignment="1" applyProtection="1">
      <alignment wrapText="1"/>
    </xf>
    <xf numFmtId="0" fontId="24" fillId="0" borderId="28" xfId="0" applyFont="1" applyFill="1" applyBorder="1" applyAlignment="1">
      <alignment wrapText="1"/>
    </xf>
    <xf numFmtId="4" fontId="18" fillId="0" borderId="19" xfId="0" applyNumberFormat="1" applyFont="1" applyFill="1" applyBorder="1" applyAlignment="1">
      <alignment horizontal="right" wrapText="1"/>
    </xf>
    <xf numFmtId="0" fontId="16" fillId="0" borderId="5" xfId="0" applyFont="1" applyFill="1" applyBorder="1" applyAlignment="1">
      <alignment horizontal="justify" wrapText="1"/>
    </xf>
    <xf numFmtId="0" fontId="24" fillId="0" borderId="5" xfId="0" applyFont="1" applyFill="1" applyBorder="1" applyAlignment="1">
      <alignment wrapText="1"/>
    </xf>
    <xf numFmtId="3" fontId="18" fillId="0" borderId="4" xfId="0" applyNumberFormat="1" applyFont="1" applyFill="1" applyBorder="1" applyAlignment="1">
      <alignment horizontal="right" wrapText="1"/>
    </xf>
    <xf numFmtId="3" fontId="16" fillId="0" borderId="32" xfId="0" applyNumberFormat="1" applyFont="1" applyFill="1" applyBorder="1" applyAlignment="1">
      <alignment horizontal="right" wrapText="1"/>
    </xf>
    <xf numFmtId="3" fontId="16" fillId="0" borderId="12" xfId="0" applyNumberFormat="1" applyFont="1" applyFill="1" applyBorder="1" applyAlignment="1">
      <alignment horizontal="right" wrapText="1"/>
    </xf>
    <xf numFmtId="4" fontId="16" fillId="0" borderId="22" xfId="0" applyNumberFormat="1" applyFont="1" applyFill="1" applyBorder="1" applyAlignment="1">
      <alignment horizontal="right" wrapText="1"/>
    </xf>
    <xf numFmtId="3" fontId="4" fillId="0" borderId="0" xfId="8" applyNumberFormat="1" applyFont="1" applyFill="1" applyBorder="1" applyAlignment="1">
      <alignment horizontal="left"/>
    </xf>
    <xf numFmtId="4" fontId="16" fillId="0" borderId="14" xfId="0" applyNumberFormat="1" applyFont="1" applyFill="1" applyBorder="1" applyAlignment="1">
      <alignment horizontal="right" wrapText="1"/>
    </xf>
    <xf numFmtId="0" fontId="16" fillId="0" borderId="2" xfId="0" applyFont="1" applyFill="1" applyBorder="1" applyAlignment="1">
      <alignment horizontal="left" wrapText="1"/>
    </xf>
    <xf numFmtId="0" fontId="16" fillId="0" borderId="11" xfId="0" applyFont="1" applyFill="1" applyBorder="1" applyAlignment="1">
      <alignment horizontal="left" wrapText="1"/>
    </xf>
    <xf numFmtId="4" fontId="18" fillId="0" borderId="0" xfId="0" applyNumberFormat="1" applyFont="1" applyFill="1" applyBorder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13" fillId="0" borderId="6" xfId="8" applyFont="1" applyFill="1" applyBorder="1" applyAlignment="1" applyProtection="1">
      <alignment horizontal="left"/>
    </xf>
    <xf numFmtId="0" fontId="13" fillId="0" borderId="4" xfId="8" applyFont="1" applyFill="1" applyBorder="1" applyAlignment="1" applyProtection="1">
      <alignment horizontal="left"/>
    </xf>
    <xf numFmtId="0" fontId="16" fillId="0" borderId="2" xfId="0" applyFont="1" applyFill="1" applyBorder="1" applyAlignment="1">
      <alignment horizontal="justify" wrapText="1"/>
    </xf>
    <xf numFmtId="172" fontId="18" fillId="0" borderId="4" xfId="0" applyNumberFormat="1" applyFont="1" applyFill="1" applyBorder="1" applyAlignment="1">
      <alignment horizontal="right" wrapText="1"/>
    </xf>
    <xf numFmtId="4" fontId="8" fillId="0" borderId="26" xfId="0" applyNumberFormat="1" applyFont="1" applyFill="1" applyBorder="1" applyAlignment="1">
      <alignment horizontal="right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8" xfId="8" applyFont="1" applyFill="1" applyBorder="1" applyAlignment="1" applyProtection="1">
      <alignment horizontal="center" vertical="center" wrapText="1"/>
    </xf>
    <xf numFmtId="3" fontId="20" fillId="0" borderId="15" xfId="8" applyNumberFormat="1" applyFont="1" applyFill="1" applyBorder="1" applyAlignment="1" applyProtection="1">
      <alignment horizontal="center" vertical="center" wrapText="1"/>
    </xf>
    <xf numFmtId="0" fontId="30" fillId="0" borderId="25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30" fillId="0" borderId="31" xfId="0" applyFont="1" applyFill="1" applyBorder="1" applyAlignment="1">
      <alignment horizontal="center" vertical="center" wrapText="1"/>
    </xf>
    <xf numFmtId="3" fontId="30" fillId="0" borderId="4" xfId="0" applyNumberFormat="1" applyFont="1" applyFill="1" applyBorder="1" applyAlignment="1">
      <alignment horizontal="center" vertical="center" wrapText="1"/>
    </xf>
    <xf numFmtId="0" fontId="16" fillId="0" borderId="9" xfId="8" applyFont="1" applyFill="1" applyBorder="1" applyAlignment="1" applyProtection="1"/>
    <xf numFmtId="0" fontId="16" fillId="0" borderId="2" xfId="8" applyFont="1" applyFill="1" applyBorder="1" applyAlignment="1" applyProtection="1"/>
    <xf numFmtId="0" fontId="16" fillId="0" borderId="13" xfId="8" applyFont="1" applyFill="1" applyBorder="1" applyAlignment="1" applyProtection="1"/>
    <xf numFmtId="3" fontId="11" fillId="0" borderId="22" xfId="8" applyNumberFormat="1" applyFont="1" applyFill="1" applyBorder="1" applyAlignment="1" applyProtection="1">
      <alignment horizontal="right"/>
    </xf>
    <xf numFmtId="3" fontId="13" fillId="0" borderId="12" xfId="8" applyNumberFormat="1" applyFont="1" applyFill="1" applyBorder="1" applyAlignment="1" applyProtection="1">
      <alignment horizontal="right"/>
    </xf>
    <xf numFmtId="0" fontId="11" fillId="0" borderId="13" xfId="8" applyFont="1" applyFill="1" applyBorder="1" applyAlignment="1" applyProtection="1"/>
    <xf numFmtId="3" fontId="11" fillId="0" borderId="14" xfId="8" applyNumberFormat="1" applyFont="1" applyFill="1" applyBorder="1" applyAlignment="1" applyProtection="1">
      <alignment horizontal="right"/>
    </xf>
    <xf numFmtId="0" fontId="11" fillId="0" borderId="5" xfId="8" applyFont="1" applyFill="1" applyBorder="1" applyAlignment="1" applyProtection="1"/>
    <xf numFmtId="0" fontId="16" fillId="0" borderId="2" xfId="0" quotePrefix="1" applyNumberFormat="1" applyFont="1" applyFill="1" applyBorder="1" applyAlignment="1" applyProtection="1">
      <alignment horizontal="left" wrapText="1"/>
      <protection locked="0"/>
    </xf>
    <xf numFmtId="3" fontId="16" fillId="0" borderId="22" xfId="0" applyNumberFormat="1" applyFont="1" applyFill="1" applyBorder="1" applyAlignment="1">
      <alignment horizontal="right" wrapText="1"/>
    </xf>
    <xf numFmtId="3" fontId="16" fillId="0" borderId="14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left"/>
    </xf>
    <xf numFmtId="0" fontId="24" fillId="0" borderId="9" xfId="0" applyFont="1" applyFill="1" applyBorder="1" applyAlignment="1">
      <alignment wrapText="1"/>
    </xf>
    <xf numFmtId="0" fontId="16" fillId="0" borderId="13" xfId="0" applyFont="1" applyFill="1" applyBorder="1" applyAlignment="1">
      <alignment horizontal="left" wrapText="1"/>
    </xf>
    <xf numFmtId="3" fontId="24" fillId="0" borderId="21" xfId="0" applyNumberFormat="1" applyFont="1" applyFill="1" applyBorder="1"/>
    <xf numFmtId="3" fontId="24" fillId="0" borderId="10" xfId="0" applyNumberFormat="1" applyFont="1" applyFill="1" applyBorder="1"/>
    <xf numFmtId="3" fontId="24" fillId="0" borderId="20" xfId="0" applyNumberFormat="1" applyFont="1" applyFill="1" applyBorder="1"/>
    <xf numFmtId="3" fontId="24" fillId="0" borderId="3" xfId="0" applyNumberFormat="1" applyFont="1" applyFill="1" applyBorder="1"/>
    <xf numFmtId="3" fontId="24" fillId="0" borderId="20" xfId="0" applyNumberFormat="1" applyFont="1" applyFill="1" applyBorder="1" applyAlignment="1">
      <alignment horizontal="right"/>
    </xf>
    <xf numFmtId="3" fontId="24" fillId="0" borderId="3" xfId="0" applyNumberFormat="1" applyFont="1" applyFill="1" applyBorder="1" applyAlignment="1">
      <alignment horizontal="right"/>
    </xf>
    <xf numFmtId="3" fontId="24" fillId="0" borderId="22" xfId="0" applyNumberFormat="1" applyFont="1" applyFill="1" applyBorder="1"/>
    <xf numFmtId="3" fontId="24" fillId="0" borderId="22" xfId="0" applyNumberFormat="1" applyFont="1" applyFill="1" applyBorder="1" applyAlignment="1">
      <alignment horizontal="right"/>
    </xf>
    <xf numFmtId="3" fontId="24" fillId="0" borderId="14" xfId="0" applyNumberFormat="1" applyFont="1" applyFill="1" applyBorder="1" applyAlignment="1">
      <alignment horizontal="right"/>
    </xf>
    <xf numFmtId="3" fontId="13" fillId="0" borderId="11" xfId="0" applyNumberFormat="1" applyFont="1" applyFill="1" applyBorder="1" applyAlignment="1">
      <alignment horizontal="right" wrapText="1"/>
    </xf>
    <xf numFmtId="3" fontId="13" fillId="0" borderId="24" xfId="0" applyNumberFormat="1" applyFont="1" applyFill="1" applyBorder="1" applyAlignment="1">
      <alignment horizontal="right" wrapText="1"/>
    </xf>
    <xf numFmtId="3" fontId="13" fillId="0" borderId="6" xfId="0" applyNumberFormat="1" applyFont="1" applyFill="1" applyBorder="1" applyAlignment="1">
      <alignment horizontal="right" wrapText="1"/>
    </xf>
    <xf numFmtId="3" fontId="13" fillId="0" borderId="4" xfId="0" applyNumberFormat="1" applyFont="1" applyFill="1" applyBorder="1" applyAlignment="1">
      <alignment horizontal="right" wrapText="1"/>
    </xf>
    <xf numFmtId="0" fontId="18" fillId="0" borderId="0" xfId="0" applyFont="1" applyFill="1" applyAlignment="1">
      <alignment horizontal="center" vertical="center" wrapText="1"/>
    </xf>
    <xf numFmtId="172" fontId="18" fillId="0" borderId="0" xfId="0" applyNumberFormat="1" applyFont="1" applyFill="1" applyBorder="1" applyAlignment="1">
      <alignment horizontal="right" wrapText="1"/>
    </xf>
    <xf numFmtId="3" fontId="16" fillId="0" borderId="3" xfId="0" applyNumberFormat="1" applyFont="1" applyFill="1" applyBorder="1"/>
    <xf numFmtId="0" fontId="35" fillId="0" borderId="39" xfId="0" applyFont="1" applyFill="1" applyBorder="1" applyAlignment="1">
      <alignment horizontal="left" wrapText="1"/>
    </xf>
    <xf numFmtId="4" fontId="4" fillId="0" borderId="20" xfId="0" applyNumberFormat="1" applyFont="1" applyFill="1" applyBorder="1" applyAlignment="1">
      <alignment horizontal="right" wrapText="1"/>
    </xf>
    <xf numFmtId="4" fontId="4" fillId="0" borderId="3" xfId="0" applyNumberFormat="1" applyFont="1" applyFill="1" applyBorder="1" applyAlignment="1">
      <alignment horizontal="right" wrapText="1"/>
    </xf>
    <xf numFmtId="3" fontId="11" fillId="0" borderId="27" xfId="0" applyNumberFormat="1" applyFont="1" applyFill="1" applyBorder="1" applyAlignment="1">
      <alignment horizontal="right" wrapText="1"/>
    </xf>
    <xf numFmtId="0" fontId="12" fillId="0" borderId="5" xfId="8" applyFont="1" applyFill="1" applyBorder="1" applyAlignment="1" applyProtection="1">
      <alignment wrapText="1"/>
    </xf>
    <xf numFmtId="0" fontId="14" fillId="0" borderId="25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31" xfId="0" applyFont="1" applyFill="1" applyBorder="1" applyAlignment="1">
      <alignment horizontal="center" wrapText="1"/>
    </xf>
    <xf numFmtId="3" fontId="14" fillId="0" borderId="4" xfId="0" applyNumberFormat="1" applyFont="1" applyFill="1" applyBorder="1" applyAlignment="1">
      <alignment horizontal="center" wrapText="1"/>
    </xf>
    <xf numFmtId="0" fontId="14" fillId="0" borderId="36" xfId="0" applyFont="1" applyFill="1" applyBorder="1" applyAlignment="1">
      <alignment horizontal="center" wrapText="1"/>
    </xf>
    <xf numFmtId="4" fontId="8" fillId="0" borderId="27" xfId="0" applyNumberFormat="1" applyFont="1" applyFill="1" applyBorder="1" applyAlignment="1">
      <alignment horizontal="right" wrapText="1"/>
    </xf>
    <xf numFmtId="0" fontId="16" fillId="0" borderId="13" xfId="0" quotePrefix="1" applyNumberFormat="1" applyFont="1" applyFill="1" applyBorder="1" applyAlignment="1" applyProtection="1">
      <alignment horizontal="left" wrapText="1"/>
      <protection locked="0"/>
    </xf>
    <xf numFmtId="172" fontId="36" fillId="0" borderId="4" xfId="0" applyNumberFormat="1" applyFont="1" applyFill="1" applyBorder="1" applyAlignment="1">
      <alignment horizontal="right" wrapText="1"/>
    </xf>
    <xf numFmtId="0" fontId="13" fillId="0" borderId="41" xfId="8" applyFont="1" applyFill="1" applyBorder="1" applyAlignment="1" applyProtection="1">
      <alignment horizontal="left"/>
    </xf>
    <xf numFmtId="0" fontId="14" fillId="0" borderId="21" xfId="0" applyFont="1" applyFill="1" applyBorder="1" applyAlignment="1">
      <alignment horizontal="left" wrapText="1"/>
    </xf>
    <xf numFmtId="0" fontId="14" fillId="0" borderId="20" xfId="0" applyFont="1" applyFill="1" applyBorder="1" applyAlignment="1">
      <alignment horizontal="left" wrapText="1"/>
    </xf>
    <xf numFmtId="0" fontId="12" fillId="0" borderId="39" xfId="0" applyFont="1" applyFill="1" applyBorder="1" applyAlignment="1">
      <alignment horizontal="left" wrapText="1"/>
    </xf>
    <xf numFmtId="0" fontId="12" fillId="0" borderId="39" xfId="8" applyFont="1" applyFill="1" applyBorder="1" applyAlignment="1" applyProtection="1">
      <alignment wrapText="1"/>
    </xf>
    <xf numFmtId="0" fontId="16" fillId="0" borderId="13" xfId="0" applyFont="1" applyFill="1" applyBorder="1" applyAlignment="1">
      <alignment horizontal="justify" wrapText="1"/>
    </xf>
    <xf numFmtId="3" fontId="18" fillId="0" borderId="19" xfId="0" applyNumberFormat="1" applyFont="1" applyFill="1" applyBorder="1" applyAlignment="1">
      <alignment horizontal="right" wrapText="1"/>
    </xf>
    <xf numFmtId="3" fontId="16" fillId="0" borderId="26" xfId="0" applyNumberFormat="1" applyFont="1" applyFill="1" applyBorder="1" applyAlignment="1">
      <alignment horizontal="right" wrapText="1"/>
    </xf>
    <xf numFmtId="3" fontId="16" fillId="0" borderId="23" xfId="0" applyNumberFormat="1" applyFont="1" applyFill="1" applyBorder="1" applyAlignment="1">
      <alignment horizontal="right" wrapText="1"/>
    </xf>
    <xf numFmtId="3" fontId="24" fillId="0" borderId="26" xfId="0" applyNumberFormat="1" applyFont="1" applyFill="1" applyBorder="1"/>
    <xf numFmtId="3" fontId="24" fillId="0" borderId="27" xfId="0" applyNumberFormat="1" applyFont="1" applyFill="1" applyBorder="1"/>
    <xf numFmtId="3" fontId="13" fillId="0" borderId="0" xfId="0" applyNumberFormat="1" applyFont="1" applyFill="1" applyBorder="1" applyAlignment="1">
      <alignment horizontal="right" wrapText="1"/>
    </xf>
    <xf numFmtId="0" fontId="24" fillId="0" borderId="0" xfId="0" applyFont="1" applyFill="1" applyBorder="1" applyAlignment="1">
      <alignment wrapText="1"/>
    </xf>
    <xf numFmtId="0" fontId="4" fillId="0" borderId="5" xfId="8" applyFont="1" applyFill="1" applyBorder="1" applyAlignment="1" applyProtection="1">
      <alignment wrapText="1"/>
    </xf>
    <xf numFmtId="4" fontId="15" fillId="0" borderId="23" xfId="9" applyNumberFormat="1" applyFont="1" applyFill="1" applyBorder="1" applyAlignment="1">
      <alignment horizontal="right" wrapText="1"/>
    </xf>
    <xf numFmtId="4" fontId="31" fillId="0" borderId="16" xfId="0" applyNumberFormat="1" applyFont="1" applyFill="1" applyBorder="1"/>
    <xf numFmtId="4" fontId="31" fillId="0" borderId="7" xfId="0" applyNumberFormat="1" applyFont="1" applyFill="1" applyBorder="1"/>
    <xf numFmtId="3" fontId="16" fillId="0" borderId="26" xfId="8" applyNumberFormat="1" applyFont="1" applyFill="1" applyBorder="1" applyAlignment="1" applyProtection="1">
      <alignment horizontal="right"/>
    </xf>
    <xf numFmtId="3" fontId="16" fillId="0" borderId="20" xfId="8" applyNumberFormat="1" applyFont="1" applyFill="1" applyBorder="1" applyAlignment="1" applyProtection="1">
      <alignment horizontal="right"/>
    </xf>
    <xf numFmtId="3" fontId="16" fillId="0" borderId="22" xfId="8" applyNumberFormat="1" applyFont="1" applyFill="1" applyBorder="1" applyAlignment="1" applyProtection="1">
      <alignment horizontal="right"/>
    </xf>
    <xf numFmtId="0" fontId="18" fillId="0" borderId="4" xfId="8" applyFont="1" applyFill="1" applyBorder="1" applyAlignment="1" applyProtection="1">
      <alignment horizontal="left"/>
    </xf>
    <xf numFmtId="3" fontId="18" fillId="0" borderId="4" xfId="8" applyNumberFormat="1" applyFont="1" applyFill="1" applyBorder="1" applyAlignment="1" applyProtection="1">
      <alignment horizontal="right"/>
    </xf>
    <xf numFmtId="3" fontId="16" fillId="0" borderId="27" xfId="8" applyNumberFormat="1" applyFont="1" applyFill="1" applyBorder="1" applyAlignment="1" applyProtection="1">
      <alignment horizontal="right"/>
    </xf>
    <xf numFmtId="3" fontId="16" fillId="0" borderId="3" xfId="8" applyNumberFormat="1" applyFont="1" applyFill="1" applyBorder="1" applyAlignment="1" applyProtection="1">
      <alignment horizontal="right"/>
    </xf>
    <xf numFmtId="3" fontId="16" fillId="0" borderId="14" xfId="8" applyNumberFormat="1" applyFont="1" applyFill="1" applyBorder="1" applyAlignment="1" applyProtection="1">
      <alignment horizontal="right"/>
    </xf>
    <xf numFmtId="3" fontId="13" fillId="0" borderId="24" xfId="8" applyNumberFormat="1" applyFont="1" applyFill="1" applyBorder="1" applyAlignment="1" applyProtection="1">
      <alignment horizontal="right"/>
    </xf>
    <xf numFmtId="3" fontId="16" fillId="0" borderId="21" xfId="0" applyNumberFormat="1" applyFont="1" applyFill="1" applyBorder="1" applyAlignment="1">
      <alignment horizontal="right" wrapText="1"/>
    </xf>
    <xf numFmtId="3" fontId="16" fillId="0" borderId="10" xfId="0" applyNumberFormat="1" applyFont="1" applyFill="1" applyBorder="1" applyAlignment="1">
      <alignment horizontal="right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31" xfId="8" applyFont="1" applyFill="1" applyBorder="1" applyAlignment="1" applyProtection="1">
      <alignment horizontal="center" vertical="center" wrapText="1"/>
    </xf>
    <xf numFmtId="3" fontId="20" fillId="0" borderId="4" xfId="8" applyNumberFormat="1" applyFont="1" applyFill="1" applyBorder="1" applyAlignment="1" applyProtection="1">
      <alignment horizontal="center" vertical="center" wrapText="1"/>
    </xf>
    <xf numFmtId="3" fontId="11" fillId="0" borderId="26" xfId="8" applyNumberFormat="1" applyFont="1" applyFill="1" applyBorder="1" applyAlignment="1" applyProtection="1">
      <alignment horizontal="right"/>
    </xf>
    <xf numFmtId="0" fontId="11" fillId="0" borderId="28" xfId="8" applyFont="1" applyFill="1" applyBorder="1" applyAlignment="1" applyProtection="1"/>
    <xf numFmtId="3" fontId="11" fillId="0" borderId="27" xfId="8" applyNumberFormat="1" applyFont="1" applyFill="1" applyBorder="1" applyAlignment="1" applyProtection="1">
      <alignment horizontal="right"/>
    </xf>
    <xf numFmtId="0" fontId="14" fillId="0" borderId="38" xfId="0" applyFont="1" applyFill="1" applyBorder="1" applyAlignment="1">
      <alignment horizontal="center" vertical="center" wrapText="1"/>
    </xf>
    <xf numFmtId="0" fontId="14" fillId="0" borderId="42" xfId="0" applyFont="1" applyFill="1" applyBorder="1" applyAlignment="1">
      <alignment horizontal="center" vertical="center" wrapText="1"/>
    </xf>
    <xf numFmtId="3" fontId="4" fillId="0" borderId="20" xfId="0" applyNumberFormat="1" applyFont="1" applyFill="1" applyBorder="1" applyAlignment="1">
      <alignment horizontal="right" wrapText="1"/>
    </xf>
    <xf numFmtId="3" fontId="4" fillId="0" borderId="3" xfId="0" applyNumberFormat="1" applyFont="1" applyFill="1" applyBorder="1" applyAlignment="1">
      <alignment horizontal="right" wrapText="1"/>
    </xf>
    <xf numFmtId="3" fontId="11" fillId="0" borderId="20" xfId="25" applyNumberFormat="1" applyFont="1" applyFill="1" applyBorder="1" applyAlignment="1">
      <alignment horizontal="right" wrapText="1"/>
    </xf>
    <xf numFmtId="3" fontId="11" fillId="0" borderId="3" xfId="25" applyNumberFormat="1" applyFont="1" applyFill="1" applyBorder="1" applyAlignment="1">
      <alignment horizontal="right" wrapText="1"/>
    </xf>
    <xf numFmtId="4" fontId="13" fillId="0" borderId="43" xfId="0" applyNumberFormat="1" applyFont="1" applyFill="1" applyBorder="1" applyAlignment="1">
      <alignment wrapText="1"/>
    </xf>
    <xf numFmtId="4" fontId="13" fillId="0" borderId="7" xfId="0" applyNumberFormat="1" applyFont="1" applyFill="1" applyBorder="1" applyAlignment="1">
      <alignment wrapText="1"/>
    </xf>
    <xf numFmtId="0" fontId="16" fillId="0" borderId="28" xfId="0" applyFont="1" applyFill="1" applyBorder="1" applyAlignment="1">
      <alignment horizontal="justify" wrapText="1"/>
    </xf>
    <xf numFmtId="3" fontId="16" fillId="0" borderId="27" xfId="0" applyNumberFormat="1" applyFont="1" applyFill="1" applyBorder="1" applyAlignment="1">
      <alignment horizontal="right" wrapText="1"/>
    </xf>
    <xf numFmtId="3" fontId="16" fillId="0" borderId="8" xfId="0" applyNumberFormat="1" applyFont="1" applyFill="1" applyBorder="1" applyAlignment="1">
      <alignment horizontal="right" wrapText="1"/>
    </xf>
    <xf numFmtId="171" fontId="16" fillId="0" borderId="37" xfId="25" applyNumberFormat="1" applyFont="1" applyFill="1" applyBorder="1" applyAlignment="1">
      <alignment horizontal="right" wrapText="1"/>
    </xf>
    <xf numFmtId="171" fontId="16" fillId="0" borderId="40" xfId="25" applyNumberFormat="1" applyFont="1" applyFill="1" applyBorder="1" applyAlignment="1">
      <alignment horizontal="right" wrapText="1"/>
    </xf>
    <xf numFmtId="171" fontId="16" fillId="0" borderId="20" xfId="25" applyNumberFormat="1" applyFont="1" applyFill="1" applyBorder="1" applyAlignment="1">
      <alignment horizontal="right" wrapText="1"/>
    </xf>
    <xf numFmtId="171" fontId="16" fillId="0" borderId="3" xfId="25" applyNumberFormat="1" applyFont="1" applyFill="1" applyBorder="1" applyAlignment="1">
      <alignment horizontal="right" wrapText="1"/>
    </xf>
    <xf numFmtId="171" fontId="16" fillId="0" borderId="22" xfId="25" applyNumberFormat="1" applyFont="1" applyFill="1" applyBorder="1" applyAlignment="1">
      <alignment horizontal="right" wrapText="1"/>
    </xf>
    <xf numFmtId="171" fontId="16" fillId="0" borderId="14" xfId="25" applyNumberFormat="1" applyFont="1" applyFill="1" applyBorder="1" applyAlignment="1">
      <alignment horizontal="right" wrapText="1"/>
    </xf>
    <xf numFmtId="171" fontId="18" fillId="0" borderId="35" xfId="25" applyNumberFormat="1" applyFont="1" applyFill="1" applyBorder="1" applyAlignment="1">
      <alignment horizontal="right" wrapText="1"/>
    </xf>
    <xf numFmtId="0" fontId="24" fillId="0" borderId="13" xfId="0" applyFont="1" applyFill="1" applyBorder="1" applyAlignment="1">
      <alignment wrapText="1"/>
    </xf>
    <xf numFmtId="0" fontId="16" fillId="0" borderId="5" xfId="0" applyFont="1" applyFill="1" applyBorder="1" applyAlignment="1">
      <alignment horizontal="left" wrapText="1"/>
    </xf>
    <xf numFmtId="3" fontId="16" fillId="0" borderId="37" xfId="0" applyNumberFormat="1" applyFont="1" applyFill="1" applyBorder="1" applyAlignment="1">
      <alignment horizontal="right" wrapText="1"/>
    </xf>
    <xf numFmtId="3" fontId="16" fillId="0" borderId="40" xfId="0" applyNumberFormat="1" applyFont="1" applyFill="1" applyBorder="1" applyAlignment="1">
      <alignment horizontal="right" wrapText="1"/>
    </xf>
    <xf numFmtId="0" fontId="16" fillId="0" borderId="28" xfId="0" applyFont="1" applyFill="1" applyBorder="1" applyAlignment="1">
      <alignment horizontal="left" wrapText="1"/>
    </xf>
    <xf numFmtId="3" fontId="24" fillId="0" borderId="23" xfId="0" applyNumberFormat="1" applyFont="1" applyFill="1" applyBorder="1"/>
    <xf numFmtId="3" fontId="24" fillId="0" borderId="8" xfId="0" applyNumberFormat="1" applyFont="1" applyFill="1" applyBorder="1"/>
    <xf numFmtId="0" fontId="35" fillId="0" borderId="9" xfId="0" applyFont="1" applyFill="1" applyBorder="1" applyAlignment="1">
      <alignment horizontal="left" wrapText="1"/>
    </xf>
    <xf numFmtId="3" fontId="14" fillId="0" borderId="10" xfId="0" applyNumberFormat="1" applyFont="1" applyFill="1" applyBorder="1" applyAlignment="1">
      <alignment horizontal="left" wrapText="1"/>
    </xf>
    <xf numFmtId="0" fontId="26" fillId="0" borderId="2" xfId="0" applyFont="1" applyFill="1" applyBorder="1" applyAlignment="1">
      <alignment horizontal="left" wrapText="1"/>
    </xf>
    <xf numFmtId="0" fontId="35" fillId="0" borderId="2" xfId="0" applyFont="1" applyFill="1" applyBorder="1" applyAlignment="1">
      <alignment horizontal="left" wrapText="1"/>
    </xf>
    <xf numFmtId="3" fontId="14" fillId="0" borderId="3" xfId="0" applyNumberFormat="1" applyFont="1" applyFill="1" applyBorder="1" applyAlignment="1">
      <alignment horizontal="left" wrapText="1"/>
    </xf>
    <xf numFmtId="0" fontId="37" fillId="0" borderId="39" xfId="0" applyFont="1" applyFill="1" applyBorder="1" applyAlignment="1">
      <alignment horizontal="left" wrapText="1"/>
    </xf>
    <xf numFmtId="4" fontId="15" fillId="0" borderId="3" xfId="9" applyNumberFormat="1" applyFont="1" applyFill="1" applyBorder="1" applyAlignment="1">
      <alignment horizontal="right" wrapText="1"/>
    </xf>
    <xf numFmtId="4" fontId="15" fillId="0" borderId="8" xfId="9" applyNumberFormat="1" applyFont="1" applyFill="1" applyBorder="1" applyAlignment="1">
      <alignment horizontal="right" wrapText="1"/>
    </xf>
    <xf numFmtId="172" fontId="18" fillId="0" borderId="24" xfId="0" applyNumberFormat="1" applyFont="1" applyFill="1" applyBorder="1" applyAlignment="1">
      <alignment horizontal="right" wrapText="1"/>
    </xf>
    <xf numFmtId="0" fontId="16" fillId="0" borderId="28" xfId="0" quotePrefix="1" applyNumberFormat="1" applyFont="1" applyFill="1" applyBorder="1" applyAlignment="1" applyProtection="1">
      <alignment horizontal="left" wrapText="1"/>
      <protection locked="0"/>
    </xf>
    <xf numFmtId="3" fontId="16" fillId="0" borderId="29" xfId="23" applyNumberFormat="1" applyFont="1" applyFill="1" applyBorder="1" applyAlignment="1">
      <alignment wrapText="1"/>
    </xf>
    <xf numFmtId="3" fontId="16" fillId="0" borderId="30" xfId="23" applyNumberFormat="1" applyFont="1" applyFill="1" applyBorder="1"/>
    <xf numFmtId="3" fontId="13" fillId="0" borderId="31" xfId="8" applyNumberFormat="1" applyFont="1" applyFill="1" applyBorder="1" applyAlignment="1" applyProtection="1">
      <alignment horizontal="right"/>
    </xf>
    <xf numFmtId="3" fontId="13" fillId="0" borderId="19" xfId="8" applyNumberFormat="1" applyFont="1" applyFill="1" applyBorder="1" applyAlignment="1" applyProtection="1">
      <alignment horizontal="right"/>
    </xf>
    <xf numFmtId="4" fontId="11" fillId="0" borderId="23" xfId="8" applyNumberFormat="1" applyFont="1" applyFill="1" applyBorder="1" applyAlignment="1" applyProtection="1">
      <alignment horizontal="right"/>
    </xf>
    <xf numFmtId="4" fontId="11" fillId="0" borderId="8" xfId="8" applyNumberFormat="1" applyFont="1" applyFill="1" applyBorder="1" applyAlignment="1" applyProtection="1">
      <alignment horizontal="right"/>
    </xf>
    <xf numFmtId="4" fontId="13" fillId="0" borderId="7" xfId="8" applyNumberFormat="1" applyFont="1" applyFill="1" applyBorder="1" applyAlignment="1" applyProtection="1">
      <alignment horizontal="right"/>
    </xf>
    <xf numFmtId="0" fontId="16" fillId="0" borderId="5" xfId="8" applyFont="1" applyFill="1" applyBorder="1" applyAlignment="1" applyProtection="1"/>
    <xf numFmtId="3" fontId="16" fillId="0" borderId="23" xfId="8" applyNumberFormat="1" applyFont="1" applyFill="1" applyBorder="1" applyAlignment="1" applyProtection="1">
      <alignment horizontal="right"/>
    </xf>
    <xf numFmtId="3" fontId="16" fillId="0" borderId="8" xfId="8" applyNumberFormat="1" applyFont="1" applyFill="1" applyBorder="1" applyAlignment="1" applyProtection="1">
      <alignment horizontal="right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28" xfId="0" applyFont="1" applyFill="1" applyBorder="1" applyAlignment="1">
      <alignment wrapText="1"/>
    </xf>
    <xf numFmtId="4" fontId="16" fillId="0" borderId="26" xfId="0" applyNumberFormat="1" applyFont="1" applyFill="1" applyBorder="1" applyAlignment="1">
      <alignment horizontal="right" wrapText="1"/>
    </xf>
    <xf numFmtId="4" fontId="16" fillId="0" borderId="27" xfId="0" applyNumberFormat="1" applyFont="1" applyFill="1" applyBorder="1" applyAlignment="1">
      <alignment horizontal="right" wrapText="1"/>
    </xf>
    <xf numFmtId="0" fontId="26" fillId="0" borderId="2" xfId="0" applyFont="1" applyFill="1" applyBorder="1" applyAlignment="1">
      <alignment wrapText="1"/>
    </xf>
    <xf numFmtId="0" fontId="26" fillId="0" borderId="5" xfId="0" applyFont="1" applyFill="1" applyBorder="1" applyAlignment="1">
      <alignment wrapText="1"/>
    </xf>
    <xf numFmtId="4" fontId="16" fillId="0" borderId="23" xfId="0" applyNumberFormat="1" applyFont="1" applyFill="1" applyBorder="1" applyAlignment="1">
      <alignment horizontal="right" wrapText="1"/>
    </xf>
    <xf numFmtId="4" fontId="16" fillId="0" borderId="8" xfId="0" applyNumberFormat="1" applyFont="1" applyFill="1" applyBorder="1" applyAlignment="1">
      <alignment horizontal="right" wrapText="1"/>
    </xf>
    <xf numFmtId="4" fontId="16" fillId="0" borderId="28" xfId="0" applyNumberFormat="1" applyFont="1" applyFill="1" applyBorder="1" applyAlignment="1">
      <alignment horizontal="left" wrapText="1"/>
    </xf>
    <xf numFmtId="0" fontId="31" fillId="0" borderId="0" xfId="0" applyFont="1" applyFill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left" wrapText="1"/>
    </xf>
    <xf numFmtId="0" fontId="31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vertical="center"/>
    </xf>
    <xf numFmtId="171" fontId="16" fillId="0" borderId="20" xfId="24" applyNumberFormat="1" applyFont="1" applyFill="1" applyBorder="1" applyAlignment="1">
      <alignment horizontal="right" wrapText="1"/>
    </xf>
    <xf numFmtId="171" fontId="11" fillId="0" borderId="20" xfId="20" applyNumberFormat="1" applyFont="1" applyFill="1" applyBorder="1" applyAlignment="1">
      <alignment horizontal="right" wrapText="1"/>
    </xf>
    <xf numFmtId="171" fontId="11" fillId="0" borderId="3" xfId="20" applyNumberFormat="1" applyFont="1" applyFill="1" applyBorder="1" applyAlignment="1">
      <alignment horizontal="right" wrapText="1"/>
    </xf>
    <xf numFmtId="173" fontId="16" fillId="0" borderId="20" xfId="24" applyNumberFormat="1" applyFont="1" applyFill="1" applyBorder="1" applyAlignment="1">
      <alignment horizontal="right" wrapText="1"/>
    </xf>
    <xf numFmtId="173" fontId="16" fillId="0" borderId="3" xfId="24" applyNumberFormat="1" applyFont="1" applyFill="1" applyBorder="1" applyAlignment="1">
      <alignment horizontal="right" wrapText="1"/>
    </xf>
    <xf numFmtId="0" fontId="29" fillId="0" borderId="2" xfId="0" applyFont="1" applyFill="1" applyBorder="1" applyAlignment="1">
      <alignment wrapText="1"/>
    </xf>
    <xf numFmtId="0" fontId="12" fillId="0" borderId="2" xfId="8" applyFont="1" applyFill="1" applyBorder="1" applyAlignment="1" applyProtection="1">
      <alignment wrapText="1"/>
    </xf>
    <xf numFmtId="0" fontId="16" fillId="0" borderId="28" xfId="0" quotePrefix="1" applyNumberFormat="1" applyFont="1" applyFill="1" applyBorder="1" applyAlignment="1" applyProtection="1">
      <alignment horizontal="left"/>
      <protection locked="0"/>
    </xf>
    <xf numFmtId="0" fontId="16" fillId="0" borderId="2" xfId="0" quotePrefix="1" applyNumberFormat="1" applyFont="1" applyFill="1" applyBorder="1" applyAlignment="1" applyProtection="1">
      <alignment horizontal="left"/>
      <protection locked="0"/>
    </xf>
    <xf numFmtId="3" fontId="24" fillId="0" borderId="3" xfId="0" applyNumberFormat="1" applyFont="1" applyFill="1" applyBorder="1" applyAlignment="1"/>
    <xf numFmtId="3" fontId="18" fillId="0" borderId="16" xfId="0" applyNumberFormat="1" applyFont="1" applyFill="1" applyBorder="1" applyAlignment="1">
      <alignment horizontal="right" wrapText="1"/>
    </xf>
    <xf numFmtId="3" fontId="18" fillId="0" borderId="7" xfId="0" applyNumberFormat="1" applyFont="1" applyFill="1" applyBorder="1" applyAlignment="1">
      <alignment horizontal="right" wrapText="1"/>
    </xf>
    <xf numFmtId="4" fontId="26" fillId="0" borderId="20" xfId="0" applyNumberFormat="1" applyFont="1" applyFill="1" applyBorder="1" applyAlignment="1">
      <alignment horizontal="right" wrapText="1"/>
    </xf>
    <xf numFmtId="4" fontId="24" fillId="0" borderId="20" xfId="0" applyNumberFormat="1" applyFont="1" applyFill="1" applyBorder="1" applyAlignment="1">
      <alignment horizontal="right"/>
    </xf>
    <xf numFmtId="4" fontId="24" fillId="0" borderId="3" xfId="0" applyNumberFormat="1" applyFont="1" applyFill="1" applyBorder="1" applyAlignment="1">
      <alignment horizontal="right"/>
    </xf>
    <xf numFmtId="172" fontId="36" fillId="0" borderId="0" xfId="0" applyNumberFormat="1" applyFont="1" applyFill="1" applyBorder="1" applyAlignment="1">
      <alignment horizontal="right" wrapText="1"/>
    </xf>
    <xf numFmtId="0" fontId="3" fillId="3" borderId="0" xfId="0" applyFont="1" applyFill="1"/>
    <xf numFmtId="0" fontId="7" fillId="0" borderId="0" xfId="8" applyFont="1" applyFill="1" applyBorder="1" applyAlignment="1" applyProtection="1">
      <alignment horizontal="center" vertical="center" wrapText="1"/>
    </xf>
    <xf numFmtId="0" fontId="3" fillId="4" borderId="0" xfId="0" applyFont="1" applyFill="1"/>
    <xf numFmtId="0" fontId="34" fillId="4" borderId="0" xfId="0" applyFont="1" applyFill="1"/>
    <xf numFmtId="0" fontId="27" fillId="4" borderId="0" xfId="0" applyFont="1" applyFill="1"/>
    <xf numFmtId="0" fontId="21" fillId="0" borderId="0" xfId="0" applyFont="1" applyFill="1" applyAlignment="1">
      <alignment horizontal="center" vertical="center"/>
    </xf>
    <xf numFmtId="0" fontId="12" fillId="0" borderId="38" xfId="8" applyFont="1" applyFill="1" applyBorder="1" applyAlignment="1" applyProtection="1"/>
    <xf numFmtId="4" fontId="11" fillId="0" borderId="21" xfId="0" applyNumberFormat="1" applyFont="1" applyFill="1" applyBorder="1" applyAlignment="1">
      <alignment horizontal="right" wrapText="1"/>
    </xf>
    <xf numFmtId="4" fontId="11" fillId="0" borderId="10" xfId="0" applyNumberFormat="1" applyFont="1" applyFill="1" applyBorder="1" applyAlignment="1">
      <alignment horizontal="right" wrapText="1"/>
    </xf>
    <xf numFmtId="4" fontId="13" fillId="0" borderId="16" xfId="8" applyNumberFormat="1" applyFont="1" applyFill="1" applyBorder="1" applyAlignment="1" applyProtection="1">
      <alignment horizontal="right"/>
    </xf>
    <xf numFmtId="0" fontId="26" fillId="0" borderId="44" xfId="0" applyFont="1" applyFill="1" applyBorder="1" applyAlignment="1">
      <alignment wrapText="1"/>
    </xf>
    <xf numFmtId="0" fontId="26" fillId="0" borderId="45" xfId="0" applyFont="1" applyFill="1" applyBorder="1" applyAlignment="1">
      <alignment wrapText="1"/>
    </xf>
    <xf numFmtId="0" fontId="26" fillId="0" borderId="46" xfId="0" applyFont="1" applyFill="1" applyBorder="1" applyAlignment="1">
      <alignment wrapText="1"/>
    </xf>
    <xf numFmtId="3" fontId="13" fillId="0" borderId="43" xfId="0" applyNumberFormat="1" applyFont="1" applyFill="1" applyBorder="1" applyAlignment="1">
      <alignment horizontal="right" wrapText="1"/>
    </xf>
    <xf numFmtId="3" fontId="13" fillId="0" borderId="7" xfId="0" applyNumberFormat="1" applyFont="1" applyFill="1" applyBorder="1" applyAlignment="1">
      <alignment horizontal="right" wrapText="1"/>
    </xf>
    <xf numFmtId="4" fontId="16" fillId="0" borderId="2" xfId="0" applyNumberFormat="1" applyFont="1" applyFill="1" applyBorder="1" applyAlignment="1">
      <alignment horizontal="left" wrapText="1"/>
    </xf>
    <xf numFmtId="3" fontId="38" fillId="0" borderId="0" xfId="0" applyNumberFormat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18" xfId="8" applyFont="1" applyFill="1" applyBorder="1" applyAlignment="1" applyProtection="1">
      <alignment horizontal="center" vertical="center" wrapText="1"/>
    </xf>
    <xf numFmtId="3" fontId="18" fillId="0" borderId="15" xfId="8" applyNumberFormat="1" applyFont="1" applyFill="1" applyBorder="1" applyAlignment="1" applyProtection="1">
      <alignment horizontal="center" vertical="center" wrapText="1"/>
    </xf>
    <xf numFmtId="0" fontId="35" fillId="0" borderId="28" xfId="0" applyFont="1" applyFill="1" applyBorder="1" applyAlignment="1">
      <alignment horizontal="left" wrapText="1"/>
    </xf>
    <xf numFmtId="0" fontId="35" fillId="0" borderId="26" xfId="0" applyFont="1" applyFill="1" applyBorder="1" applyAlignment="1">
      <alignment horizontal="center" wrapText="1"/>
    </xf>
    <xf numFmtId="3" fontId="35" fillId="0" borderId="27" xfId="0" applyNumberFormat="1" applyFont="1" applyFill="1" applyBorder="1" applyAlignment="1">
      <alignment horizont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center" vertical="center" wrapText="1"/>
    </xf>
    <xf numFmtId="3" fontId="13" fillId="0" borderId="4" xfId="0" applyNumberFormat="1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justify" wrapText="1"/>
    </xf>
    <xf numFmtId="0" fontId="12" fillId="0" borderId="28" xfId="8" applyFont="1" applyFill="1" applyBorder="1" applyAlignment="1" applyProtection="1">
      <alignment wrapText="1"/>
    </xf>
    <xf numFmtId="0" fontId="14" fillId="0" borderId="26" xfId="0" applyFont="1" applyFill="1" applyBorder="1" applyAlignment="1">
      <alignment horizontal="center" vertical="center" wrapText="1"/>
    </xf>
    <xf numFmtId="3" fontId="14" fillId="0" borderId="27" xfId="0" applyNumberFormat="1" applyFont="1" applyFill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right" wrapText="1"/>
    </xf>
    <xf numFmtId="3" fontId="24" fillId="0" borderId="23" xfId="0" applyNumberFormat="1" applyFont="1" applyFill="1" applyBorder="1" applyAlignment="1">
      <alignment horizontal="right"/>
    </xf>
    <xf numFmtId="3" fontId="24" fillId="0" borderId="8" xfId="0" applyNumberFormat="1" applyFont="1" applyFill="1" applyBorder="1" applyAlignment="1">
      <alignment horizontal="right"/>
    </xf>
    <xf numFmtId="0" fontId="14" fillId="0" borderId="15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171" fontId="4" fillId="0" borderId="3" xfId="8" applyNumberFormat="1" applyFont="1" applyFill="1" applyBorder="1" applyAlignment="1" applyProtection="1">
      <alignment wrapText="1"/>
    </xf>
    <xf numFmtId="171" fontId="16" fillId="0" borderId="23" xfId="24" applyNumberFormat="1" applyFont="1" applyFill="1" applyBorder="1" applyAlignment="1">
      <alignment horizontal="right" wrapText="1"/>
    </xf>
    <xf numFmtId="171" fontId="4" fillId="0" borderId="8" xfId="8" applyNumberFormat="1" applyFont="1" applyFill="1" applyBorder="1" applyAlignment="1" applyProtection="1">
      <alignment wrapText="1"/>
    </xf>
    <xf numFmtId="171" fontId="39" fillId="0" borderId="4" xfId="0" applyNumberFormat="1" applyFont="1" applyFill="1" applyBorder="1" applyAlignment="1">
      <alignment horizontal="right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31" fillId="0" borderId="0" xfId="0" applyFont="1" applyFill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30" fillId="0" borderId="16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21" fillId="0" borderId="0" xfId="23" applyFont="1" applyFill="1" applyBorder="1" applyAlignment="1">
      <alignment horizontal="center" vertical="center" wrapText="1"/>
    </xf>
    <xf numFmtId="0" fontId="21" fillId="0" borderId="0" xfId="23" applyFont="1" applyFill="1" applyBorder="1" applyAlignment="1">
      <alignment horizontal="center" vertical="center"/>
    </xf>
    <xf numFmtId="0" fontId="22" fillId="0" borderId="0" xfId="23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top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left"/>
    </xf>
  </cellXfs>
  <cellStyles count="26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2"/>
    <cellStyle name="xl39" xfId="13"/>
    <cellStyle name="Обычный" xfId="0" builtinId="0"/>
    <cellStyle name="Обычный 2" xfId="11"/>
    <cellStyle name="Обычный 2 2" xfId="21"/>
    <cellStyle name="Обычный 2 3" xfId="15"/>
    <cellStyle name="Обычный 3" xfId="18"/>
    <cellStyle name="Обычный 4" xfId="14"/>
    <cellStyle name="Обычный 5" xfId="23"/>
    <cellStyle name="Обычный_MUNIC2" xfId="8"/>
    <cellStyle name="Финансовый" xfId="25" builtinId="3"/>
    <cellStyle name="Финансовый [0]" xfId="9" builtinId="6"/>
    <cellStyle name="Финансовый [0] 2" xfId="20"/>
    <cellStyle name="Финансовый [0] 2 2" xfId="24"/>
    <cellStyle name="Финансовый 2" xfId="17"/>
    <cellStyle name="Финансовый 2 2" xfId="19"/>
    <cellStyle name="Финансовый 2 3" xfId="22"/>
    <cellStyle name="Финансовый 4" xfId="16"/>
    <cellStyle name="Џђћ–…ќ’ќ›‰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2:J972"/>
  <sheetViews>
    <sheetView tabSelected="1" view="pageBreakPreview" zoomScale="80" zoomScaleNormal="100" zoomScaleSheetLayoutView="80" workbookViewId="0">
      <selection activeCell="A4" sqref="A4:D5"/>
    </sheetView>
  </sheetViews>
  <sheetFormatPr defaultColWidth="8.85546875" defaultRowHeight="12.75" x14ac:dyDescent="0.2"/>
  <cols>
    <col min="1" max="1" width="54.5703125" style="76" customWidth="1"/>
    <col min="2" max="2" width="21.140625" style="77" customWidth="1"/>
    <col min="3" max="3" width="21.28515625" style="76" customWidth="1"/>
    <col min="4" max="4" width="22" style="26" customWidth="1"/>
    <col min="5" max="5" width="39.140625" style="76" customWidth="1"/>
    <col min="6" max="6" width="47.7109375" style="76" customWidth="1"/>
    <col min="7" max="7" width="21.140625" style="76" customWidth="1"/>
    <col min="8" max="8" width="14" style="76" customWidth="1"/>
    <col min="9" max="9" width="15.7109375" style="76" customWidth="1"/>
    <col min="10" max="10" width="11.28515625" style="76" customWidth="1"/>
    <col min="11" max="16384" width="8.85546875" style="76"/>
  </cols>
  <sheetData>
    <row r="2" spans="1:4" ht="21.75" customHeight="1" x14ac:dyDescent="0.25">
      <c r="D2" s="12" t="s">
        <v>1</v>
      </c>
    </row>
    <row r="3" spans="1:4" ht="27" customHeight="1" x14ac:dyDescent="0.25">
      <c r="D3" s="12" t="s">
        <v>161</v>
      </c>
    </row>
    <row r="4" spans="1:4" x14ac:dyDescent="0.2">
      <c r="A4" s="299" t="s">
        <v>97</v>
      </c>
      <c r="B4" s="300"/>
      <c r="C4" s="300"/>
      <c r="D4" s="301"/>
    </row>
    <row r="5" spans="1:4" ht="94.15" customHeight="1" x14ac:dyDescent="0.2">
      <c r="A5" s="300"/>
      <c r="B5" s="300"/>
      <c r="C5" s="300"/>
      <c r="D5" s="301"/>
    </row>
    <row r="6" spans="1:4" ht="19.5" thickBot="1" x14ac:dyDescent="0.35">
      <c r="A6" s="4"/>
      <c r="B6" s="5"/>
      <c r="C6" s="5"/>
      <c r="D6" s="11" t="s">
        <v>2</v>
      </c>
    </row>
    <row r="7" spans="1:4" ht="36" customHeight="1" thickBot="1" x14ac:dyDescent="0.25">
      <c r="A7" s="288" t="s">
        <v>86</v>
      </c>
      <c r="B7" s="308" t="s">
        <v>13</v>
      </c>
      <c r="C7" s="309"/>
      <c r="D7" s="310"/>
    </row>
    <row r="8" spans="1:4" ht="68.25" customHeight="1" thickBot="1" x14ac:dyDescent="0.25">
      <c r="A8" s="293"/>
      <c r="B8" s="83" t="s">
        <v>126</v>
      </c>
      <c r="C8" s="84" t="s">
        <v>127</v>
      </c>
      <c r="D8" s="85" t="s">
        <v>128</v>
      </c>
    </row>
    <row r="9" spans="1:4" ht="18" customHeight="1" thickBot="1" x14ac:dyDescent="0.25">
      <c r="A9" s="86">
        <v>1</v>
      </c>
      <c r="B9" s="87">
        <v>2</v>
      </c>
      <c r="C9" s="88">
        <v>3</v>
      </c>
      <c r="D9" s="89">
        <v>4</v>
      </c>
    </row>
    <row r="10" spans="1:4" ht="31.5" customHeight="1" x14ac:dyDescent="0.25">
      <c r="A10" s="90" t="s">
        <v>58</v>
      </c>
      <c r="B10" s="150">
        <v>1500000</v>
      </c>
      <c r="C10" s="150">
        <v>0</v>
      </c>
      <c r="D10" s="155">
        <v>0</v>
      </c>
    </row>
    <row r="11" spans="1:4" ht="31.5" customHeight="1" x14ac:dyDescent="0.25">
      <c r="A11" s="91" t="s">
        <v>61</v>
      </c>
      <c r="B11" s="151">
        <v>27200000</v>
      </c>
      <c r="C11" s="151">
        <v>0</v>
      </c>
      <c r="D11" s="156">
        <v>0</v>
      </c>
    </row>
    <row r="12" spans="1:4" ht="31.5" customHeight="1" x14ac:dyDescent="0.25">
      <c r="A12" s="209" t="s">
        <v>65</v>
      </c>
      <c r="B12" s="210">
        <v>10650000</v>
      </c>
      <c r="C12" s="210">
        <v>0</v>
      </c>
      <c r="D12" s="211">
        <v>0</v>
      </c>
    </row>
    <row r="13" spans="1:4" ht="31.5" customHeight="1" thickBot="1" x14ac:dyDescent="0.3">
      <c r="A13" s="92" t="s">
        <v>76</v>
      </c>
      <c r="B13" s="152">
        <v>10650000</v>
      </c>
      <c r="C13" s="152">
        <v>0</v>
      </c>
      <c r="D13" s="157">
        <v>0</v>
      </c>
    </row>
    <row r="14" spans="1:4" ht="24" customHeight="1" thickBot="1" x14ac:dyDescent="0.35">
      <c r="A14" s="153" t="s">
        <v>0</v>
      </c>
      <c r="B14" s="154">
        <f>SUM(B10:B13)</f>
        <v>50000000</v>
      </c>
      <c r="C14" s="154">
        <f t="shared" ref="C14:D14" si="0">SUM(C10:C13)</f>
        <v>0</v>
      </c>
      <c r="D14" s="154">
        <f t="shared" si="0"/>
        <v>0</v>
      </c>
    </row>
    <row r="15" spans="1:4" s="1" customFormat="1" ht="22.9" customHeight="1" x14ac:dyDescent="0.3">
      <c r="A15" s="4"/>
      <c r="B15" s="5"/>
      <c r="C15" s="5"/>
      <c r="D15" s="5"/>
    </row>
    <row r="16" spans="1:4" ht="22.9" customHeight="1" x14ac:dyDescent="0.3">
      <c r="A16" s="4"/>
      <c r="B16" s="5"/>
      <c r="C16" s="5"/>
      <c r="D16" s="12" t="s">
        <v>3</v>
      </c>
    </row>
    <row r="17" spans="1:4" ht="21" customHeight="1" x14ac:dyDescent="0.3">
      <c r="A17" s="4"/>
      <c r="B17" s="5"/>
      <c r="C17" s="5"/>
      <c r="D17" s="71" t="s">
        <v>161</v>
      </c>
    </row>
    <row r="18" spans="1:4" ht="21" customHeight="1" x14ac:dyDescent="0.2">
      <c r="A18" s="311" t="s">
        <v>98</v>
      </c>
      <c r="B18" s="312"/>
      <c r="C18" s="312"/>
      <c r="D18" s="313"/>
    </row>
    <row r="19" spans="1:4" ht="146.44999999999999" customHeight="1" x14ac:dyDescent="0.2">
      <c r="A19" s="312"/>
      <c r="B19" s="312"/>
      <c r="C19" s="312"/>
      <c r="D19" s="313"/>
    </row>
    <row r="20" spans="1:4" ht="19.5" thickBot="1" x14ac:dyDescent="0.35">
      <c r="A20" s="4"/>
      <c r="B20" s="5"/>
      <c r="C20" s="5"/>
      <c r="D20" s="11" t="s">
        <v>2</v>
      </c>
    </row>
    <row r="21" spans="1:4" ht="22.5" customHeight="1" thickBot="1" x14ac:dyDescent="0.25">
      <c r="A21" s="288" t="s">
        <v>86</v>
      </c>
      <c r="B21" s="295" t="s">
        <v>13</v>
      </c>
      <c r="C21" s="314"/>
      <c r="D21" s="297"/>
    </row>
    <row r="22" spans="1:4" ht="115.9" customHeight="1" thickBot="1" x14ac:dyDescent="0.25">
      <c r="A22" s="293"/>
      <c r="B22" s="83" t="s">
        <v>126</v>
      </c>
      <c r="C22" s="84" t="s">
        <v>127</v>
      </c>
      <c r="D22" s="85" t="s">
        <v>128</v>
      </c>
    </row>
    <row r="23" spans="1:4" ht="19.899999999999999" customHeight="1" thickBot="1" x14ac:dyDescent="0.25">
      <c r="A23" s="6">
        <v>1</v>
      </c>
      <c r="B23" s="6">
        <v>2</v>
      </c>
      <c r="C23" s="6">
        <v>3</v>
      </c>
      <c r="D23" s="6">
        <v>4</v>
      </c>
    </row>
    <row r="24" spans="1:4" ht="38.25" customHeight="1" thickBot="1" x14ac:dyDescent="0.3">
      <c r="A24" s="2" t="s">
        <v>77</v>
      </c>
      <c r="B24" s="202">
        <v>38226324</v>
      </c>
      <c r="C24" s="202">
        <v>53601765</v>
      </c>
      <c r="D24" s="203">
        <v>53601765</v>
      </c>
    </row>
    <row r="25" spans="1:4" ht="28.5" customHeight="1" thickBot="1" x14ac:dyDescent="0.35">
      <c r="A25" s="79" t="s">
        <v>0</v>
      </c>
      <c r="B25" s="204">
        <f>B24</f>
        <v>38226324</v>
      </c>
      <c r="C25" s="13">
        <f t="shared" ref="C25:D25" si="1">C24</f>
        <v>53601765</v>
      </c>
      <c r="D25" s="205">
        <f t="shared" si="1"/>
        <v>53601765</v>
      </c>
    </row>
    <row r="26" spans="1:4" ht="24" customHeight="1" x14ac:dyDescent="0.3">
      <c r="A26" s="4"/>
      <c r="B26" s="5"/>
      <c r="C26" s="5"/>
      <c r="D26" s="12"/>
    </row>
    <row r="27" spans="1:4" ht="23.45" customHeight="1" x14ac:dyDescent="0.3">
      <c r="A27" s="4"/>
      <c r="B27" s="5"/>
      <c r="C27" s="5"/>
      <c r="D27" s="12" t="s">
        <v>87</v>
      </c>
    </row>
    <row r="28" spans="1:4" ht="25.9" customHeight="1" x14ac:dyDescent="0.3">
      <c r="A28" s="4"/>
      <c r="B28" s="5"/>
      <c r="C28" s="5"/>
      <c r="D28" s="12" t="s">
        <v>161</v>
      </c>
    </row>
    <row r="29" spans="1:4" ht="13.15" customHeight="1" x14ac:dyDescent="0.2">
      <c r="A29" s="299" t="s">
        <v>99</v>
      </c>
      <c r="B29" s="300"/>
      <c r="C29" s="300"/>
      <c r="D29" s="315"/>
    </row>
    <row r="30" spans="1:4" ht="126.6" customHeight="1" x14ac:dyDescent="0.2">
      <c r="A30" s="300"/>
      <c r="B30" s="300"/>
      <c r="C30" s="300"/>
      <c r="D30" s="315"/>
    </row>
    <row r="31" spans="1:4" ht="19.5" thickBot="1" x14ac:dyDescent="0.35">
      <c r="A31" s="4"/>
      <c r="B31" s="5"/>
      <c r="C31" s="5"/>
      <c r="D31" s="11" t="s">
        <v>2</v>
      </c>
    </row>
    <row r="32" spans="1:4" ht="23.45" customHeight="1" thickBot="1" x14ac:dyDescent="0.25">
      <c r="A32" s="288" t="s">
        <v>86</v>
      </c>
      <c r="B32" s="295" t="s">
        <v>13</v>
      </c>
      <c r="C32" s="314"/>
      <c r="D32" s="297"/>
    </row>
    <row r="33" spans="1:4" ht="102" customHeight="1" thickBot="1" x14ac:dyDescent="0.25">
      <c r="A33" s="293"/>
      <c r="B33" s="83" t="s">
        <v>126</v>
      </c>
      <c r="C33" s="84" t="s">
        <v>127</v>
      </c>
      <c r="D33" s="85" t="s">
        <v>128</v>
      </c>
    </row>
    <row r="34" spans="1:4" ht="16.5" thickBot="1" x14ac:dyDescent="0.25">
      <c r="A34" s="278">
        <v>1</v>
      </c>
      <c r="B34" s="278">
        <v>2</v>
      </c>
      <c r="C34" s="278">
        <v>3</v>
      </c>
      <c r="D34" s="278">
        <v>4</v>
      </c>
    </row>
    <row r="35" spans="1:4" ht="33.75" customHeight="1" x14ac:dyDescent="0.25">
      <c r="A35" s="8" t="s">
        <v>66</v>
      </c>
      <c r="B35" s="159">
        <v>95000000</v>
      </c>
      <c r="C35" s="159">
        <v>0</v>
      </c>
      <c r="D35" s="160">
        <v>0</v>
      </c>
    </row>
    <row r="36" spans="1:4" ht="27.75" customHeight="1" thickBot="1" x14ac:dyDescent="0.3">
      <c r="A36" s="92" t="s">
        <v>79</v>
      </c>
      <c r="B36" s="99">
        <v>95000000</v>
      </c>
      <c r="C36" s="99">
        <v>0</v>
      </c>
      <c r="D36" s="100">
        <v>0</v>
      </c>
    </row>
    <row r="37" spans="1:4" ht="27.6" customHeight="1" thickBot="1" x14ac:dyDescent="0.35">
      <c r="A37" s="16" t="s">
        <v>0</v>
      </c>
      <c r="B37" s="158">
        <f>SUM(B35:B36)</f>
        <v>190000000</v>
      </c>
      <c r="C37" s="158">
        <f t="shared" ref="C37:D37" si="2">SUM(C35:C36)</f>
        <v>0</v>
      </c>
      <c r="D37" s="158">
        <f t="shared" si="2"/>
        <v>0</v>
      </c>
    </row>
    <row r="38" spans="1:4" ht="21.6" customHeight="1" x14ac:dyDescent="0.3">
      <c r="A38" s="4"/>
      <c r="B38" s="5"/>
      <c r="C38" s="5"/>
      <c r="D38" s="5"/>
    </row>
    <row r="39" spans="1:4" ht="24" customHeight="1" x14ac:dyDescent="0.3">
      <c r="A39" s="4"/>
      <c r="B39" s="5"/>
      <c r="C39" s="5"/>
      <c r="D39" s="12" t="s">
        <v>88</v>
      </c>
    </row>
    <row r="40" spans="1:4" ht="25.15" customHeight="1" x14ac:dyDescent="0.3">
      <c r="A40" s="4"/>
      <c r="B40" s="5"/>
      <c r="C40" s="5"/>
      <c r="D40" s="12" t="s">
        <v>161</v>
      </c>
    </row>
    <row r="41" spans="1:4" ht="27.6" customHeight="1" x14ac:dyDescent="0.2">
      <c r="A41" s="299" t="s">
        <v>100</v>
      </c>
      <c r="B41" s="300"/>
      <c r="C41" s="300"/>
      <c r="D41" s="315"/>
    </row>
    <row r="42" spans="1:4" ht="109.15" customHeight="1" x14ac:dyDescent="0.2">
      <c r="A42" s="300"/>
      <c r="B42" s="300"/>
      <c r="C42" s="300"/>
      <c r="D42" s="315"/>
    </row>
    <row r="43" spans="1:4" ht="27.6" customHeight="1" thickBot="1" x14ac:dyDescent="0.35">
      <c r="A43" s="4"/>
      <c r="B43" s="5"/>
      <c r="C43" s="5"/>
      <c r="D43" s="11" t="s">
        <v>2</v>
      </c>
    </row>
    <row r="44" spans="1:4" ht="27.6" customHeight="1" thickBot="1" x14ac:dyDescent="0.25">
      <c r="A44" s="288" t="s">
        <v>86</v>
      </c>
      <c r="B44" s="295" t="s">
        <v>13</v>
      </c>
      <c r="C44" s="314"/>
      <c r="D44" s="297"/>
    </row>
    <row r="45" spans="1:4" ht="88.15" customHeight="1" thickBot="1" x14ac:dyDescent="0.25">
      <c r="A45" s="289"/>
      <c r="B45" s="83" t="s">
        <v>126</v>
      </c>
      <c r="C45" s="84" t="s">
        <v>127</v>
      </c>
      <c r="D45" s="85" t="s">
        <v>128</v>
      </c>
    </row>
    <row r="46" spans="1:4" ht="19.149999999999999" customHeight="1" thickBot="1" x14ac:dyDescent="0.25">
      <c r="A46" s="282">
        <v>1</v>
      </c>
      <c r="B46" s="281">
        <v>2</v>
      </c>
      <c r="C46" s="6">
        <v>3</v>
      </c>
      <c r="D46" s="6">
        <v>4</v>
      </c>
    </row>
    <row r="47" spans="1:4" ht="24.6" customHeight="1" x14ac:dyDescent="0.25">
      <c r="A47" s="2" t="s">
        <v>64</v>
      </c>
      <c r="B47" s="9">
        <v>200000</v>
      </c>
      <c r="C47" s="9">
        <v>200000</v>
      </c>
      <c r="D47" s="37">
        <v>200000</v>
      </c>
    </row>
    <row r="48" spans="1:4" ht="24.6" customHeight="1" x14ac:dyDescent="0.25">
      <c r="A48" s="2" t="s">
        <v>65</v>
      </c>
      <c r="B48" s="9">
        <v>250000</v>
      </c>
      <c r="C48" s="9">
        <v>250000</v>
      </c>
      <c r="D48" s="37">
        <v>250000</v>
      </c>
    </row>
    <row r="49" spans="1:4" ht="39" customHeight="1" x14ac:dyDescent="0.25">
      <c r="A49" s="3" t="s">
        <v>80</v>
      </c>
      <c r="B49" s="9">
        <v>550000</v>
      </c>
      <c r="C49" s="9">
        <v>550000</v>
      </c>
      <c r="D49" s="37">
        <v>550000</v>
      </c>
    </row>
    <row r="50" spans="1:4" ht="24" customHeight="1" x14ac:dyDescent="0.25">
      <c r="A50" s="3" t="s">
        <v>66</v>
      </c>
      <c r="B50" s="9">
        <v>180000</v>
      </c>
      <c r="C50" s="9">
        <v>180000</v>
      </c>
      <c r="D50" s="37">
        <v>180000</v>
      </c>
    </row>
    <row r="51" spans="1:4" ht="24.6" customHeight="1" x14ac:dyDescent="0.25">
      <c r="A51" s="97" t="s">
        <v>77</v>
      </c>
      <c r="B51" s="35">
        <v>500000</v>
      </c>
      <c r="C51" s="35">
        <v>500000</v>
      </c>
      <c r="D51" s="38">
        <v>500000</v>
      </c>
    </row>
    <row r="52" spans="1:4" ht="24.6" customHeight="1" thickBot="1" x14ac:dyDescent="0.3">
      <c r="A52" s="62" t="s">
        <v>79</v>
      </c>
      <c r="B52" s="35">
        <v>400000</v>
      </c>
      <c r="C52" s="35">
        <v>400000</v>
      </c>
      <c r="D52" s="38">
        <v>400000</v>
      </c>
    </row>
    <row r="53" spans="1:4" ht="27.6" customHeight="1" thickBot="1" x14ac:dyDescent="0.35">
      <c r="A53" s="79" t="s">
        <v>0</v>
      </c>
      <c r="B53" s="13">
        <f>SUM(B47:B52)</f>
        <v>2080000</v>
      </c>
      <c r="C53" s="13">
        <f>SUM(C47:C52)</f>
        <v>2080000</v>
      </c>
      <c r="D53" s="13">
        <f>SUM(D47:D52)</f>
        <v>2080000</v>
      </c>
    </row>
    <row r="54" spans="1:4" ht="14.25" customHeight="1" x14ac:dyDescent="0.3">
      <c r="A54" s="4"/>
      <c r="B54" s="5"/>
      <c r="C54" s="5"/>
      <c r="D54" s="5"/>
    </row>
    <row r="55" spans="1:4" ht="22.9" customHeight="1" x14ac:dyDescent="0.3">
      <c r="A55" s="4"/>
      <c r="B55" s="5"/>
      <c r="C55" s="5"/>
      <c r="D55" s="12" t="s">
        <v>4</v>
      </c>
    </row>
    <row r="56" spans="1:4" ht="22.5" customHeight="1" x14ac:dyDescent="0.3">
      <c r="A56" s="4"/>
      <c r="B56" s="5"/>
      <c r="C56" s="5"/>
      <c r="D56" s="12" t="s">
        <v>161</v>
      </c>
    </row>
    <row r="57" spans="1:4" ht="8.4499999999999993" customHeight="1" x14ac:dyDescent="0.2">
      <c r="A57" s="299" t="s">
        <v>101</v>
      </c>
      <c r="B57" s="299"/>
      <c r="C57" s="299"/>
      <c r="D57" s="299"/>
    </row>
    <row r="58" spans="1:4" ht="91.5" customHeight="1" x14ac:dyDescent="0.2">
      <c r="A58" s="299"/>
      <c r="B58" s="299"/>
      <c r="C58" s="299"/>
      <c r="D58" s="299"/>
    </row>
    <row r="59" spans="1:4" ht="22.9" customHeight="1" thickBot="1" x14ac:dyDescent="0.35">
      <c r="A59" s="4"/>
      <c r="B59" s="5"/>
      <c r="C59" s="5"/>
      <c r="D59" s="11" t="s">
        <v>2</v>
      </c>
    </row>
    <row r="60" spans="1:4" ht="27.6" customHeight="1" thickBot="1" x14ac:dyDescent="0.25">
      <c r="A60" s="288" t="s">
        <v>86</v>
      </c>
      <c r="B60" s="295" t="s">
        <v>13</v>
      </c>
      <c r="C60" s="314"/>
      <c r="D60" s="297"/>
    </row>
    <row r="61" spans="1:4" ht="57.75" customHeight="1" thickBot="1" x14ac:dyDescent="0.25">
      <c r="A61" s="289"/>
      <c r="B61" s="83" t="s">
        <v>126</v>
      </c>
      <c r="C61" s="84" t="s">
        <v>127</v>
      </c>
      <c r="D61" s="85" t="s">
        <v>128</v>
      </c>
    </row>
    <row r="62" spans="1:4" ht="21.75" customHeight="1" thickBot="1" x14ac:dyDescent="0.25">
      <c r="A62" s="282">
        <v>1</v>
      </c>
      <c r="B62" s="281">
        <v>2</v>
      </c>
      <c r="C62" s="6">
        <v>3</v>
      </c>
      <c r="D62" s="6">
        <v>4</v>
      </c>
    </row>
    <row r="63" spans="1:4" ht="22.9" customHeight="1" x14ac:dyDescent="0.25">
      <c r="A63" s="59" t="s">
        <v>57</v>
      </c>
      <c r="B63" s="10">
        <v>879880</v>
      </c>
      <c r="C63" s="10">
        <v>879880</v>
      </c>
      <c r="D63" s="36">
        <v>879880</v>
      </c>
    </row>
    <row r="64" spans="1:4" ht="22.9" customHeight="1" x14ac:dyDescent="0.25">
      <c r="A64" s="3" t="s">
        <v>56</v>
      </c>
      <c r="B64" s="9">
        <v>319275</v>
      </c>
      <c r="C64" s="9">
        <v>319275</v>
      </c>
      <c r="D64" s="37">
        <v>319275</v>
      </c>
    </row>
    <row r="65" spans="1:4" ht="22.9" customHeight="1" x14ac:dyDescent="0.25">
      <c r="A65" s="3" t="s">
        <v>58</v>
      </c>
      <c r="B65" s="9">
        <v>2777035</v>
      </c>
      <c r="C65" s="9">
        <v>2777035</v>
      </c>
      <c r="D65" s="37">
        <v>2777035</v>
      </c>
    </row>
    <row r="66" spans="1:4" ht="22.9" customHeight="1" x14ac:dyDescent="0.25">
      <c r="A66" s="3" t="s">
        <v>59</v>
      </c>
      <c r="B66" s="9">
        <v>2428695</v>
      </c>
      <c r="C66" s="9">
        <v>2428695</v>
      </c>
      <c r="D66" s="37">
        <v>2428695</v>
      </c>
    </row>
    <row r="67" spans="1:4" ht="22.9" customHeight="1" x14ac:dyDescent="0.25">
      <c r="A67" s="3" t="s">
        <v>32</v>
      </c>
      <c r="B67" s="9">
        <v>674222</v>
      </c>
      <c r="C67" s="9">
        <v>674222</v>
      </c>
      <c r="D67" s="37">
        <v>674222</v>
      </c>
    </row>
    <row r="68" spans="1:4" ht="22.9" customHeight="1" x14ac:dyDescent="0.25">
      <c r="A68" s="3" t="s">
        <v>60</v>
      </c>
      <c r="B68" s="9">
        <v>534621</v>
      </c>
      <c r="C68" s="9">
        <v>534621</v>
      </c>
      <c r="D68" s="37">
        <v>534621</v>
      </c>
    </row>
    <row r="69" spans="1:4" ht="22.9" customHeight="1" x14ac:dyDescent="0.25">
      <c r="A69" s="3" t="s">
        <v>61</v>
      </c>
      <c r="B69" s="9">
        <v>2337536</v>
      </c>
      <c r="C69" s="9">
        <v>2337536</v>
      </c>
      <c r="D69" s="37">
        <v>2337536</v>
      </c>
    </row>
    <row r="70" spans="1:4" ht="22.9" customHeight="1" x14ac:dyDescent="0.25">
      <c r="A70" s="3" t="s">
        <v>62</v>
      </c>
      <c r="B70" s="9">
        <v>323239</v>
      </c>
      <c r="C70" s="9">
        <v>323239</v>
      </c>
      <c r="D70" s="37">
        <v>323239</v>
      </c>
    </row>
    <row r="71" spans="1:4" ht="37.15" customHeight="1" x14ac:dyDescent="0.25">
      <c r="A71" s="3" t="s">
        <v>63</v>
      </c>
      <c r="B71" s="9">
        <v>2121750</v>
      </c>
      <c r="C71" s="9">
        <v>2121750</v>
      </c>
      <c r="D71" s="37">
        <v>2121750</v>
      </c>
    </row>
    <row r="72" spans="1:4" ht="22.9" customHeight="1" x14ac:dyDescent="0.25">
      <c r="A72" s="3" t="s">
        <v>64</v>
      </c>
      <c r="B72" s="9">
        <v>1830219</v>
      </c>
      <c r="C72" s="9">
        <v>1830219</v>
      </c>
      <c r="D72" s="37">
        <v>1830219</v>
      </c>
    </row>
    <row r="73" spans="1:4" ht="22.9" customHeight="1" x14ac:dyDescent="0.25">
      <c r="A73" s="3" t="s">
        <v>65</v>
      </c>
      <c r="B73" s="9">
        <v>340854</v>
      </c>
      <c r="C73" s="9">
        <v>340854</v>
      </c>
      <c r="D73" s="37">
        <v>340854</v>
      </c>
    </row>
    <row r="74" spans="1:4" ht="37.9" customHeight="1" x14ac:dyDescent="0.25">
      <c r="A74" s="3" t="s">
        <v>80</v>
      </c>
      <c r="B74" s="9">
        <v>2139365</v>
      </c>
      <c r="C74" s="9">
        <v>2139365</v>
      </c>
      <c r="D74" s="37">
        <v>2139365</v>
      </c>
    </row>
    <row r="75" spans="1:4" ht="25.5" customHeight="1" x14ac:dyDescent="0.25">
      <c r="A75" s="3" t="s">
        <v>66</v>
      </c>
      <c r="B75" s="9">
        <v>2543194</v>
      </c>
      <c r="C75" s="9">
        <v>2543194</v>
      </c>
      <c r="D75" s="37">
        <v>2543194</v>
      </c>
    </row>
    <row r="76" spans="1:4" ht="22.9" customHeight="1" x14ac:dyDescent="0.25">
      <c r="A76" s="3" t="s">
        <v>67</v>
      </c>
      <c r="B76" s="9">
        <v>551796</v>
      </c>
      <c r="C76" s="9">
        <v>551796</v>
      </c>
      <c r="D76" s="37">
        <v>551796</v>
      </c>
    </row>
    <row r="77" spans="1:4" ht="22.9" customHeight="1" x14ac:dyDescent="0.25">
      <c r="A77" s="3" t="s">
        <v>68</v>
      </c>
      <c r="B77" s="9">
        <v>586146</v>
      </c>
      <c r="C77" s="9">
        <v>586146</v>
      </c>
      <c r="D77" s="37">
        <v>586146</v>
      </c>
    </row>
    <row r="78" spans="1:4" ht="22.9" customHeight="1" x14ac:dyDescent="0.25">
      <c r="A78" s="3" t="s">
        <v>69</v>
      </c>
      <c r="B78" s="9">
        <v>388415</v>
      </c>
      <c r="C78" s="9">
        <v>388415</v>
      </c>
      <c r="D78" s="37">
        <v>388415</v>
      </c>
    </row>
    <row r="79" spans="1:4" ht="25.15" customHeight="1" x14ac:dyDescent="0.25">
      <c r="A79" s="3" t="s">
        <v>70</v>
      </c>
      <c r="B79" s="9">
        <v>580861</v>
      </c>
      <c r="C79" s="9">
        <v>580861</v>
      </c>
      <c r="D79" s="37">
        <v>580861</v>
      </c>
    </row>
    <row r="80" spans="1:4" ht="23.25" customHeight="1" x14ac:dyDescent="0.25">
      <c r="A80" s="3" t="s">
        <v>71</v>
      </c>
      <c r="B80" s="9">
        <v>317073</v>
      </c>
      <c r="C80" s="9">
        <v>317073</v>
      </c>
      <c r="D80" s="37">
        <v>317073</v>
      </c>
    </row>
    <row r="81" spans="1:4" ht="22.9" customHeight="1" x14ac:dyDescent="0.25">
      <c r="A81" s="3" t="s">
        <v>34</v>
      </c>
      <c r="B81" s="9">
        <v>1026966</v>
      </c>
      <c r="C81" s="9">
        <v>1026966</v>
      </c>
      <c r="D81" s="37">
        <v>1026966</v>
      </c>
    </row>
    <row r="82" spans="1:4" ht="22.9" customHeight="1" x14ac:dyDescent="0.25">
      <c r="A82" s="3" t="s">
        <v>72</v>
      </c>
      <c r="B82" s="9">
        <v>715177</v>
      </c>
      <c r="C82" s="9">
        <v>715177</v>
      </c>
      <c r="D82" s="37">
        <v>715177</v>
      </c>
    </row>
    <row r="83" spans="1:4" ht="22.9" customHeight="1" x14ac:dyDescent="0.25">
      <c r="A83" s="3" t="s">
        <v>73</v>
      </c>
      <c r="B83" s="9">
        <v>358029</v>
      </c>
      <c r="C83" s="9">
        <v>358029</v>
      </c>
      <c r="D83" s="37">
        <v>358029</v>
      </c>
    </row>
    <row r="84" spans="1:4" ht="22.9" customHeight="1" x14ac:dyDescent="0.25">
      <c r="A84" s="3" t="s">
        <v>74</v>
      </c>
      <c r="B84" s="9">
        <v>871952</v>
      </c>
      <c r="C84" s="9">
        <v>871952</v>
      </c>
      <c r="D84" s="37">
        <v>871952</v>
      </c>
    </row>
    <row r="85" spans="1:4" ht="22.9" customHeight="1" x14ac:dyDescent="0.25">
      <c r="A85" s="3" t="s">
        <v>75</v>
      </c>
      <c r="B85" s="9">
        <v>537263</v>
      </c>
      <c r="C85" s="9">
        <v>537263</v>
      </c>
      <c r="D85" s="37">
        <v>537263</v>
      </c>
    </row>
    <row r="86" spans="1:4" ht="22.9" customHeight="1" x14ac:dyDescent="0.25">
      <c r="A86" s="3" t="s">
        <v>76</v>
      </c>
      <c r="B86" s="9">
        <v>498070</v>
      </c>
      <c r="C86" s="9">
        <v>498070</v>
      </c>
      <c r="D86" s="37">
        <v>498070</v>
      </c>
    </row>
    <row r="87" spans="1:4" ht="21" customHeight="1" x14ac:dyDescent="0.25">
      <c r="A87" s="3" t="s">
        <v>77</v>
      </c>
      <c r="B87" s="9">
        <v>2296329</v>
      </c>
      <c r="C87" s="9">
        <v>2296329</v>
      </c>
      <c r="D87" s="37">
        <v>2296329</v>
      </c>
    </row>
    <row r="88" spans="1:4" ht="23.25" customHeight="1" thickBot="1" x14ac:dyDescent="0.3">
      <c r="A88" s="62" t="s">
        <v>79</v>
      </c>
      <c r="B88" s="93">
        <v>6271638</v>
      </c>
      <c r="C88" s="93">
        <v>6271638</v>
      </c>
      <c r="D88" s="96">
        <v>6271638</v>
      </c>
    </row>
    <row r="89" spans="1:4" ht="22.9" customHeight="1" thickBot="1" x14ac:dyDescent="0.35">
      <c r="A89" s="54" t="s">
        <v>0</v>
      </c>
      <c r="B89" s="94">
        <f>SUM(B63:B88)</f>
        <v>34249600</v>
      </c>
      <c r="C89" s="94">
        <f t="shared" ref="C89:D89" si="3">SUM(C63:C88)</f>
        <v>34249600</v>
      </c>
      <c r="D89" s="94">
        <f t="shared" si="3"/>
        <v>34249600</v>
      </c>
    </row>
    <row r="90" spans="1:4" ht="22.9" customHeight="1" x14ac:dyDescent="0.3">
      <c r="A90" s="4"/>
      <c r="B90" s="5"/>
      <c r="C90" s="5"/>
      <c r="D90" s="5"/>
    </row>
    <row r="91" spans="1:4" ht="22.15" customHeight="1" x14ac:dyDescent="0.25">
      <c r="D91" s="12" t="s">
        <v>5</v>
      </c>
    </row>
    <row r="92" spans="1:4" ht="27.6" customHeight="1" x14ac:dyDescent="0.25">
      <c r="D92" s="12" t="s">
        <v>161</v>
      </c>
    </row>
    <row r="93" spans="1:4" ht="22.9" customHeight="1" x14ac:dyDescent="0.2">
      <c r="A93" s="299" t="s">
        <v>102</v>
      </c>
      <c r="B93" s="299"/>
      <c r="C93" s="299"/>
      <c r="D93" s="299"/>
    </row>
    <row r="94" spans="1:4" ht="90" customHeight="1" x14ac:dyDescent="0.2">
      <c r="A94" s="299"/>
      <c r="B94" s="299"/>
      <c r="C94" s="299"/>
      <c r="D94" s="299"/>
    </row>
    <row r="95" spans="1:4" ht="23.45" customHeight="1" thickBot="1" x14ac:dyDescent="0.35">
      <c r="A95" s="4"/>
      <c r="B95" s="5"/>
      <c r="C95" s="5"/>
      <c r="D95" s="11" t="s">
        <v>2</v>
      </c>
    </row>
    <row r="96" spans="1:4" ht="27.6" customHeight="1" thickBot="1" x14ac:dyDescent="0.25">
      <c r="A96" s="288" t="s">
        <v>86</v>
      </c>
      <c r="B96" s="295" t="s">
        <v>13</v>
      </c>
      <c r="C96" s="314"/>
      <c r="D96" s="297"/>
    </row>
    <row r="97" spans="1:4" ht="64.150000000000006" customHeight="1" thickBot="1" x14ac:dyDescent="0.25">
      <c r="A97" s="289"/>
      <c r="B97" s="83" t="s">
        <v>126</v>
      </c>
      <c r="C97" s="84" t="s">
        <v>127</v>
      </c>
      <c r="D97" s="85" t="s">
        <v>128</v>
      </c>
    </row>
    <row r="98" spans="1:4" ht="17.45" customHeight="1" thickBot="1" x14ac:dyDescent="0.25">
      <c r="A98" s="282">
        <v>1</v>
      </c>
      <c r="B98" s="281">
        <v>2</v>
      </c>
      <c r="C98" s="6">
        <v>3</v>
      </c>
      <c r="D98" s="6">
        <v>4</v>
      </c>
    </row>
    <row r="99" spans="1:4" ht="22.9" customHeight="1" x14ac:dyDescent="0.25">
      <c r="A99" s="59" t="s">
        <v>57</v>
      </c>
      <c r="B99" s="10">
        <v>13742239</v>
      </c>
      <c r="C99" s="10">
        <v>13742239</v>
      </c>
      <c r="D99" s="36">
        <v>13742239</v>
      </c>
    </row>
    <row r="100" spans="1:4" ht="22.9" customHeight="1" x14ac:dyDescent="0.25">
      <c r="A100" s="3" t="s">
        <v>56</v>
      </c>
      <c r="B100" s="9">
        <v>2027424</v>
      </c>
      <c r="C100" s="9">
        <v>2027424</v>
      </c>
      <c r="D100" s="37">
        <v>2027424</v>
      </c>
    </row>
    <row r="101" spans="1:4" ht="22.9" customHeight="1" x14ac:dyDescent="0.25">
      <c r="A101" s="3" t="s">
        <v>58</v>
      </c>
      <c r="B101" s="9">
        <v>57738942</v>
      </c>
      <c r="C101" s="9">
        <v>57738942</v>
      </c>
      <c r="D101" s="37">
        <v>57738942</v>
      </c>
    </row>
    <row r="102" spans="1:4" ht="22.9" customHeight="1" x14ac:dyDescent="0.25">
      <c r="A102" s="3" t="s">
        <v>59</v>
      </c>
      <c r="B102" s="9">
        <v>31440939</v>
      </c>
      <c r="C102" s="9">
        <v>31440939</v>
      </c>
      <c r="D102" s="37">
        <v>31440939</v>
      </c>
    </row>
    <row r="103" spans="1:4" ht="22.9" customHeight="1" x14ac:dyDescent="0.25">
      <c r="A103" s="3" t="s">
        <v>32</v>
      </c>
      <c r="B103" s="9">
        <v>5315090</v>
      </c>
      <c r="C103" s="9">
        <v>5315090</v>
      </c>
      <c r="D103" s="37">
        <v>5315090</v>
      </c>
    </row>
    <row r="104" spans="1:4" ht="22.9" customHeight="1" x14ac:dyDescent="0.25">
      <c r="A104" s="3" t="s">
        <v>60</v>
      </c>
      <c r="B104" s="9">
        <v>2985289</v>
      </c>
      <c r="C104" s="9">
        <v>2985289</v>
      </c>
      <c r="D104" s="37">
        <v>2985289</v>
      </c>
    </row>
    <row r="105" spans="1:4" ht="22.9" customHeight="1" x14ac:dyDescent="0.25">
      <c r="A105" s="3" t="s">
        <v>61</v>
      </c>
      <c r="B105" s="9">
        <v>39972621</v>
      </c>
      <c r="C105" s="9">
        <v>39972621</v>
      </c>
      <c r="D105" s="37">
        <v>39972621</v>
      </c>
    </row>
    <row r="106" spans="1:4" ht="22.9" customHeight="1" x14ac:dyDescent="0.25">
      <c r="A106" s="3" t="s">
        <v>62</v>
      </c>
      <c r="B106" s="9">
        <v>2882122</v>
      </c>
      <c r="C106" s="9">
        <v>2882122</v>
      </c>
      <c r="D106" s="37">
        <v>2882122</v>
      </c>
    </row>
    <row r="107" spans="1:4" ht="37.15" customHeight="1" x14ac:dyDescent="0.25">
      <c r="A107" s="3" t="s">
        <v>63</v>
      </c>
      <c r="B107" s="9">
        <v>22097264</v>
      </c>
      <c r="C107" s="9">
        <v>22097264</v>
      </c>
      <c r="D107" s="37">
        <v>22097264</v>
      </c>
    </row>
    <row r="108" spans="1:4" ht="22.9" customHeight="1" x14ac:dyDescent="0.25">
      <c r="A108" s="3" t="s">
        <v>64</v>
      </c>
      <c r="B108" s="9">
        <v>19262555</v>
      </c>
      <c r="C108" s="9">
        <v>19262555</v>
      </c>
      <c r="D108" s="37">
        <v>19262555</v>
      </c>
    </row>
    <row r="109" spans="1:4" ht="22.9" customHeight="1" x14ac:dyDescent="0.25">
      <c r="A109" s="3" t="s">
        <v>65</v>
      </c>
      <c r="B109" s="9">
        <v>2921876</v>
      </c>
      <c r="C109" s="9">
        <v>2921876</v>
      </c>
      <c r="D109" s="37">
        <v>2921876</v>
      </c>
    </row>
    <row r="110" spans="1:4" ht="40.5" customHeight="1" x14ac:dyDescent="0.25">
      <c r="A110" s="3" t="s">
        <v>80</v>
      </c>
      <c r="B110" s="9">
        <v>24728407</v>
      </c>
      <c r="C110" s="9">
        <v>24728407</v>
      </c>
      <c r="D110" s="37">
        <v>24728407</v>
      </c>
    </row>
    <row r="111" spans="1:4" ht="21.75" customHeight="1" x14ac:dyDescent="0.25">
      <c r="A111" s="3" t="s">
        <v>66</v>
      </c>
      <c r="B111" s="9">
        <v>49950782</v>
      </c>
      <c r="C111" s="9">
        <v>49950782</v>
      </c>
      <c r="D111" s="37">
        <v>49950782</v>
      </c>
    </row>
    <row r="112" spans="1:4" ht="22.9" customHeight="1" x14ac:dyDescent="0.25">
      <c r="A112" s="3" t="s">
        <v>67</v>
      </c>
      <c r="B112" s="9">
        <v>6895389</v>
      </c>
      <c r="C112" s="9">
        <v>6895389</v>
      </c>
      <c r="D112" s="37">
        <v>6895389</v>
      </c>
    </row>
    <row r="113" spans="1:4" ht="22.9" customHeight="1" x14ac:dyDescent="0.25">
      <c r="A113" s="3" t="s">
        <v>68</v>
      </c>
      <c r="B113" s="9">
        <v>2921432</v>
      </c>
      <c r="C113" s="9">
        <v>2921432</v>
      </c>
      <c r="D113" s="37">
        <v>2921432</v>
      </c>
    </row>
    <row r="114" spans="1:4" ht="22.9" customHeight="1" x14ac:dyDescent="0.25">
      <c r="A114" s="2" t="s">
        <v>69</v>
      </c>
      <c r="B114" s="9">
        <v>4821161</v>
      </c>
      <c r="C114" s="9">
        <v>4821161</v>
      </c>
      <c r="D114" s="37">
        <v>4821161</v>
      </c>
    </row>
    <row r="115" spans="1:4" ht="22.9" customHeight="1" x14ac:dyDescent="0.25">
      <c r="A115" s="2" t="s">
        <v>70</v>
      </c>
      <c r="B115" s="9">
        <v>4531889</v>
      </c>
      <c r="C115" s="9">
        <v>4531889</v>
      </c>
      <c r="D115" s="37">
        <v>4531889</v>
      </c>
    </row>
    <row r="116" spans="1:4" ht="22.9" customHeight="1" x14ac:dyDescent="0.25">
      <c r="A116" s="2" t="s">
        <v>71</v>
      </c>
      <c r="B116" s="9">
        <v>2650042</v>
      </c>
      <c r="C116" s="9">
        <v>2650042</v>
      </c>
      <c r="D116" s="37">
        <v>2650042</v>
      </c>
    </row>
    <row r="117" spans="1:4" ht="22.9" customHeight="1" x14ac:dyDescent="0.25">
      <c r="A117" s="2" t="s">
        <v>34</v>
      </c>
      <c r="B117" s="9">
        <v>10928052</v>
      </c>
      <c r="C117" s="9">
        <v>10928052</v>
      </c>
      <c r="D117" s="37">
        <v>10928052</v>
      </c>
    </row>
    <row r="118" spans="1:4" ht="22.9" customHeight="1" x14ac:dyDescent="0.25">
      <c r="A118" s="2" t="s">
        <v>72</v>
      </c>
      <c r="B118" s="9">
        <v>9868940</v>
      </c>
      <c r="C118" s="9">
        <v>9868940</v>
      </c>
      <c r="D118" s="37">
        <v>9868940</v>
      </c>
    </row>
    <row r="119" spans="1:4" ht="22.9" customHeight="1" x14ac:dyDescent="0.25">
      <c r="A119" s="2" t="s">
        <v>73</v>
      </c>
      <c r="B119" s="9">
        <v>2564095</v>
      </c>
      <c r="C119" s="9">
        <v>2564095</v>
      </c>
      <c r="D119" s="37">
        <v>2564095</v>
      </c>
    </row>
    <row r="120" spans="1:4" ht="22.9" customHeight="1" x14ac:dyDescent="0.25">
      <c r="A120" s="2" t="s">
        <v>74</v>
      </c>
      <c r="B120" s="9">
        <v>6897217</v>
      </c>
      <c r="C120" s="9">
        <v>6897217</v>
      </c>
      <c r="D120" s="37">
        <v>6897217</v>
      </c>
    </row>
    <row r="121" spans="1:4" ht="22.9" customHeight="1" x14ac:dyDescent="0.25">
      <c r="A121" s="2" t="s">
        <v>75</v>
      </c>
      <c r="B121" s="9">
        <v>3458547</v>
      </c>
      <c r="C121" s="9">
        <v>3458547</v>
      </c>
      <c r="D121" s="37">
        <v>3458547</v>
      </c>
    </row>
    <row r="122" spans="1:4" ht="22.9" customHeight="1" x14ac:dyDescent="0.25">
      <c r="A122" s="2" t="s">
        <v>76</v>
      </c>
      <c r="B122" s="9">
        <v>5092072</v>
      </c>
      <c r="C122" s="9">
        <v>5092072</v>
      </c>
      <c r="D122" s="37">
        <v>5092072</v>
      </c>
    </row>
    <row r="123" spans="1:4" ht="22.9" customHeight="1" x14ac:dyDescent="0.25">
      <c r="A123" s="2" t="s">
        <v>77</v>
      </c>
      <c r="B123" s="9">
        <v>117176572</v>
      </c>
      <c r="C123" s="9">
        <v>117176572</v>
      </c>
      <c r="D123" s="37">
        <v>117176572</v>
      </c>
    </row>
    <row r="124" spans="1:4" ht="22.9" customHeight="1" thickBot="1" x14ac:dyDescent="0.3">
      <c r="A124" s="95" t="s">
        <v>79</v>
      </c>
      <c r="B124" s="93">
        <v>332529622</v>
      </c>
      <c r="C124" s="93">
        <v>332529622</v>
      </c>
      <c r="D124" s="96">
        <v>332529622</v>
      </c>
    </row>
    <row r="125" spans="1:4" ht="27.6" customHeight="1" thickBot="1" x14ac:dyDescent="0.35">
      <c r="A125" s="54" t="s">
        <v>0</v>
      </c>
      <c r="B125" s="94">
        <f>SUM(B99:B124)</f>
        <v>785400580</v>
      </c>
      <c r="C125" s="94">
        <f>SUM(C99:C124)</f>
        <v>785400580</v>
      </c>
      <c r="D125" s="94">
        <f>SUM(D99:D124)</f>
        <v>785400580</v>
      </c>
    </row>
    <row r="126" spans="1:4" ht="21.6" customHeight="1" x14ac:dyDescent="0.3">
      <c r="A126" s="4"/>
      <c r="B126" s="5"/>
      <c r="C126" s="5"/>
      <c r="D126" s="5"/>
    </row>
    <row r="127" spans="1:4" ht="27.6" customHeight="1" x14ac:dyDescent="0.3">
      <c r="A127" s="4"/>
      <c r="B127" s="5"/>
      <c r="C127" s="5"/>
      <c r="D127" s="12" t="s">
        <v>9</v>
      </c>
    </row>
    <row r="128" spans="1:4" ht="27.6" customHeight="1" x14ac:dyDescent="0.3">
      <c r="A128" s="4"/>
      <c r="B128" s="5"/>
      <c r="C128" s="5"/>
      <c r="D128" s="12" t="s">
        <v>161</v>
      </c>
    </row>
    <row r="129" spans="1:4" ht="27.6" customHeight="1" x14ac:dyDescent="0.2">
      <c r="A129" s="298" t="s">
        <v>103</v>
      </c>
      <c r="B129" s="298"/>
      <c r="C129" s="298"/>
      <c r="D129" s="298"/>
    </row>
    <row r="130" spans="1:4" ht="27.6" customHeight="1" x14ac:dyDescent="0.2">
      <c r="A130" s="298"/>
      <c r="B130" s="298"/>
      <c r="C130" s="298"/>
      <c r="D130" s="298"/>
    </row>
    <row r="131" spans="1:4" ht="63" customHeight="1" x14ac:dyDescent="0.2">
      <c r="A131" s="298"/>
      <c r="B131" s="298"/>
      <c r="C131" s="298"/>
      <c r="D131" s="298"/>
    </row>
    <row r="132" spans="1:4" ht="21.6" customHeight="1" thickBot="1" x14ac:dyDescent="0.25">
      <c r="A132" s="214"/>
      <c r="B132" s="214"/>
      <c r="C132" s="214"/>
      <c r="D132" s="11" t="s">
        <v>2</v>
      </c>
    </row>
    <row r="133" spans="1:4" ht="27.6" customHeight="1" thickBot="1" x14ac:dyDescent="0.25">
      <c r="A133" s="288" t="s">
        <v>85</v>
      </c>
      <c r="B133" s="290" t="s">
        <v>13</v>
      </c>
      <c r="C133" s="291"/>
      <c r="D133" s="292"/>
    </row>
    <row r="134" spans="1:4" ht="84.75" customHeight="1" thickBot="1" x14ac:dyDescent="0.25">
      <c r="A134" s="289"/>
      <c r="B134" s="83" t="s">
        <v>126</v>
      </c>
      <c r="C134" s="84" t="s">
        <v>127</v>
      </c>
      <c r="D134" s="85" t="s">
        <v>128</v>
      </c>
    </row>
    <row r="135" spans="1:4" ht="19.149999999999999" customHeight="1" thickBot="1" x14ac:dyDescent="0.25">
      <c r="A135" s="282">
        <v>1</v>
      </c>
      <c r="B135" s="281">
        <v>2</v>
      </c>
      <c r="C135" s="6">
        <v>3</v>
      </c>
      <c r="D135" s="6">
        <v>4</v>
      </c>
    </row>
    <row r="136" spans="1:4" ht="45" customHeight="1" thickBot="1" x14ac:dyDescent="0.3">
      <c r="A136" s="3" t="s">
        <v>72</v>
      </c>
      <c r="B136" s="35">
        <v>293071708</v>
      </c>
      <c r="C136" s="35">
        <v>0</v>
      </c>
      <c r="D136" s="38">
        <v>0</v>
      </c>
    </row>
    <row r="137" spans="1:4" ht="27.6" customHeight="1" thickBot="1" x14ac:dyDescent="0.35">
      <c r="A137" s="78" t="s">
        <v>0</v>
      </c>
      <c r="B137" s="7">
        <f>SUM(B136:B136)</f>
        <v>293071708</v>
      </c>
      <c r="C137" s="7">
        <f>SUM(C136:C136)</f>
        <v>0</v>
      </c>
      <c r="D137" s="7">
        <f>SUM(D136:D136)</f>
        <v>0</v>
      </c>
    </row>
    <row r="138" spans="1:4" ht="19.149999999999999" customHeight="1" x14ac:dyDescent="0.3">
      <c r="A138" s="4"/>
      <c r="B138" s="5"/>
      <c r="C138" s="5"/>
      <c r="D138" s="5"/>
    </row>
    <row r="139" spans="1:4" ht="23.25" customHeight="1" x14ac:dyDescent="0.3">
      <c r="A139" s="4"/>
      <c r="B139" s="5"/>
      <c r="C139" s="5"/>
      <c r="D139" s="12" t="s">
        <v>6</v>
      </c>
    </row>
    <row r="140" spans="1:4" ht="21.75" customHeight="1" x14ac:dyDescent="0.3">
      <c r="A140" s="4"/>
      <c r="B140" s="5"/>
      <c r="C140" s="5"/>
      <c r="D140" s="12" t="s">
        <v>161</v>
      </c>
    </row>
    <row r="141" spans="1:4" ht="19.149999999999999" customHeight="1" x14ac:dyDescent="0.2">
      <c r="A141" s="298" t="s">
        <v>104</v>
      </c>
      <c r="B141" s="298"/>
      <c r="C141" s="298"/>
      <c r="D141" s="298"/>
    </row>
    <row r="142" spans="1:4" ht="19.149999999999999" customHeight="1" x14ac:dyDescent="0.2">
      <c r="A142" s="298"/>
      <c r="B142" s="298"/>
      <c r="C142" s="298"/>
      <c r="D142" s="298"/>
    </row>
    <row r="143" spans="1:4" ht="72.75" customHeight="1" x14ac:dyDescent="0.2">
      <c r="A143" s="298"/>
      <c r="B143" s="298"/>
      <c r="C143" s="298"/>
      <c r="D143" s="298"/>
    </row>
    <row r="144" spans="1:4" ht="19.149999999999999" customHeight="1" thickBot="1" x14ac:dyDescent="0.25">
      <c r="A144" s="245"/>
      <c r="B144" s="245"/>
      <c r="C144" s="245"/>
      <c r="D144" s="11" t="s">
        <v>2</v>
      </c>
    </row>
    <row r="145" spans="1:4" ht="19.149999999999999" customHeight="1" thickBot="1" x14ac:dyDescent="0.25">
      <c r="A145" s="288" t="s">
        <v>86</v>
      </c>
      <c r="B145" s="290" t="s">
        <v>13</v>
      </c>
      <c r="C145" s="291"/>
      <c r="D145" s="292"/>
    </row>
    <row r="146" spans="1:4" ht="76.5" customHeight="1" thickBot="1" x14ac:dyDescent="0.25">
      <c r="A146" s="289"/>
      <c r="B146" s="83" t="s">
        <v>126</v>
      </c>
      <c r="C146" s="84" t="s">
        <v>127</v>
      </c>
      <c r="D146" s="85" t="s">
        <v>128</v>
      </c>
    </row>
    <row r="147" spans="1:4" ht="21" customHeight="1" thickBot="1" x14ac:dyDescent="0.25">
      <c r="A147" s="6">
        <v>1</v>
      </c>
      <c r="B147" s="281">
        <v>2</v>
      </c>
      <c r="C147" s="6">
        <v>3</v>
      </c>
      <c r="D147" s="6">
        <v>4</v>
      </c>
    </row>
    <row r="148" spans="1:4" ht="18.75" customHeight="1" x14ac:dyDescent="0.25">
      <c r="A148" s="60" t="s">
        <v>57</v>
      </c>
      <c r="B148" s="164">
        <v>950000</v>
      </c>
      <c r="C148" s="164">
        <v>0</v>
      </c>
      <c r="D148" s="166">
        <v>0</v>
      </c>
    </row>
    <row r="149" spans="1:4" ht="18.75" customHeight="1" x14ac:dyDescent="0.25">
      <c r="A149" s="3" t="s">
        <v>56</v>
      </c>
      <c r="B149" s="9">
        <v>950000</v>
      </c>
      <c r="C149" s="9">
        <v>0</v>
      </c>
      <c r="D149" s="37">
        <v>0</v>
      </c>
    </row>
    <row r="150" spans="1:4" ht="20.25" customHeight="1" x14ac:dyDescent="0.25">
      <c r="A150" s="3" t="s">
        <v>58</v>
      </c>
      <c r="B150" s="9">
        <v>1900000</v>
      </c>
      <c r="C150" s="9">
        <v>0</v>
      </c>
      <c r="D150" s="37">
        <v>0</v>
      </c>
    </row>
    <row r="151" spans="1:4" ht="21" customHeight="1" x14ac:dyDescent="0.25">
      <c r="A151" s="3" t="s">
        <v>59</v>
      </c>
      <c r="B151" s="9">
        <v>2850000</v>
      </c>
      <c r="C151" s="9">
        <v>0</v>
      </c>
      <c r="D151" s="37">
        <v>0</v>
      </c>
    </row>
    <row r="152" spans="1:4" ht="21" customHeight="1" x14ac:dyDescent="0.25">
      <c r="A152" s="61" t="s">
        <v>32</v>
      </c>
      <c r="B152" s="9">
        <v>1900000</v>
      </c>
      <c r="C152" s="9">
        <v>0</v>
      </c>
      <c r="D152" s="37">
        <v>0</v>
      </c>
    </row>
    <row r="153" spans="1:4" ht="21" customHeight="1" x14ac:dyDescent="0.25">
      <c r="A153" s="61" t="s">
        <v>60</v>
      </c>
      <c r="B153" s="9">
        <v>1900000</v>
      </c>
      <c r="C153" s="9">
        <v>0</v>
      </c>
      <c r="D153" s="37">
        <v>0</v>
      </c>
    </row>
    <row r="154" spans="1:4" ht="21" customHeight="1" x14ac:dyDescent="0.25">
      <c r="A154" s="3" t="s">
        <v>61</v>
      </c>
      <c r="B154" s="9">
        <v>3800000</v>
      </c>
      <c r="C154" s="9">
        <v>0</v>
      </c>
      <c r="D154" s="37">
        <v>0</v>
      </c>
    </row>
    <row r="155" spans="1:4" ht="21" customHeight="1" x14ac:dyDescent="0.25">
      <c r="A155" s="3" t="s">
        <v>62</v>
      </c>
      <c r="B155" s="9">
        <v>950000</v>
      </c>
      <c r="C155" s="9">
        <v>0</v>
      </c>
      <c r="D155" s="37">
        <v>0</v>
      </c>
    </row>
    <row r="156" spans="1:4" ht="36" customHeight="1" x14ac:dyDescent="0.25">
      <c r="A156" s="3" t="s">
        <v>63</v>
      </c>
      <c r="B156" s="9">
        <v>12850000</v>
      </c>
      <c r="C156" s="9">
        <v>0</v>
      </c>
      <c r="D156" s="37">
        <v>0</v>
      </c>
    </row>
    <row r="157" spans="1:4" ht="21" customHeight="1" x14ac:dyDescent="0.25">
      <c r="A157" s="3" t="s">
        <v>64</v>
      </c>
      <c r="B157" s="9">
        <v>1900000</v>
      </c>
      <c r="C157" s="9">
        <v>0</v>
      </c>
      <c r="D157" s="37">
        <v>0</v>
      </c>
    </row>
    <row r="158" spans="1:4" ht="21" customHeight="1" x14ac:dyDescent="0.25">
      <c r="A158" s="61" t="s">
        <v>65</v>
      </c>
      <c r="B158" s="9">
        <v>950000</v>
      </c>
      <c r="C158" s="9">
        <v>0</v>
      </c>
      <c r="D158" s="37">
        <v>0</v>
      </c>
    </row>
    <row r="159" spans="1:4" ht="33" customHeight="1" x14ac:dyDescent="0.25">
      <c r="A159" s="61" t="s">
        <v>80</v>
      </c>
      <c r="B159" s="9">
        <v>1900000</v>
      </c>
      <c r="C159" s="9">
        <v>0</v>
      </c>
      <c r="D159" s="37">
        <v>0</v>
      </c>
    </row>
    <row r="160" spans="1:4" ht="21" customHeight="1" x14ac:dyDescent="0.25">
      <c r="A160" s="3" t="s">
        <v>66</v>
      </c>
      <c r="B160" s="9">
        <v>3800000</v>
      </c>
      <c r="C160" s="9">
        <v>0</v>
      </c>
      <c r="D160" s="37">
        <v>0</v>
      </c>
    </row>
    <row r="161" spans="1:4" ht="21" customHeight="1" x14ac:dyDescent="0.25">
      <c r="A161" s="3" t="s">
        <v>67</v>
      </c>
      <c r="B161" s="9">
        <v>950000</v>
      </c>
      <c r="C161" s="9">
        <v>0</v>
      </c>
      <c r="D161" s="37">
        <v>0</v>
      </c>
    </row>
    <row r="162" spans="1:4" ht="21" customHeight="1" x14ac:dyDescent="0.25">
      <c r="A162" s="3" t="s">
        <v>68</v>
      </c>
      <c r="B162" s="9">
        <v>950000</v>
      </c>
      <c r="C162" s="9">
        <v>0</v>
      </c>
      <c r="D162" s="37">
        <v>0</v>
      </c>
    </row>
    <row r="163" spans="1:4" ht="21" customHeight="1" x14ac:dyDescent="0.25">
      <c r="A163" s="3" t="s">
        <v>69</v>
      </c>
      <c r="B163" s="9">
        <v>950000</v>
      </c>
      <c r="C163" s="9">
        <v>0</v>
      </c>
      <c r="D163" s="37">
        <v>0</v>
      </c>
    </row>
    <row r="164" spans="1:4" ht="21" customHeight="1" x14ac:dyDescent="0.25">
      <c r="A164" s="61" t="s">
        <v>70</v>
      </c>
      <c r="B164" s="9">
        <v>4750000</v>
      </c>
      <c r="C164" s="9">
        <v>0</v>
      </c>
      <c r="D164" s="37">
        <v>0</v>
      </c>
    </row>
    <row r="165" spans="1:4" ht="21" customHeight="1" x14ac:dyDescent="0.25">
      <c r="A165" s="61" t="s">
        <v>71</v>
      </c>
      <c r="B165" s="9">
        <v>950000</v>
      </c>
      <c r="C165" s="9">
        <v>0</v>
      </c>
      <c r="D165" s="37">
        <v>0</v>
      </c>
    </row>
    <row r="166" spans="1:4" ht="21" customHeight="1" x14ac:dyDescent="0.25">
      <c r="A166" s="3" t="s">
        <v>34</v>
      </c>
      <c r="B166" s="9">
        <v>2850000</v>
      </c>
      <c r="C166" s="9">
        <v>0</v>
      </c>
      <c r="D166" s="37">
        <v>0</v>
      </c>
    </row>
    <row r="167" spans="1:4" ht="21" customHeight="1" x14ac:dyDescent="0.25">
      <c r="A167" s="3" t="s">
        <v>72</v>
      </c>
      <c r="B167" s="9">
        <v>950000</v>
      </c>
      <c r="C167" s="9">
        <v>0</v>
      </c>
      <c r="D167" s="37">
        <v>0</v>
      </c>
    </row>
    <row r="168" spans="1:4" ht="21" customHeight="1" x14ac:dyDescent="0.25">
      <c r="A168" s="3" t="s">
        <v>74</v>
      </c>
      <c r="B168" s="9">
        <v>950000</v>
      </c>
      <c r="C168" s="9">
        <v>0</v>
      </c>
      <c r="D168" s="37">
        <v>0</v>
      </c>
    </row>
    <row r="169" spans="1:4" ht="20.25" customHeight="1" x14ac:dyDescent="0.25">
      <c r="A169" s="61" t="s">
        <v>75</v>
      </c>
      <c r="B169" s="9">
        <v>1900000</v>
      </c>
      <c r="C169" s="9">
        <v>0</v>
      </c>
      <c r="D169" s="37">
        <v>0</v>
      </c>
    </row>
    <row r="170" spans="1:4" ht="21" customHeight="1" x14ac:dyDescent="0.25">
      <c r="A170" s="61" t="s">
        <v>76</v>
      </c>
      <c r="B170" s="9">
        <v>1900000</v>
      </c>
      <c r="C170" s="9">
        <v>0</v>
      </c>
      <c r="D170" s="37">
        <v>0</v>
      </c>
    </row>
    <row r="171" spans="1:4" ht="21" customHeight="1" thickBot="1" x14ac:dyDescent="0.3">
      <c r="A171" s="61" t="s">
        <v>79</v>
      </c>
      <c r="B171" s="35">
        <v>144500000</v>
      </c>
      <c r="C171" s="9">
        <v>0</v>
      </c>
      <c r="D171" s="37">
        <v>0</v>
      </c>
    </row>
    <row r="172" spans="1:4" ht="28.5" customHeight="1" thickBot="1" x14ac:dyDescent="0.35">
      <c r="A172" s="78" t="s">
        <v>0</v>
      </c>
      <c r="B172" s="7">
        <f>SUM(B148:B171)</f>
        <v>198200000</v>
      </c>
      <c r="C172" s="7">
        <f t="shared" ref="C172:D172" si="4">SUM(C148:C171)</f>
        <v>0</v>
      </c>
      <c r="D172" s="7">
        <f t="shared" si="4"/>
        <v>0</v>
      </c>
    </row>
    <row r="173" spans="1:4" ht="27.6" customHeight="1" x14ac:dyDescent="0.3">
      <c r="A173" s="4"/>
      <c r="B173" s="5"/>
      <c r="C173" s="5"/>
      <c r="D173" s="12" t="s">
        <v>11</v>
      </c>
    </row>
    <row r="174" spans="1:4" ht="27.6" customHeight="1" x14ac:dyDescent="0.3">
      <c r="A174" s="4"/>
      <c r="B174" s="5"/>
      <c r="C174" s="5"/>
      <c r="D174" s="12" t="s">
        <v>161</v>
      </c>
    </row>
    <row r="175" spans="1:4" ht="30.75" customHeight="1" x14ac:dyDescent="0.2">
      <c r="A175" s="298" t="s">
        <v>105</v>
      </c>
      <c r="B175" s="298"/>
      <c r="C175" s="298"/>
      <c r="D175" s="298"/>
    </row>
    <row r="176" spans="1:4" ht="30.75" customHeight="1" x14ac:dyDescent="0.2">
      <c r="A176" s="298"/>
      <c r="B176" s="298"/>
      <c r="C176" s="298"/>
      <c r="D176" s="298"/>
    </row>
    <row r="177" spans="1:4" ht="54.6" customHeight="1" x14ac:dyDescent="0.2">
      <c r="A177" s="298"/>
      <c r="B177" s="298"/>
      <c r="C177" s="298"/>
      <c r="D177" s="298"/>
    </row>
    <row r="178" spans="1:4" ht="18" customHeight="1" thickBot="1" x14ac:dyDescent="0.25">
      <c r="A178" s="214"/>
      <c r="B178" s="214"/>
      <c r="C178" s="214"/>
      <c r="D178" s="11" t="s">
        <v>2</v>
      </c>
    </row>
    <row r="179" spans="1:4" ht="27.6" customHeight="1" thickBot="1" x14ac:dyDescent="0.25">
      <c r="A179" s="288" t="s">
        <v>94</v>
      </c>
      <c r="B179" s="290" t="s">
        <v>13</v>
      </c>
      <c r="C179" s="291"/>
      <c r="D179" s="292"/>
    </row>
    <row r="180" spans="1:4" ht="72" customHeight="1" thickBot="1" x14ac:dyDescent="0.25">
      <c r="A180" s="289"/>
      <c r="B180" s="83" t="s">
        <v>126</v>
      </c>
      <c r="C180" s="84" t="s">
        <v>127</v>
      </c>
      <c r="D180" s="85" t="s">
        <v>128</v>
      </c>
    </row>
    <row r="181" spans="1:4" ht="18.600000000000001" customHeight="1" thickBot="1" x14ac:dyDescent="0.25">
      <c r="A181" s="6">
        <v>1</v>
      </c>
      <c r="B181" s="283">
        <v>2</v>
      </c>
      <c r="C181" s="6">
        <v>3</v>
      </c>
      <c r="D181" s="6">
        <v>4</v>
      </c>
    </row>
    <row r="182" spans="1:4" ht="22.15" customHeight="1" x14ac:dyDescent="0.25">
      <c r="A182" s="3" t="s">
        <v>57</v>
      </c>
      <c r="B182" s="35">
        <v>11568776</v>
      </c>
      <c r="C182" s="35">
        <v>11668213</v>
      </c>
      <c r="D182" s="38">
        <v>12026134</v>
      </c>
    </row>
    <row r="183" spans="1:4" ht="22.15" customHeight="1" x14ac:dyDescent="0.25">
      <c r="A183" s="3" t="s">
        <v>56</v>
      </c>
      <c r="B183" s="9">
        <v>1971446</v>
      </c>
      <c r="C183" s="35">
        <v>1984916</v>
      </c>
      <c r="D183" s="38">
        <v>2034692</v>
      </c>
    </row>
    <row r="184" spans="1:4" ht="22.15" customHeight="1" x14ac:dyDescent="0.25">
      <c r="A184" s="3" t="s">
        <v>58</v>
      </c>
      <c r="B184" s="35">
        <v>37917078</v>
      </c>
      <c r="C184" s="35">
        <v>38510594</v>
      </c>
      <c r="D184" s="38">
        <v>39691901</v>
      </c>
    </row>
    <row r="185" spans="1:4" ht="22.15" customHeight="1" x14ac:dyDescent="0.25">
      <c r="A185" s="3" t="s">
        <v>59</v>
      </c>
      <c r="B185" s="35">
        <v>25647684</v>
      </c>
      <c r="C185" s="35">
        <v>25776146</v>
      </c>
      <c r="D185" s="38">
        <v>26566826</v>
      </c>
    </row>
    <row r="186" spans="1:4" ht="22.15" customHeight="1" x14ac:dyDescent="0.25">
      <c r="A186" s="61" t="s">
        <v>32</v>
      </c>
      <c r="B186" s="35">
        <v>5010699</v>
      </c>
      <c r="C186" s="35">
        <v>5092902</v>
      </c>
      <c r="D186" s="38">
        <v>5226905</v>
      </c>
    </row>
    <row r="187" spans="1:4" ht="22.15" customHeight="1" x14ac:dyDescent="0.25">
      <c r="A187" s="61" t="s">
        <v>60</v>
      </c>
      <c r="B187" s="35">
        <v>4347320</v>
      </c>
      <c r="C187" s="35">
        <v>4405336</v>
      </c>
      <c r="D187" s="38">
        <v>4529359</v>
      </c>
    </row>
    <row r="188" spans="1:4" ht="22.15" customHeight="1" x14ac:dyDescent="0.25">
      <c r="A188" s="3" t="s">
        <v>61</v>
      </c>
      <c r="B188" s="9">
        <v>26109769</v>
      </c>
      <c r="C188" s="35">
        <v>26305634</v>
      </c>
      <c r="D188" s="38">
        <v>27112555</v>
      </c>
    </row>
    <row r="189" spans="1:4" ht="22.15" customHeight="1" x14ac:dyDescent="0.25">
      <c r="A189" s="3" t="s">
        <v>62</v>
      </c>
      <c r="B189" s="35">
        <v>2184843</v>
      </c>
      <c r="C189" s="35">
        <v>2190565</v>
      </c>
      <c r="D189" s="38">
        <v>2235540</v>
      </c>
    </row>
    <row r="190" spans="1:4" ht="37.9" customHeight="1" x14ac:dyDescent="0.25">
      <c r="A190" s="3" t="s">
        <v>63</v>
      </c>
      <c r="B190" s="35">
        <v>19285010</v>
      </c>
      <c r="C190" s="35">
        <v>19153199</v>
      </c>
      <c r="D190" s="38">
        <v>19729610</v>
      </c>
    </row>
    <row r="191" spans="1:4" ht="22.15" customHeight="1" x14ac:dyDescent="0.25">
      <c r="A191" s="3" t="s">
        <v>64</v>
      </c>
      <c r="B191" s="35">
        <v>16768161</v>
      </c>
      <c r="C191" s="35">
        <v>17000330</v>
      </c>
      <c r="D191" s="38">
        <v>17521812</v>
      </c>
    </row>
    <row r="192" spans="1:4" ht="22.15" customHeight="1" x14ac:dyDescent="0.25">
      <c r="A192" s="61" t="s">
        <v>65</v>
      </c>
      <c r="B192" s="35">
        <v>2278996</v>
      </c>
      <c r="C192" s="35">
        <v>2298232</v>
      </c>
      <c r="D192" s="38">
        <v>2357619</v>
      </c>
    </row>
    <row r="193" spans="1:5" ht="36" customHeight="1" x14ac:dyDescent="0.25">
      <c r="A193" s="61" t="s">
        <v>80</v>
      </c>
      <c r="B193" s="9">
        <v>21993396</v>
      </c>
      <c r="C193" s="35">
        <v>22053341</v>
      </c>
      <c r="D193" s="38">
        <v>22729823</v>
      </c>
    </row>
    <row r="194" spans="1:5" ht="24" customHeight="1" x14ac:dyDescent="0.25">
      <c r="A194" s="3" t="s">
        <v>66</v>
      </c>
      <c r="B194" s="35">
        <v>35688534</v>
      </c>
      <c r="C194" s="35">
        <v>35887784</v>
      </c>
      <c r="D194" s="38">
        <v>36988637</v>
      </c>
    </row>
    <row r="195" spans="1:5" ht="22.15" customHeight="1" x14ac:dyDescent="0.25">
      <c r="A195" s="3" t="s">
        <v>67</v>
      </c>
      <c r="B195" s="35">
        <v>5955587</v>
      </c>
      <c r="C195" s="35">
        <v>5949776</v>
      </c>
      <c r="D195" s="38">
        <v>6132285</v>
      </c>
    </row>
    <row r="196" spans="1:5" ht="22.15" customHeight="1" x14ac:dyDescent="0.25">
      <c r="A196" s="3" t="s">
        <v>68</v>
      </c>
      <c r="B196" s="35">
        <v>4202162</v>
      </c>
      <c r="C196" s="35">
        <v>4257457</v>
      </c>
      <c r="D196" s="38">
        <v>4376944</v>
      </c>
    </row>
    <row r="197" spans="1:5" ht="22.15" customHeight="1" x14ac:dyDescent="0.25">
      <c r="A197" s="3" t="s">
        <v>69</v>
      </c>
      <c r="B197" s="35">
        <v>3692748</v>
      </c>
      <c r="C197" s="35">
        <v>3644509</v>
      </c>
      <c r="D197" s="38">
        <v>3745194</v>
      </c>
    </row>
    <row r="198" spans="1:5" ht="22.15" customHeight="1" x14ac:dyDescent="0.25">
      <c r="A198" s="61" t="s">
        <v>70</v>
      </c>
      <c r="B198" s="9">
        <v>5638026</v>
      </c>
      <c r="C198" s="35">
        <v>5708496</v>
      </c>
      <c r="D198" s="38">
        <v>5872493</v>
      </c>
    </row>
    <row r="199" spans="1:5" ht="22.15" customHeight="1" x14ac:dyDescent="0.25">
      <c r="A199" s="61" t="s">
        <v>71</v>
      </c>
      <c r="B199" s="35">
        <v>3162044</v>
      </c>
      <c r="C199" s="35">
        <v>3103855</v>
      </c>
      <c r="D199" s="38">
        <v>3176845</v>
      </c>
    </row>
    <row r="200" spans="1:5" ht="22.15" customHeight="1" x14ac:dyDescent="0.25">
      <c r="A200" s="3" t="s">
        <v>34</v>
      </c>
      <c r="B200" s="35">
        <v>10407640</v>
      </c>
      <c r="C200" s="35">
        <v>10532297</v>
      </c>
      <c r="D200" s="38">
        <v>10810933</v>
      </c>
    </row>
    <row r="201" spans="1:5" ht="22.15" customHeight="1" x14ac:dyDescent="0.25">
      <c r="A201" s="3" t="s">
        <v>72</v>
      </c>
      <c r="B201" s="35">
        <v>7285766</v>
      </c>
      <c r="C201" s="35">
        <v>7328393</v>
      </c>
      <c r="D201" s="38">
        <v>7542080</v>
      </c>
    </row>
    <row r="202" spans="1:5" ht="22.15" customHeight="1" x14ac:dyDescent="0.25">
      <c r="A202" s="3" t="s">
        <v>73</v>
      </c>
      <c r="B202" s="35">
        <v>2234644</v>
      </c>
      <c r="C202" s="35">
        <v>2159066</v>
      </c>
      <c r="D202" s="38">
        <v>2214185</v>
      </c>
    </row>
    <row r="203" spans="1:5" ht="22.15" customHeight="1" x14ac:dyDescent="0.25">
      <c r="A203" s="3" t="s">
        <v>74</v>
      </c>
      <c r="B203" s="9">
        <v>9763649</v>
      </c>
      <c r="C203" s="35">
        <v>9594286</v>
      </c>
      <c r="D203" s="38">
        <v>9888589</v>
      </c>
      <c r="E203" s="26"/>
    </row>
    <row r="204" spans="1:5" ht="22.15" customHeight="1" x14ac:dyDescent="0.25">
      <c r="A204" s="61" t="s">
        <v>75</v>
      </c>
      <c r="B204" s="35">
        <v>4218572</v>
      </c>
      <c r="C204" s="35">
        <v>4180193</v>
      </c>
      <c r="D204" s="38">
        <v>4297310</v>
      </c>
    </row>
    <row r="205" spans="1:5" ht="22.15" customHeight="1" x14ac:dyDescent="0.25">
      <c r="A205" s="61" t="s">
        <v>76</v>
      </c>
      <c r="B205" s="35">
        <v>5049919</v>
      </c>
      <c r="C205" s="35">
        <v>5027127</v>
      </c>
      <c r="D205" s="38">
        <v>5159113</v>
      </c>
    </row>
    <row r="206" spans="1:5" ht="22.15" customHeight="1" x14ac:dyDescent="0.25">
      <c r="A206" s="3" t="s">
        <v>78</v>
      </c>
      <c r="B206" s="35">
        <v>71397562</v>
      </c>
      <c r="C206" s="35">
        <v>70551270</v>
      </c>
      <c r="D206" s="38">
        <v>72001114</v>
      </c>
    </row>
    <row r="207" spans="1:5" ht="22.15" customHeight="1" thickBot="1" x14ac:dyDescent="0.3">
      <c r="A207" s="3" t="s">
        <v>79</v>
      </c>
      <c r="B207" s="35">
        <v>199294234</v>
      </c>
      <c r="C207" s="35">
        <v>198453289</v>
      </c>
      <c r="D207" s="38">
        <v>204093267</v>
      </c>
    </row>
    <row r="208" spans="1:5" ht="27.6" customHeight="1" thickBot="1" x14ac:dyDescent="0.35">
      <c r="A208" s="78" t="s">
        <v>0</v>
      </c>
      <c r="B208" s="7">
        <f>SUM(B182:B207)</f>
        <v>543074265</v>
      </c>
      <c r="C208" s="7">
        <f>SUM(C182:C207)</f>
        <v>542817206</v>
      </c>
      <c r="D208" s="7">
        <f>SUM(D182:D207)</f>
        <v>558061765</v>
      </c>
    </row>
    <row r="209" spans="1:4" ht="21" customHeight="1" x14ac:dyDescent="0.3">
      <c r="A209" s="4"/>
      <c r="B209" s="5"/>
      <c r="C209" s="5"/>
      <c r="D209" s="12"/>
    </row>
    <row r="210" spans="1:4" ht="24" customHeight="1" x14ac:dyDescent="0.3">
      <c r="A210" s="4"/>
      <c r="B210" s="5"/>
      <c r="C210" s="5"/>
      <c r="D210" s="12" t="s">
        <v>89</v>
      </c>
    </row>
    <row r="211" spans="1:4" ht="21" customHeight="1" x14ac:dyDescent="0.3">
      <c r="A211" s="4"/>
      <c r="B211" s="5"/>
      <c r="C211" s="5"/>
      <c r="D211" s="12" t="s">
        <v>161</v>
      </c>
    </row>
    <row r="212" spans="1:4" ht="27.6" customHeight="1" x14ac:dyDescent="0.2">
      <c r="A212" s="298" t="s">
        <v>106</v>
      </c>
      <c r="B212" s="298"/>
      <c r="C212" s="298"/>
      <c r="D212" s="298"/>
    </row>
    <row r="213" spans="1:4" ht="27.6" customHeight="1" x14ac:dyDescent="0.2">
      <c r="A213" s="298"/>
      <c r="B213" s="298"/>
      <c r="C213" s="298"/>
      <c r="D213" s="298"/>
    </row>
    <row r="214" spans="1:4" ht="51" customHeight="1" x14ac:dyDescent="0.2">
      <c r="A214" s="298"/>
      <c r="B214" s="298"/>
      <c r="C214" s="298"/>
      <c r="D214" s="298"/>
    </row>
    <row r="215" spans="1:4" ht="20.45" customHeight="1" thickBot="1" x14ac:dyDescent="0.35">
      <c r="A215" s="4"/>
      <c r="B215" s="5"/>
      <c r="C215" s="5"/>
      <c r="D215" s="11" t="s">
        <v>2</v>
      </c>
    </row>
    <row r="216" spans="1:4" ht="27.6" customHeight="1" thickBot="1" x14ac:dyDescent="0.25">
      <c r="A216" s="288" t="s">
        <v>85</v>
      </c>
      <c r="B216" s="290" t="s">
        <v>13</v>
      </c>
      <c r="C216" s="291"/>
      <c r="D216" s="292"/>
    </row>
    <row r="217" spans="1:4" ht="87.75" customHeight="1" thickBot="1" x14ac:dyDescent="0.25">
      <c r="A217" s="289"/>
      <c r="B217" s="161" t="s">
        <v>126</v>
      </c>
      <c r="C217" s="162" t="s">
        <v>127</v>
      </c>
      <c r="D217" s="163" t="s">
        <v>128</v>
      </c>
    </row>
    <row r="218" spans="1:4" ht="19.149999999999999" customHeight="1" thickBot="1" x14ac:dyDescent="0.25">
      <c r="A218" s="6">
        <v>1</v>
      </c>
      <c r="B218" s="6">
        <v>2</v>
      </c>
      <c r="C218" s="6">
        <v>3</v>
      </c>
      <c r="D218" s="6">
        <v>4</v>
      </c>
    </row>
    <row r="219" spans="1:4" ht="27.6" customHeight="1" x14ac:dyDescent="0.25">
      <c r="A219" s="165" t="s">
        <v>67</v>
      </c>
      <c r="B219" s="164">
        <v>0</v>
      </c>
      <c r="C219" s="164">
        <v>814812794</v>
      </c>
      <c r="D219" s="166">
        <v>0</v>
      </c>
    </row>
    <row r="220" spans="1:4" ht="27.6" customHeight="1" thickBot="1" x14ac:dyDescent="0.3">
      <c r="A220" s="97" t="s">
        <v>81</v>
      </c>
      <c r="B220" s="35">
        <v>1440000024</v>
      </c>
      <c r="C220" s="35">
        <v>0</v>
      </c>
      <c r="D220" s="38">
        <v>0</v>
      </c>
    </row>
    <row r="221" spans="1:4" ht="27.6" customHeight="1" thickBot="1" x14ac:dyDescent="0.35">
      <c r="A221" s="79" t="s">
        <v>0</v>
      </c>
      <c r="B221" s="13">
        <f>SUM(B219:B220)</f>
        <v>1440000024</v>
      </c>
      <c r="C221" s="13">
        <f>SUM(C219:C220)</f>
        <v>814812794</v>
      </c>
      <c r="D221" s="13">
        <f>SUM(D219:D219)</f>
        <v>0</v>
      </c>
    </row>
    <row r="222" spans="1:4" ht="27.6" customHeight="1" x14ac:dyDescent="0.3">
      <c r="A222" s="4"/>
      <c r="B222" s="5"/>
      <c r="C222" s="5"/>
      <c r="D222" s="5"/>
    </row>
    <row r="223" spans="1:4" ht="27.6" customHeight="1" x14ac:dyDescent="0.25">
      <c r="D223" s="12" t="s">
        <v>90</v>
      </c>
    </row>
    <row r="224" spans="1:4" ht="25.15" customHeight="1" x14ac:dyDescent="0.25">
      <c r="D224" s="12" t="s">
        <v>161</v>
      </c>
    </row>
    <row r="225" spans="1:4" ht="57" customHeight="1" x14ac:dyDescent="0.2">
      <c r="A225" s="299" t="s">
        <v>107</v>
      </c>
      <c r="B225" s="299"/>
      <c r="C225" s="299"/>
      <c r="D225" s="299"/>
    </row>
    <row r="226" spans="1:4" ht="61.5" customHeight="1" x14ac:dyDescent="0.2">
      <c r="A226" s="299"/>
      <c r="B226" s="299"/>
      <c r="C226" s="299"/>
      <c r="D226" s="299"/>
    </row>
    <row r="227" spans="1:4" ht="27.6" customHeight="1" thickBot="1" x14ac:dyDescent="0.35">
      <c r="A227" s="4"/>
      <c r="B227" s="5"/>
      <c r="C227" s="5"/>
      <c r="D227" s="11" t="s">
        <v>2</v>
      </c>
    </row>
    <row r="228" spans="1:4" ht="27.6" customHeight="1" thickBot="1" x14ac:dyDescent="0.25">
      <c r="A228" s="288" t="s">
        <v>86</v>
      </c>
      <c r="B228" s="295" t="s">
        <v>13</v>
      </c>
      <c r="C228" s="314"/>
      <c r="D228" s="297"/>
    </row>
    <row r="229" spans="1:4" ht="67.150000000000006" customHeight="1" thickBot="1" x14ac:dyDescent="0.25">
      <c r="A229" s="289"/>
      <c r="B229" s="83" t="s">
        <v>126</v>
      </c>
      <c r="C229" s="84" t="s">
        <v>127</v>
      </c>
      <c r="D229" s="85" t="s">
        <v>128</v>
      </c>
    </row>
    <row r="230" spans="1:4" ht="20.25" customHeight="1" thickBot="1" x14ac:dyDescent="0.25">
      <c r="A230" s="282">
        <v>1</v>
      </c>
      <c r="B230" s="281">
        <v>2</v>
      </c>
      <c r="C230" s="6">
        <v>3</v>
      </c>
      <c r="D230" s="6">
        <v>4</v>
      </c>
    </row>
    <row r="231" spans="1:4" ht="33.75" customHeight="1" x14ac:dyDescent="0.25">
      <c r="A231" s="61" t="s">
        <v>68</v>
      </c>
      <c r="B231" s="9">
        <v>325878000</v>
      </c>
      <c r="C231" s="35">
        <v>0</v>
      </c>
      <c r="D231" s="38">
        <v>0</v>
      </c>
    </row>
    <row r="232" spans="1:4" ht="33.75" customHeight="1" x14ac:dyDescent="0.25">
      <c r="A232" s="61" t="s">
        <v>74</v>
      </c>
      <c r="B232" s="35">
        <v>0</v>
      </c>
      <c r="C232" s="35">
        <v>0</v>
      </c>
      <c r="D232" s="38">
        <v>217500000</v>
      </c>
    </row>
    <row r="233" spans="1:4" ht="33.75" customHeight="1" x14ac:dyDescent="0.25">
      <c r="A233" s="3" t="s">
        <v>81</v>
      </c>
      <c r="B233" s="35">
        <v>484200000</v>
      </c>
      <c r="C233" s="35">
        <v>270000000</v>
      </c>
      <c r="D233" s="38">
        <v>0</v>
      </c>
    </row>
    <row r="234" spans="1:4" ht="33.75" customHeight="1" thickBot="1" x14ac:dyDescent="0.3">
      <c r="A234" s="3" t="s">
        <v>77</v>
      </c>
      <c r="B234" s="35">
        <v>0</v>
      </c>
      <c r="C234" s="35">
        <v>270000000</v>
      </c>
      <c r="D234" s="38">
        <v>270000000</v>
      </c>
    </row>
    <row r="235" spans="1:4" ht="27.6" customHeight="1" thickBot="1" x14ac:dyDescent="0.35">
      <c r="A235" s="78" t="s">
        <v>0</v>
      </c>
      <c r="B235" s="7">
        <f>SUM(B231:B234)</f>
        <v>810078000</v>
      </c>
      <c r="C235" s="7">
        <f t="shared" ref="C235:D235" si="5">SUM(C231:C234)</f>
        <v>540000000</v>
      </c>
      <c r="D235" s="7">
        <f t="shared" si="5"/>
        <v>487500000</v>
      </c>
    </row>
    <row r="236" spans="1:4" ht="23.45" customHeight="1" x14ac:dyDescent="0.3">
      <c r="A236" s="4"/>
      <c r="B236" s="5"/>
      <c r="C236" s="5"/>
      <c r="D236" s="5"/>
    </row>
    <row r="237" spans="1:4" ht="22.15" customHeight="1" x14ac:dyDescent="0.25">
      <c r="D237" s="12" t="s">
        <v>7</v>
      </c>
    </row>
    <row r="238" spans="1:4" ht="23.45" customHeight="1" x14ac:dyDescent="0.25">
      <c r="D238" s="12" t="s">
        <v>161</v>
      </c>
    </row>
    <row r="239" spans="1:4" ht="13.15" customHeight="1" x14ac:dyDescent="0.2">
      <c r="A239" s="299" t="s">
        <v>108</v>
      </c>
      <c r="B239" s="299"/>
      <c r="C239" s="299"/>
      <c r="D239" s="299"/>
    </row>
    <row r="240" spans="1:4" ht="126" customHeight="1" x14ac:dyDescent="0.2">
      <c r="A240" s="299"/>
      <c r="B240" s="299"/>
      <c r="C240" s="299"/>
      <c r="D240" s="299"/>
    </row>
    <row r="241" spans="1:4" ht="19.5" thickBot="1" x14ac:dyDescent="0.35">
      <c r="A241" s="4"/>
      <c r="B241" s="5"/>
      <c r="C241" s="5"/>
      <c r="D241" s="11" t="s">
        <v>2</v>
      </c>
    </row>
    <row r="242" spans="1:4" ht="21.6" customHeight="1" thickBot="1" x14ac:dyDescent="0.25">
      <c r="A242" s="288" t="s">
        <v>85</v>
      </c>
      <c r="B242" s="295" t="s">
        <v>13</v>
      </c>
      <c r="C242" s="314"/>
      <c r="D242" s="297"/>
    </row>
    <row r="243" spans="1:4" ht="83.25" customHeight="1" thickBot="1" x14ac:dyDescent="0.25">
      <c r="A243" s="289"/>
      <c r="B243" s="83" t="s">
        <v>126</v>
      </c>
      <c r="C243" s="84" t="s">
        <v>127</v>
      </c>
      <c r="D243" s="85" t="s">
        <v>128</v>
      </c>
    </row>
    <row r="244" spans="1:4" ht="18" customHeight="1" thickBot="1" x14ac:dyDescent="0.25">
      <c r="A244" s="279">
        <v>1</v>
      </c>
      <c r="B244" s="6">
        <v>2</v>
      </c>
      <c r="C244" s="6">
        <v>3</v>
      </c>
      <c r="D244" s="6">
        <v>4</v>
      </c>
    </row>
    <row r="245" spans="1:4" ht="23.25" customHeight="1" x14ac:dyDescent="0.25">
      <c r="A245" s="2" t="s">
        <v>57</v>
      </c>
      <c r="B245" s="206">
        <v>0</v>
      </c>
      <c r="C245" s="206">
        <v>1358656</v>
      </c>
      <c r="D245" s="207">
        <v>0</v>
      </c>
    </row>
    <row r="246" spans="1:4" ht="23.25" customHeight="1" x14ac:dyDescent="0.25">
      <c r="A246" s="2" t="s">
        <v>56</v>
      </c>
      <c r="B246" s="206">
        <v>1314870.1000000001</v>
      </c>
      <c r="C246" s="206">
        <v>0</v>
      </c>
      <c r="D246" s="207">
        <v>0</v>
      </c>
    </row>
    <row r="247" spans="1:4" ht="21.6" customHeight="1" x14ac:dyDescent="0.25">
      <c r="A247" s="2" t="s">
        <v>59</v>
      </c>
      <c r="B247" s="206">
        <v>0</v>
      </c>
      <c r="C247" s="206">
        <v>2285196</v>
      </c>
      <c r="D247" s="207">
        <v>0</v>
      </c>
    </row>
    <row r="248" spans="1:4" ht="21.6" customHeight="1" x14ac:dyDescent="0.25">
      <c r="A248" s="2" t="s">
        <v>32</v>
      </c>
      <c r="B248" s="206">
        <v>0</v>
      </c>
      <c r="C248" s="206">
        <v>1228747</v>
      </c>
      <c r="D248" s="207">
        <v>0</v>
      </c>
    </row>
    <row r="249" spans="1:4" ht="22.5" customHeight="1" x14ac:dyDescent="0.25">
      <c r="A249" s="2" t="s">
        <v>60</v>
      </c>
      <c r="B249" s="206">
        <v>0</v>
      </c>
      <c r="C249" s="206">
        <v>0</v>
      </c>
      <c r="D249" s="207">
        <v>2112099.5</v>
      </c>
    </row>
    <row r="250" spans="1:4" ht="39" customHeight="1" x14ac:dyDescent="0.25">
      <c r="A250" s="3" t="s">
        <v>63</v>
      </c>
      <c r="B250" s="206">
        <v>1763734</v>
      </c>
      <c r="C250" s="206">
        <v>0</v>
      </c>
      <c r="D250" s="207">
        <v>0</v>
      </c>
    </row>
    <row r="251" spans="1:4" ht="21.6" customHeight="1" x14ac:dyDescent="0.25">
      <c r="A251" s="2" t="s">
        <v>64</v>
      </c>
      <c r="B251" s="206">
        <v>0</v>
      </c>
      <c r="C251" s="206">
        <v>1844901</v>
      </c>
      <c r="D251" s="207">
        <v>0</v>
      </c>
    </row>
    <row r="252" spans="1:4" ht="25.5" customHeight="1" x14ac:dyDescent="0.25">
      <c r="A252" s="2" t="s">
        <v>65</v>
      </c>
      <c r="B252" s="206">
        <v>1038174.7</v>
      </c>
      <c r="C252" s="206">
        <v>0</v>
      </c>
      <c r="D252" s="207">
        <v>0</v>
      </c>
    </row>
    <row r="253" spans="1:4" ht="21.6" customHeight="1" x14ac:dyDescent="0.25">
      <c r="A253" s="2" t="s">
        <v>67</v>
      </c>
      <c r="B253" s="206">
        <v>0</v>
      </c>
      <c r="C253" s="206">
        <v>0</v>
      </c>
      <c r="D253" s="207">
        <v>1393986.04</v>
      </c>
    </row>
    <row r="254" spans="1:4" ht="23.45" customHeight="1" x14ac:dyDescent="0.25">
      <c r="A254" s="97" t="s">
        <v>34</v>
      </c>
      <c r="B254" s="206">
        <v>1540907.3</v>
      </c>
      <c r="C254" s="206">
        <v>0</v>
      </c>
      <c r="D254" s="207">
        <v>1267260.04</v>
      </c>
    </row>
    <row r="255" spans="1:4" ht="23.45" customHeight="1" x14ac:dyDescent="0.25">
      <c r="A255" s="97" t="s">
        <v>72</v>
      </c>
      <c r="B255" s="206">
        <v>0</v>
      </c>
      <c r="C255" s="206">
        <v>0</v>
      </c>
      <c r="D255" s="207">
        <v>1408066.71</v>
      </c>
    </row>
    <row r="256" spans="1:4" ht="24" customHeight="1" thickBot="1" x14ac:dyDescent="0.3">
      <c r="A256" s="95" t="s">
        <v>76</v>
      </c>
      <c r="B256" s="206">
        <v>1189501.8999999999</v>
      </c>
      <c r="C256" s="206">
        <v>0</v>
      </c>
      <c r="D256" s="207">
        <v>1408066.71</v>
      </c>
    </row>
    <row r="257" spans="1:4" ht="24" customHeight="1" thickBot="1" x14ac:dyDescent="0.35">
      <c r="A257" s="133" t="s">
        <v>0</v>
      </c>
      <c r="B257" s="44">
        <f>SUM(B245:B256)</f>
        <v>6847188</v>
      </c>
      <c r="C257" s="208">
        <f>SUM(C245:C256)</f>
        <v>6717500</v>
      </c>
      <c r="D257" s="208">
        <f>SUM(D245:D256)</f>
        <v>7589479</v>
      </c>
    </row>
    <row r="258" spans="1:4" ht="25.15" customHeight="1" x14ac:dyDescent="0.3">
      <c r="A258" s="4"/>
      <c r="B258" s="5"/>
      <c r="C258" s="5"/>
      <c r="D258" s="5"/>
    </row>
    <row r="259" spans="1:4" ht="24" customHeight="1" x14ac:dyDescent="0.3">
      <c r="A259" s="4"/>
      <c r="B259" s="5"/>
      <c r="C259" s="5"/>
      <c r="D259" s="12" t="s">
        <v>91</v>
      </c>
    </row>
    <row r="260" spans="1:4" ht="25.15" customHeight="1" x14ac:dyDescent="0.3">
      <c r="A260" s="4"/>
      <c r="B260" s="5"/>
      <c r="C260" s="5"/>
      <c r="D260" s="12" t="s">
        <v>161</v>
      </c>
    </row>
    <row r="261" spans="1:4" ht="13.15" customHeight="1" x14ac:dyDescent="0.2">
      <c r="A261" s="316" t="s">
        <v>162</v>
      </c>
      <c r="B261" s="316"/>
      <c r="C261" s="316"/>
      <c r="D261" s="316"/>
    </row>
    <row r="262" spans="1:4" ht="89.25" customHeight="1" x14ac:dyDescent="0.2">
      <c r="A262" s="316"/>
      <c r="B262" s="316"/>
      <c r="C262" s="316"/>
      <c r="D262" s="316"/>
    </row>
    <row r="263" spans="1:4" ht="19.149999999999999" customHeight="1" thickBot="1" x14ac:dyDescent="0.25">
      <c r="D263" s="11" t="s">
        <v>2</v>
      </c>
    </row>
    <row r="264" spans="1:4" ht="22.15" customHeight="1" thickBot="1" x14ac:dyDescent="0.25">
      <c r="A264" s="288" t="s">
        <v>86</v>
      </c>
      <c r="B264" s="290" t="s">
        <v>13</v>
      </c>
      <c r="C264" s="291"/>
      <c r="D264" s="292"/>
    </row>
    <row r="265" spans="1:4" ht="61.15" customHeight="1" thickBot="1" x14ac:dyDescent="0.25">
      <c r="A265" s="289"/>
      <c r="B265" s="83" t="s">
        <v>126</v>
      </c>
      <c r="C265" s="84" t="s">
        <v>127</v>
      </c>
      <c r="D265" s="85" t="s">
        <v>128</v>
      </c>
    </row>
    <row r="266" spans="1:4" ht="17.45" customHeight="1" thickBot="1" x14ac:dyDescent="0.25">
      <c r="A266" s="167">
        <v>1</v>
      </c>
      <c r="B266" s="168">
        <v>2</v>
      </c>
      <c r="C266" s="278">
        <v>3</v>
      </c>
      <c r="D266" s="278">
        <v>4</v>
      </c>
    </row>
    <row r="267" spans="1:4" ht="22.15" customHeight="1" x14ac:dyDescent="0.25">
      <c r="A267" s="102" t="s">
        <v>57</v>
      </c>
      <c r="B267" s="104">
        <v>587804</v>
      </c>
      <c r="C267" s="104">
        <v>0</v>
      </c>
      <c r="D267" s="105">
        <v>0</v>
      </c>
    </row>
    <row r="268" spans="1:4" ht="22.15" customHeight="1" x14ac:dyDescent="0.25">
      <c r="A268" s="24" t="s">
        <v>56</v>
      </c>
      <c r="B268" s="106">
        <v>0</v>
      </c>
      <c r="C268" s="106">
        <v>318333</v>
      </c>
      <c r="D268" s="107">
        <v>0</v>
      </c>
    </row>
    <row r="269" spans="1:4" ht="21" customHeight="1" x14ac:dyDescent="0.25">
      <c r="A269" s="24" t="s">
        <v>58</v>
      </c>
      <c r="B269" s="106">
        <v>880976</v>
      </c>
      <c r="C269" s="106">
        <v>0</v>
      </c>
      <c r="D269" s="107">
        <v>0</v>
      </c>
    </row>
    <row r="270" spans="1:4" ht="22.15" customHeight="1" x14ac:dyDescent="0.25">
      <c r="A270" s="24" t="s">
        <v>59</v>
      </c>
      <c r="B270" s="106">
        <v>881707</v>
      </c>
      <c r="C270" s="106">
        <v>0</v>
      </c>
      <c r="D270" s="107">
        <v>0</v>
      </c>
    </row>
    <row r="271" spans="1:4" ht="22.15" customHeight="1" x14ac:dyDescent="0.25">
      <c r="A271" s="73" t="s">
        <v>32</v>
      </c>
      <c r="B271" s="106">
        <v>0</v>
      </c>
      <c r="C271" s="106">
        <v>318333</v>
      </c>
      <c r="D271" s="107">
        <v>0</v>
      </c>
    </row>
    <row r="272" spans="1:4" ht="22.15" customHeight="1" x14ac:dyDescent="0.25">
      <c r="A272" s="73" t="s">
        <v>60</v>
      </c>
      <c r="B272" s="106">
        <v>0</v>
      </c>
      <c r="C272" s="106">
        <v>318333</v>
      </c>
      <c r="D272" s="107">
        <v>0</v>
      </c>
    </row>
    <row r="273" spans="1:4" ht="22.15" customHeight="1" x14ac:dyDescent="0.25">
      <c r="A273" s="24" t="s">
        <v>61</v>
      </c>
      <c r="B273" s="108">
        <v>0</v>
      </c>
      <c r="C273" s="108">
        <v>0</v>
      </c>
      <c r="D273" s="109">
        <v>1175386</v>
      </c>
    </row>
    <row r="274" spans="1:4" ht="22.15" customHeight="1" x14ac:dyDescent="0.25">
      <c r="A274" s="73" t="s">
        <v>62</v>
      </c>
      <c r="B274" s="108">
        <v>0</v>
      </c>
      <c r="C274" s="108">
        <v>318333</v>
      </c>
      <c r="D274" s="109">
        <v>0</v>
      </c>
    </row>
    <row r="275" spans="1:4" ht="39.6" customHeight="1" x14ac:dyDescent="0.25">
      <c r="A275" s="24" t="s">
        <v>63</v>
      </c>
      <c r="B275" s="106">
        <v>0</v>
      </c>
      <c r="C275" s="106">
        <v>0</v>
      </c>
      <c r="D275" s="107">
        <v>881538</v>
      </c>
    </row>
    <row r="276" spans="1:4" ht="22.15" customHeight="1" x14ac:dyDescent="0.25">
      <c r="A276" s="24" t="s">
        <v>64</v>
      </c>
      <c r="B276" s="106">
        <v>0</v>
      </c>
      <c r="C276" s="106">
        <v>0</v>
      </c>
      <c r="D276" s="107">
        <v>881538</v>
      </c>
    </row>
    <row r="277" spans="1:4" ht="22.15" customHeight="1" x14ac:dyDescent="0.25">
      <c r="A277" s="73" t="s">
        <v>65</v>
      </c>
      <c r="B277" s="106">
        <v>0</v>
      </c>
      <c r="C277" s="106">
        <v>318333</v>
      </c>
      <c r="D277" s="107">
        <v>0</v>
      </c>
    </row>
    <row r="278" spans="1:4" ht="40.15" customHeight="1" x14ac:dyDescent="0.25">
      <c r="A278" s="24" t="s">
        <v>80</v>
      </c>
      <c r="B278" s="106">
        <v>293903</v>
      </c>
      <c r="C278" s="106">
        <v>0</v>
      </c>
      <c r="D278" s="107">
        <v>0</v>
      </c>
    </row>
    <row r="279" spans="1:4" ht="21.75" customHeight="1" x14ac:dyDescent="0.25">
      <c r="A279" s="24" t="s">
        <v>66</v>
      </c>
      <c r="B279" s="106">
        <v>0</v>
      </c>
      <c r="C279" s="106">
        <v>0</v>
      </c>
      <c r="D279" s="107">
        <v>881538</v>
      </c>
    </row>
    <row r="280" spans="1:4" ht="22.9" customHeight="1" x14ac:dyDescent="0.25">
      <c r="A280" s="24" t="s">
        <v>67</v>
      </c>
      <c r="B280" s="106">
        <v>293903</v>
      </c>
      <c r="C280" s="106">
        <v>0</v>
      </c>
      <c r="D280" s="107">
        <v>0</v>
      </c>
    </row>
    <row r="281" spans="1:4" ht="22.9" customHeight="1" x14ac:dyDescent="0.25">
      <c r="A281" s="73" t="s">
        <v>68</v>
      </c>
      <c r="B281" s="106">
        <v>0</v>
      </c>
      <c r="C281" s="106">
        <v>318334</v>
      </c>
      <c r="D281" s="107">
        <v>0</v>
      </c>
    </row>
    <row r="282" spans="1:4" ht="22.9" customHeight="1" x14ac:dyDescent="0.25">
      <c r="A282" s="73" t="s">
        <v>69</v>
      </c>
      <c r="B282" s="106">
        <v>0</v>
      </c>
      <c r="C282" s="106">
        <v>318333</v>
      </c>
      <c r="D282" s="107">
        <v>0</v>
      </c>
    </row>
    <row r="283" spans="1:4" ht="22.9" customHeight="1" x14ac:dyDescent="0.25">
      <c r="A283" s="24" t="s">
        <v>70</v>
      </c>
      <c r="B283" s="106">
        <v>0</v>
      </c>
      <c r="C283" s="106">
        <v>318333</v>
      </c>
      <c r="D283" s="107">
        <v>0</v>
      </c>
    </row>
    <row r="284" spans="1:4" ht="22.9" customHeight="1" x14ac:dyDescent="0.25">
      <c r="A284" s="73" t="s">
        <v>71</v>
      </c>
      <c r="B284" s="106">
        <v>0</v>
      </c>
      <c r="C284" s="106">
        <v>318333</v>
      </c>
      <c r="D284" s="119">
        <v>0</v>
      </c>
    </row>
    <row r="285" spans="1:4" ht="22.9" customHeight="1" x14ac:dyDescent="0.25">
      <c r="A285" s="24" t="s">
        <v>34</v>
      </c>
      <c r="B285" s="106">
        <v>0</v>
      </c>
      <c r="C285" s="106">
        <v>318334</v>
      </c>
      <c r="D285" s="107">
        <v>0</v>
      </c>
    </row>
    <row r="286" spans="1:4" ht="22.9" customHeight="1" x14ac:dyDescent="0.25">
      <c r="A286" s="73" t="s">
        <v>72</v>
      </c>
      <c r="B286" s="106">
        <v>293902</v>
      </c>
      <c r="C286" s="106">
        <v>0</v>
      </c>
      <c r="D286" s="107">
        <v>0</v>
      </c>
    </row>
    <row r="287" spans="1:4" ht="22.9" customHeight="1" x14ac:dyDescent="0.25">
      <c r="A287" s="24" t="s">
        <v>73</v>
      </c>
      <c r="B287" s="106">
        <v>293902</v>
      </c>
      <c r="C287" s="106">
        <v>0</v>
      </c>
      <c r="D287" s="107">
        <v>0</v>
      </c>
    </row>
    <row r="288" spans="1:4" ht="22.9" customHeight="1" x14ac:dyDescent="0.25">
      <c r="A288" s="73" t="s">
        <v>74</v>
      </c>
      <c r="B288" s="106">
        <v>0</v>
      </c>
      <c r="C288" s="106">
        <v>318334</v>
      </c>
      <c r="D288" s="107">
        <v>0</v>
      </c>
    </row>
    <row r="289" spans="1:4" ht="22.9" customHeight="1" x14ac:dyDescent="0.25">
      <c r="A289" s="24" t="s">
        <v>75</v>
      </c>
      <c r="B289" s="106">
        <v>0</v>
      </c>
      <c r="C289" s="106">
        <v>318334</v>
      </c>
      <c r="D289" s="107">
        <v>0</v>
      </c>
    </row>
    <row r="290" spans="1:4" ht="22.9" customHeight="1" thickBot="1" x14ac:dyDescent="0.3">
      <c r="A290" s="103" t="s">
        <v>76</v>
      </c>
      <c r="B290" s="110">
        <v>293903</v>
      </c>
      <c r="C290" s="111">
        <v>0</v>
      </c>
      <c r="D290" s="112">
        <v>0</v>
      </c>
    </row>
    <row r="291" spans="1:4" ht="33" customHeight="1" thickBot="1" x14ac:dyDescent="0.35">
      <c r="A291" s="16" t="s">
        <v>0</v>
      </c>
      <c r="B291" s="113">
        <f>SUM(B267:B290)</f>
        <v>3820000</v>
      </c>
      <c r="C291" s="113">
        <f>SUM(C267:C290)</f>
        <v>3820000</v>
      </c>
      <c r="D291" s="114">
        <f>SUM(D267:D290)</f>
        <v>3820000</v>
      </c>
    </row>
    <row r="292" spans="1:4" ht="22.15" customHeight="1" x14ac:dyDescent="0.2"/>
    <row r="293" spans="1:4" ht="18" customHeight="1" x14ac:dyDescent="0.25">
      <c r="D293" s="19" t="s">
        <v>10</v>
      </c>
    </row>
    <row r="294" spans="1:4" ht="21" customHeight="1" x14ac:dyDescent="0.25">
      <c r="D294" s="12" t="s">
        <v>161</v>
      </c>
    </row>
    <row r="295" spans="1:4" ht="18.600000000000001" customHeight="1" x14ac:dyDescent="0.2">
      <c r="A295" s="299" t="s">
        <v>109</v>
      </c>
      <c r="B295" s="300"/>
      <c r="C295" s="300"/>
      <c r="D295" s="301"/>
    </row>
    <row r="296" spans="1:4" ht="108" customHeight="1" x14ac:dyDescent="0.2">
      <c r="A296" s="300"/>
      <c r="B296" s="300"/>
      <c r="C296" s="300"/>
      <c r="D296" s="301"/>
    </row>
    <row r="297" spans="1:4" ht="18.600000000000001" customHeight="1" thickBot="1" x14ac:dyDescent="0.35">
      <c r="A297" s="4"/>
      <c r="B297" s="5"/>
      <c r="C297" s="5"/>
      <c r="D297" s="11" t="s">
        <v>2</v>
      </c>
    </row>
    <row r="298" spans="1:4" ht="18.600000000000001" customHeight="1" thickBot="1" x14ac:dyDescent="0.25">
      <c r="A298" s="288" t="s">
        <v>86</v>
      </c>
      <c r="B298" s="295" t="s">
        <v>13</v>
      </c>
      <c r="C298" s="296"/>
      <c r="D298" s="297"/>
    </row>
    <row r="299" spans="1:4" ht="54" customHeight="1" thickBot="1" x14ac:dyDescent="0.25">
      <c r="A299" s="293"/>
      <c r="B299" s="83" t="s">
        <v>126</v>
      </c>
      <c r="C299" s="84" t="s">
        <v>127</v>
      </c>
      <c r="D299" s="85" t="s">
        <v>128</v>
      </c>
    </row>
    <row r="300" spans="1:4" ht="18.600000000000001" customHeight="1" thickBot="1" x14ac:dyDescent="0.25">
      <c r="A300" s="279">
        <v>1</v>
      </c>
      <c r="B300" s="6">
        <v>2</v>
      </c>
      <c r="C300" s="280">
        <v>3</v>
      </c>
      <c r="D300" s="14">
        <v>4</v>
      </c>
    </row>
    <row r="301" spans="1:4" ht="21" customHeight="1" x14ac:dyDescent="0.25">
      <c r="A301" s="59" t="s">
        <v>57</v>
      </c>
      <c r="B301" s="39">
        <v>2235480.9900000002</v>
      </c>
      <c r="C301" s="39">
        <v>2233310.62</v>
      </c>
      <c r="D301" s="40">
        <v>2229590.88</v>
      </c>
    </row>
    <row r="302" spans="1:4" ht="21" customHeight="1" x14ac:dyDescent="0.25">
      <c r="A302" s="60" t="s">
        <v>56</v>
      </c>
      <c r="B302" s="39">
        <v>934008.28</v>
      </c>
      <c r="C302" s="39">
        <v>933101.47</v>
      </c>
      <c r="D302" s="40">
        <v>931547.32</v>
      </c>
    </row>
    <row r="303" spans="1:4" ht="21" customHeight="1" x14ac:dyDescent="0.25">
      <c r="A303" s="3" t="s">
        <v>58</v>
      </c>
      <c r="B303" s="41">
        <v>20417393.09</v>
      </c>
      <c r="C303" s="41">
        <v>20397570.420000002</v>
      </c>
      <c r="D303" s="42">
        <v>20363596.739999998</v>
      </c>
    </row>
    <row r="304" spans="1:4" ht="21" customHeight="1" x14ac:dyDescent="0.25">
      <c r="A304" s="3" t="s">
        <v>59</v>
      </c>
      <c r="B304" s="41">
        <v>4074243.4</v>
      </c>
      <c r="C304" s="41">
        <v>4070287.83</v>
      </c>
      <c r="D304" s="42">
        <v>4063508.46</v>
      </c>
    </row>
    <row r="305" spans="1:4" ht="21" customHeight="1" x14ac:dyDescent="0.25">
      <c r="A305" s="3" t="s">
        <v>32</v>
      </c>
      <c r="B305" s="41">
        <v>420196.47</v>
      </c>
      <c r="C305" s="41">
        <v>419788.52</v>
      </c>
      <c r="D305" s="42">
        <v>419089.33</v>
      </c>
    </row>
    <row r="306" spans="1:4" ht="21" customHeight="1" x14ac:dyDescent="0.25">
      <c r="A306" s="3" t="s">
        <v>60</v>
      </c>
      <c r="B306" s="41">
        <v>612866.32999999996</v>
      </c>
      <c r="C306" s="41">
        <v>612271.31000000006</v>
      </c>
      <c r="D306" s="42">
        <v>611251.53</v>
      </c>
    </row>
    <row r="307" spans="1:4" ht="21" customHeight="1" x14ac:dyDescent="0.25">
      <c r="A307" s="3" t="s">
        <v>61</v>
      </c>
      <c r="B307" s="41">
        <v>5620750.29</v>
      </c>
      <c r="C307" s="41">
        <v>5615293.2599999998</v>
      </c>
      <c r="D307" s="42">
        <v>5605940.5700000003</v>
      </c>
    </row>
    <row r="308" spans="1:4" ht="21" customHeight="1" x14ac:dyDescent="0.25">
      <c r="A308" s="3" t="s">
        <v>62</v>
      </c>
      <c r="B308" s="41">
        <v>830966.3</v>
      </c>
      <c r="C308" s="41">
        <v>830159.54</v>
      </c>
      <c r="D308" s="42">
        <v>828776.85</v>
      </c>
    </row>
    <row r="309" spans="1:4" ht="33.6" customHeight="1" x14ac:dyDescent="0.25">
      <c r="A309" s="3" t="s">
        <v>63</v>
      </c>
      <c r="B309" s="41">
        <v>987046.75</v>
      </c>
      <c r="C309" s="41">
        <v>986088.47</v>
      </c>
      <c r="D309" s="42">
        <v>984446.06</v>
      </c>
    </row>
    <row r="310" spans="1:4" ht="21" customHeight="1" x14ac:dyDescent="0.25">
      <c r="A310" s="3" t="s">
        <v>64</v>
      </c>
      <c r="B310" s="41">
        <v>1799484.16</v>
      </c>
      <c r="C310" s="41">
        <v>1797737.09</v>
      </c>
      <c r="D310" s="42">
        <v>1794742.83</v>
      </c>
    </row>
    <row r="311" spans="1:4" ht="21" customHeight="1" x14ac:dyDescent="0.25">
      <c r="A311" s="3" t="s">
        <v>19</v>
      </c>
      <c r="B311" s="41">
        <v>420068.79</v>
      </c>
      <c r="C311" s="41">
        <v>419660.97</v>
      </c>
      <c r="D311" s="42">
        <v>418961.99</v>
      </c>
    </row>
    <row r="312" spans="1:4" ht="21" customHeight="1" x14ac:dyDescent="0.25">
      <c r="A312" s="3" t="s">
        <v>20</v>
      </c>
      <c r="B312" s="41">
        <v>799279.83</v>
      </c>
      <c r="C312" s="41">
        <v>798503.84</v>
      </c>
      <c r="D312" s="42">
        <v>797173.87</v>
      </c>
    </row>
    <row r="313" spans="1:4" ht="21" customHeight="1" x14ac:dyDescent="0.25">
      <c r="A313" s="3" t="s">
        <v>65</v>
      </c>
      <c r="B313" s="41">
        <v>1574725.98</v>
      </c>
      <c r="C313" s="41">
        <v>1573197.12</v>
      </c>
      <c r="D313" s="42">
        <v>1570576.84</v>
      </c>
    </row>
    <row r="314" spans="1:4" ht="38.450000000000003" customHeight="1" x14ac:dyDescent="0.25">
      <c r="A314" s="3" t="s">
        <v>80</v>
      </c>
      <c r="B314" s="41">
        <v>2145032.14</v>
      </c>
      <c r="C314" s="41">
        <v>2142949.59</v>
      </c>
      <c r="D314" s="42">
        <v>2139380.35</v>
      </c>
    </row>
    <row r="315" spans="1:4" ht="24" customHeight="1" x14ac:dyDescent="0.25">
      <c r="A315" s="3" t="s">
        <v>66</v>
      </c>
      <c r="B315" s="41">
        <v>6706442.9800000004</v>
      </c>
      <c r="C315" s="41">
        <v>6699931.8899999997</v>
      </c>
      <c r="D315" s="42">
        <v>6688772.6600000001</v>
      </c>
    </row>
    <row r="316" spans="1:4" ht="23.25" customHeight="1" x14ac:dyDescent="0.25">
      <c r="A316" s="3" t="s">
        <v>67</v>
      </c>
      <c r="B316" s="41">
        <v>1564836.7</v>
      </c>
      <c r="C316" s="41">
        <v>1563317.44</v>
      </c>
      <c r="D316" s="42">
        <v>1560713.62</v>
      </c>
    </row>
    <row r="317" spans="1:4" ht="21" customHeight="1" x14ac:dyDescent="0.25">
      <c r="A317" s="3" t="s">
        <v>68</v>
      </c>
      <c r="B317" s="41">
        <v>2400393.11</v>
      </c>
      <c r="C317" s="41">
        <v>2398062.64</v>
      </c>
      <c r="D317" s="42">
        <v>2394068.48</v>
      </c>
    </row>
    <row r="318" spans="1:4" ht="21" customHeight="1" x14ac:dyDescent="0.25">
      <c r="A318" s="3" t="s">
        <v>69</v>
      </c>
      <c r="B318" s="41">
        <v>2451465.2999999998</v>
      </c>
      <c r="C318" s="41">
        <v>2449085.2599999998</v>
      </c>
      <c r="D318" s="42">
        <v>2445006.12</v>
      </c>
    </row>
    <row r="319" spans="1:4" ht="21" customHeight="1" x14ac:dyDescent="0.25">
      <c r="A319" s="3" t="s">
        <v>70</v>
      </c>
      <c r="B319" s="41">
        <v>1925421.71</v>
      </c>
      <c r="C319" s="41">
        <v>1923552.37</v>
      </c>
      <c r="D319" s="42">
        <v>1920348.55</v>
      </c>
    </row>
    <row r="320" spans="1:4" ht="21" customHeight="1" x14ac:dyDescent="0.25">
      <c r="A320" s="3" t="s">
        <v>71</v>
      </c>
      <c r="B320" s="41">
        <v>1378949.23</v>
      </c>
      <c r="C320" s="41">
        <v>1377610.45</v>
      </c>
      <c r="D320" s="42">
        <v>1375315.94</v>
      </c>
    </row>
    <row r="321" spans="1:4" ht="21" customHeight="1" x14ac:dyDescent="0.25">
      <c r="A321" s="3" t="s">
        <v>34</v>
      </c>
      <c r="B321" s="41">
        <v>1496016.92</v>
      </c>
      <c r="C321" s="41">
        <v>1494564.48</v>
      </c>
      <c r="D321" s="42">
        <v>1492075.17</v>
      </c>
    </row>
    <row r="322" spans="1:4" ht="21" customHeight="1" x14ac:dyDescent="0.25">
      <c r="A322" s="3" t="s">
        <v>72</v>
      </c>
      <c r="B322" s="41">
        <v>1105876.03</v>
      </c>
      <c r="C322" s="41">
        <v>1104802.3600000001</v>
      </c>
      <c r="D322" s="42">
        <v>1102962.23</v>
      </c>
    </row>
    <row r="323" spans="1:4" ht="21" customHeight="1" x14ac:dyDescent="0.25">
      <c r="A323" s="3" t="s">
        <v>18</v>
      </c>
      <c r="B323" s="41">
        <v>4470961.99</v>
      </c>
      <c r="C323" s="41">
        <v>4466621.26</v>
      </c>
      <c r="D323" s="42">
        <v>4459181.7699999996</v>
      </c>
    </row>
    <row r="324" spans="1:4" ht="21" customHeight="1" x14ac:dyDescent="0.25">
      <c r="A324" s="3" t="s">
        <v>73</v>
      </c>
      <c r="B324" s="41">
        <v>167006.07</v>
      </c>
      <c r="C324" s="41">
        <v>166843.93</v>
      </c>
      <c r="D324" s="42">
        <v>166566.04</v>
      </c>
    </row>
    <row r="325" spans="1:4" ht="21" customHeight="1" x14ac:dyDescent="0.25">
      <c r="A325" s="3" t="s">
        <v>74</v>
      </c>
      <c r="B325" s="41">
        <v>715010.71</v>
      </c>
      <c r="C325" s="41">
        <v>714316.53</v>
      </c>
      <c r="D325" s="42">
        <v>713126.78</v>
      </c>
    </row>
    <row r="326" spans="1:4" ht="21" customHeight="1" x14ac:dyDescent="0.25">
      <c r="A326" s="3" t="s">
        <v>75</v>
      </c>
      <c r="B326" s="41">
        <v>490293.06</v>
      </c>
      <c r="C326" s="41">
        <v>489817.05</v>
      </c>
      <c r="D326" s="42">
        <v>489001.22</v>
      </c>
    </row>
    <row r="327" spans="1:4" ht="21" customHeight="1" x14ac:dyDescent="0.25">
      <c r="A327" s="3" t="s">
        <v>76</v>
      </c>
      <c r="B327" s="41">
        <v>870877.37</v>
      </c>
      <c r="C327" s="41">
        <v>870031.86</v>
      </c>
      <c r="D327" s="42">
        <v>868582.76</v>
      </c>
    </row>
    <row r="328" spans="1:4" ht="21" customHeight="1" x14ac:dyDescent="0.25">
      <c r="A328" s="3" t="s">
        <v>78</v>
      </c>
      <c r="B328" s="41">
        <v>12295145.48</v>
      </c>
      <c r="C328" s="41">
        <v>12283208.48</v>
      </c>
      <c r="D328" s="42">
        <v>12262749.880000001</v>
      </c>
    </row>
    <row r="329" spans="1:4" ht="21" customHeight="1" thickBot="1" x14ac:dyDescent="0.3">
      <c r="A329" s="61" t="s">
        <v>79</v>
      </c>
      <c r="B329" s="43">
        <v>28167060.539999999</v>
      </c>
      <c r="C329" s="43">
        <v>28139713.949999999</v>
      </c>
      <c r="D329" s="45">
        <v>28092845.16</v>
      </c>
    </row>
    <row r="330" spans="1:4" ht="23.45" customHeight="1" thickBot="1" x14ac:dyDescent="0.35">
      <c r="A330" s="79" t="s">
        <v>0</v>
      </c>
      <c r="B330" s="44">
        <f>SUM(B301:B329)</f>
        <v>109077300</v>
      </c>
      <c r="C330" s="44">
        <f>SUM(C301:C329)</f>
        <v>108971399.99999999</v>
      </c>
      <c r="D330" s="44">
        <f>SUM(D301:D329)</f>
        <v>108789899.99999999</v>
      </c>
    </row>
    <row r="331" spans="1:4" ht="17.25" customHeight="1" x14ac:dyDescent="0.2"/>
    <row r="332" spans="1:4" ht="25.15" customHeight="1" x14ac:dyDescent="0.25">
      <c r="D332" s="19" t="s">
        <v>92</v>
      </c>
    </row>
    <row r="333" spans="1:4" ht="21.6" customHeight="1" x14ac:dyDescent="0.25">
      <c r="D333" s="12" t="s">
        <v>161</v>
      </c>
    </row>
    <row r="334" spans="1:4" ht="15.6" customHeight="1" x14ac:dyDescent="0.2"/>
    <row r="335" spans="1:4" ht="22.9" customHeight="1" x14ac:dyDescent="0.2">
      <c r="A335" s="299" t="s">
        <v>110</v>
      </c>
      <c r="B335" s="300"/>
      <c r="C335" s="300"/>
      <c r="D335" s="301"/>
    </row>
    <row r="336" spans="1:4" ht="86.45" customHeight="1" x14ac:dyDescent="0.2">
      <c r="A336" s="300"/>
      <c r="B336" s="300"/>
      <c r="C336" s="300"/>
      <c r="D336" s="301"/>
    </row>
    <row r="337" spans="1:4" ht="19.899999999999999" customHeight="1" thickBot="1" x14ac:dyDescent="0.25">
      <c r="A337" s="213"/>
      <c r="B337" s="213"/>
      <c r="C337" s="213"/>
      <c r="D337" s="11" t="s">
        <v>2</v>
      </c>
    </row>
    <row r="338" spans="1:4" ht="21.6" customHeight="1" thickBot="1" x14ac:dyDescent="0.25">
      <c r="A338" s="288" t="s">
        <v>86</v>
      </c>
      <c r="B338" s="295" t="s">
        <v>13</v>
      </c>
      <c r="C338" s="296"/>
      <c r="D338" s="297"/>
    </row>
    <row r="339" spans="1:4" ht="90" customHeight="1" thickBot="1" x14ac:dyDescent="0.25">
      <c r="A339" s="293"/>
      <c r="B339" s="83" t="s">
        <v>126</v>
      </c>
      <c r="C339" s="84" t="s">
        <v>127</v>
      </c>
      <c r="D339" s="85" t="s">
        <v>128</v>
      </c>
    </row>
    <row r="340" spans="1:4" ht="17.45" customHeight="1" thickBot="1" x14ac:dyDescent="0.25">
      <c r="A340" s="279">
        <v>1</v>
      </c>
      <c r="B340" s="6">
        <v>2</v>
      </c>
      <c r="C340" s="280">
        <v>3</v>
      </c>
      <c r="D340" s="14">
        <v>4</v>
      </c>
    </row>
    <row r="341" spans="1:4" ht="24.75" customHeight="1" x14ac:dyDescent="0.25">
      <c r="A341" s="2" t="s">
        <v>59</v>
      </c>
      <c r="B341" s="169">
        <v>5000</v>
      </c>
      <c r="C341" s="169">
        <v>5000</v>
      </c>
      <c r="D341" s="170">
        <v>5000</v>
      </c>
    </row>
    <row r="342" spans="1:4" ht="28.5" customHeight="1" thickBot="1" x14ac:dyDescent="0.3">
      <c r="A342" s="2" t="s">
        <v>66</v>
      </c>
      <c r="B342" s="171">
        <v>5000</v>
      </c>
      <c r="C342" s="171">
        <v>5000</v>
      </c>
      <c r="D342" s="172">
        <v>5000</v>
      </c>
    </row>
    <row r="343" spans="1:4" ht="27" customHeight="1" thickBot="1" x14ac:dyDescent="0.35">
      <c r="A343" s="79" t="s">
        <v>0</v>
      </c>
      <c r="B343" s="13">
        <f>SUM(B341:B342)</f>
        <v>10000</v>
      </c>
      <c r="C343" s="13">
        <f t="shared" ref="C343:D343" si="6">SUM(C341:C342)</f>
        <v>10000</v>
      </c>
      <c r="D343" s="13">
        <f t="shared" si="6"/>
        <v>10000</v>
      </c>
    </row>
    <row r="344" spans="1:4" ht="25.15" customHeight="1" x14ac:dyDescent="0.2"/>
    <row r="345" spans="1:4" ht="29.45" customHeight="1" x14ac:dyDescent="0.25">
      <c r="D345" s="19" t="s">
        <v>93</v>
      </c>
    </row>
    <row r="346" spans="1:4" ht="22.9" customHeight="1" x14ac:dyDescent="0.25">
      <c r="D346" s="12" t="s">
        <v>161</v>
      </c>
    </row>
    <row r="347" spans="1:4" ht="28.9" customHeight="1" x14ac:dyDescent="0.2">
      <c r="A347" s="299" t="s">
        <v>111</v>
      </c>
      <c r="B347" s="300"/>
      <c r="C347" s="300"/>
      <c r="D347" s="301"/>
    </row>
    <row r="348" spans="1:4" ht="148.9" customHeight="1" x14ac:dyDescent="0.2">
      <c r="A348" s="300"/>
      <c r="B348" s="300"/>
      <c r="C348" s="300"/>
      <c r="D348" s="301"/>
    </row>
    <row r="349" spans="1:4" ht="19.149999999999999" customHeight="1" thickBot="1" x14ac:dyDescent="0.25">
      <c r="A349" s="213"/>
      <c r="B349" s="213"/>
      <c r="C349" s="213"/>
      <c r="D349" s="11" t="s">
        <v>2</v>
      </c>
    </row>
    <row r="350" spans="1:4" ht="28.9" customHeight="1" thickBot="1" x14ac:dyDescent="0.25">
      <c r="A350" s="288" t="s">
        <v>85</v>
      </c>
      <c r="B350" s="295" t="s">
        <v>13</v>
      </c>
      <c r="C350" s="296"/>
      <c r="D350" s="297"/>
    </row>
    <row r="351" spans="1:4" ht="72.599999999999994" customHeight="1" thickBot="1" x14ac:dyDescent="0.25">
      <c r="A351" s="293"/>
      <c r="B351" s="83" t="s">
        <v>126</v>
      </c>
      <c r="C351" s="84" t="s">
        <v>127</v>
      </c>
      <c r="D351" s="85" t="s">
        <v>128</v>
      </c>
    </row>
    <row r="352" spans="1:4" ht="16.899999999999999" customHeight="1" thickBot="1" x14ac:dyDescent="0.25">
      <c r="A352" s="279">
        <v>1</v>
      </c>
      <c r="B352" s="6">
        <v>2</v>
      </c>
      <c r="C352" s="280">
        <v>3</v>
      </c>
      <c r="D352" s="14">
        <v>4</v>
      </c>
    </row>
    <row r="353" spans="1:4" ht="38.450000000000003" customHeight="1" thickBot="1" x14ac:dyDescent="0.3">
      <c r="A353" s="3" t="s">
        <v>66</v>
      </c>
      <c r="B353" s="21">
        <v>10000</v>
      </c>
      <c r="C353" s="21">
        <v>0</v>
      </c>
      <c r="D353" s="22">
        <v>0</v>
      </c>
    </row>
    <row r="354" spans="1:4" ht="25.9" customHeight="1" thickBot="1" x14ac:dyDescent="0.35">
      <c r="A354" s="79" t="s">
        <v>0</v>
      </c>
      <c r="B354" s="13">
        <f>SUM(B353:B353)</f>
        <v>10000</v>
      </c>
      <c r="C354" s="13">
        <f>SUM(C353:C353)</f>
        <v>0</v>
      </c>
      <c r="D354" s="13">
        <f>SUM(D353:D353)</f>
        <v>0</v>
      </c>
    </row>
    <row r="355" spans="1:4" ht="21" customHeight="1" x14ac:dyDescent="0.2"/>
    <row r="356" spans="1:4" ht="21" customHeight="1" x14ac:dyDescent="0.25">
      <c r="D356" s="19" t="s">
        <v>8</v>
      </c>
    </row>
    <row r="357" spans="1:4" ht="21" customHeight="1" x14ac:dyDescent="0.25">
      <c r="D357" s="12" t="s">
        <v>161</v>
      </c>
    </row>
    <row r="358" spans="1:4" ht="21" customHeight="1" x14ac:dyDescent="0.2">
      <c r="A358" s="299" t="s">
        <v>138</v>
      </c>
      <c r="B358" s="300"/>
      <c r="C358" s="300"/>
      <c r="D358" s="301"/>
    </row>
    <row r="359" spans="1:4" ht="52.5" customHeight="1" x14ac:dyDescent="0.2">
      <c r="A359" s="300"/>
      <c r="B359" s="300"/>
      <c r="C359" s="300"/>
      <c r="D359" s="301"/>
    </row>
    <row r="360" spans="1:4" ht="16.5" customHeight="1" thickBot="1" x14ac:dyDescent="0.25">
      <c r="A360" s="213"/>
      <c r="B360" s="213"/>
      <c r="C360" s="213"/>
      <c r="D360" s="11" t="s">
        <v>2</v>
      </c>
    </row>
    <row r="361" spans="1:4" ht="31.5" customHeight="1" thickBot="1" x14ac:dyDescent="0.25">
      <c r="A361" s="288" t="s">
        <v>85</v>
      </c>
      <c r="B361" s="295" t="s">
        <v>13</v>
      </c>
      <c r="C361" s="296"/>
      <c r="D361" s="297"/>
    </row>
    <row r="362" spans="1:4" ht="65.25" customHeight="1" thickBot="1" x14ac:dyDescent="0.25">
      <c r="A362" s="293"/>
      <c r="B362" s="83" t="s">
        <v>126</v>
      </c>
      <c r="C362" s="84" t="s">
        <v>127</v>
      </c>
      <c r="D362" s="85" t="s">
        <v>128</v>
      </c>
    </row>
    <row r="363" spans="1:4" ht="25.15" customHeight="1" thickBot="1" x14ac:dyDescent="0.25">
      <c r="A363" s="279">
        <v>1</v>
      </c>
      <c r="B363" s="6">
        <v>2</v>
      </c>
      <c r="C363" s="280">
        <v>3</v>
      </c>
      <c r="D363" s="14">
        <v>4</v>
      </c>
    </row>
    <row r="364" spans="1:4" ht="35.25" customHeight="1" x14ac:dyDescent="0.25">
      <c r="A364" s="3" t="s">
        <v>61</v>
      </c>
      <c r="B364" s="41">
        <v>0</v>
      </c>
      <c r="C364" s="41">
        <v>239876095.30000001</v>
      </c>
      <c r="D364" s="42">
        <v>0</v>
      </c>
    </row>
    <row r="365" spans="1:4" ht="39" customHeight="1" x14ac:dyDescent="0.25">
      <c r="A365" s="3" t="s">
        <v>63</v>
      </c>
      <c r="B365" s="41">
        <v>0</v>
      </c>
      <c r="C365" s="41">
        <v>55964900</v>
      </c>
      <c r="D365" s="42">
        <v>0</v>
      </c>
    </row>
    <row r="366" spans="1:4" ht="28.5" customHeight="1" thickBot="1" x14ac:dyDescent="0.3">
      <c r="A366" s="3" t="s">
        <v>78</v>
      </c>
      <c r="B366" s="41">
        <v>0</v>
      </c>
      <c r="C366" s="41">
        <v>190033780</v>
      </c>
      <c r="D366" s="42">
        <v>64229022</v>
      </c>
    </row>
    <row r="367" spans="1:4" ht="29.25" customHeight="1" thickBot="1" x14ac:dyDescent="0.35">
      <c r="A367" s="79" t="s">
        <v>0</v>
      </c>
      <c r="B367" s="44">
        <f>SUM(B364:B366)</f>
        <v>0</v>
      </c>
      <c r="C367" s="44">
        <f>SUM(C364:C366)</f>
        <v>485874775.30000001</v>
      </c>
      <c r="D367" s="44">
        <f>SUM(D364:D366)</f>
        <v>64229022</v>
      </c>
    </row>
    <row r="368" spans="1:4" ht="24.75" customHeight="1" x14ac:dyDescent="0.3">
      <c r="A368" s="4"/>
      <c r="B368" s="27"/>
      <c r="C368" s="27"/>
      <c r="D368" s="27"/>
    </row>
    <row r="369" spans="1:4" ht="24.6" customHeight="1" x14ac:dyDescent="0.25">
      <c r="D369" s="19" t="s">
        <v>39</v>
      </c>
    </row>
    <row r="370" spans="1:4" ht="22.15" customHeight="1" x14ac:dyDescent="0.25">
      <c r="D370" s="12" t="s">
        <v>161</v>
      </c>
    </row>
    <row r="371" spans="1:4" ht="21" customHeight="1" x14ac:dyDescent="0.2"/>
    <row r="372" spans="1:4" ht="20.25" customHeight="1" x14ac:dyDescent="0.2">
      <c r="A372" s="299" t="s">
        <v>190</v>
      </c>
      <c r="B372" s="300"/>
      <c r="C372" s="300"/>
      <c r="D372" s="301"/>
    </row>
    <row r="373" spans="1:4" ht="210" customHeight="1" x14ac:dyDescent="0.2">
      <c r="A373" s="300"/>
      <c r="B373" s="300"/>
      <c r="C373" s="300"/>
      <c r="D373" s="301"/>
    </row>
    <row r="374" spans="1:4" ht="24" customHeight="1" thickBot="1" x14ac:dyDescent="0.25">
      <c r="A374" s="213"/>
      <c r="B374" s="213"/>
      <c r="C374" s="213"/>
      <c r="D374" s="11" t="s">
        <v>2</v>
      </c>
    </row>
    <row r="375" spans="1:4" ht="33" customHeight="1" thickBot="1" x14ac:dyDescent="0.25">
      <c r="A375" s="288" t="s">
        <v>85</v>
      </c>
      <c r="B375" s="295" t="s">
        <v>13</v>
      </c>
      <c r="C375" s="296"/>
      <c r="D375" s="297"/>
    </row>
    <row r="376" spans="1:4" ht="90" customHeight="1" thickBot="1" x14ac:dyDescent="0.25">
      <c r="A376" s="293"/>
      <c r="B376" s="83" t="s">
        <v>126</v>
      </c>
      <c r="C376" s="84" t="s">
        <v>127</v>
      </c>
      <c r="D376" s="85" t="s">
        <v>128</v>
      </c>
    </row>
    <row r="377" spans="1:4" ht="19.5" customHeight="1" thickBot="1" x14ac:dyDescent="0.25">
      <c r="A377" s="279">
        <v>1</v>
      </c>
      <c r="B377" s="6">
        <v>2</v>
      </c>
      <c r="C377" s="280">
        <v>3</v>
      </c>
      <c r="D377" s="14">
        <v>4</v>
      </c>
    </row>
    <row r="378" spans="1:4" ht="33" customHeight="1" x14ac:dyDescent="0.25">
      <c r="A378" s="3" t="s">
        <v>139</v>
      </c>
      <c r="B378" s="46">
        <v>2500</v>
      </c>
      <c r="C378" s="46">
        <v>2500</v>
      </c>
      <c r="D378" s="123">
        <v>2500</v>
      </c>
    </row>
    <row r="379" spans="1:4" ht="38.25" customHeight="1" x14ac:dyDescent="0.25">
      <c r="A379" s="3" t="s">
        <v>63</v>
      </c>
      <c r="B379" s="46">
        <v>2500</v>
      </c>
      <c r="C379" s="46">
        <v>2500</v>
      </c>
      <c r="D379" s="123">
        <v>2500</v>
      </c>
    </row>
    <row r="380" spans="1:4" ht="24" customHeight="1" thickBot="1" x14ac:dyDescent="0.3">
      <c r="A380" s="2" t="s">
        <v>79</v>
      </c>
      <c r="B380" s="46">
        <v>5000</v>
      </c>
      <c r="C380" s="46">
        <v>5000</v>
      </c>
      <c r="D380" s="123">
        <v>5000</v>
      </c>
    </row>
    <row r="381" spans="1:4" ht="23.25" customHeight="1" thickBot="1" x14ac:dyDescent="0.35">
      <c r="A381" s="79" t="s">
        <v>0</v>
      </c>
      <c r="B381" s="13">
        <f>SUM(B378:B380)</f>
        <v>10000</v>
      </c>
      <c r="C381" s="13">
        <f>SUM(C378:C380)</f>
        <v>10000</v>
      </c>
      <c r="D381" s="13">
        <f>SUM(D378:D380)</f>
        <v>10000</v>
      </c>
    </row>
    <row r="382" spans="1:4" ht="28.5" customHeight="1" x14ac:dyDescent="0.3">
      <c r="A382" s="4"/>
      <c r="B382" s="18"/>
      <c r="C382" s="18"/>
      <c r="D382" s="18"/>
    </row>
    <row r="383" spans="1:4" ht="21" customHeight="1" x14ac:dyDescent="0.25">
      <c r="D383" s="20" t="s">
        <v>12</v>
      </c>
    </row>
    <row r="384" spans="1:4" ht="27.75" customHeight="1" x14ac:dyDescent="0.25">
      <c r="D384" s="12" t="s">
        <v>161</v>
      </c>
    </row>
    <row r="385" spans="1:4" ht="166.5" customHeight="1" x14ac:dyDescent="0.2">
      <c r="A385" s="294" t="s">
        <v>159</v>
      </c>
      <c r="B385" s="294"/>
      <c r="C385" s="294"/>
      <c r="D385" s="294"/>
    </row>
    <row r="386" spans="1:4" ht="23.25" customHeight="1" thickBot="1" x14ac:dyDescent="0.25">
      <c r="A386" s="212"/>
      <c r="B386" s="212"/>
      <c r="C386" s="212"/>
      <c r="D386" s="11" t="s">
        <v>2</v>
      </c>
    </row>
    <row r="387" spans="1:4" ht="27.75" customHeight="1" thickBot="1" x14ac:dyDescent="0.25">
      <c r="A387" s="288" t="s">
        <v>85</v>
      </c>
      <c r="B387" s="290" t="s">
        <v>13</v>
      </c>
      <c r="C387" s="291"/>
      <c r="D387" s="292"/>
    </row>
    <row r="388" spans="1:4" ht="91.5" customHeight="1" thickBot="1" x14ac:dyDescent="0.25">
      <c r="A388" s="293"/>
      <c r="B388" s="83" t="s">
        <v>126</v>
      </c>
      <c r="C388" s="84" t="s">
        <v>127</v>
      </c>
      <c r="D388" s="85" t="s">
        <v>128</v>
      </c>
    </row>
    <row r="389" spans="1:4" ht="21" customHeight="1" thickBot="1" x14ac:dyDescent="0.25">
      <c r="A389" s="279">
        <v>1</v>
      </c>
      <c r="B389" s="6">
        <v>2</v>
      </c>
      <c r="C389" s="280">
        <v>3</v>
      </c>
      <c r="D389" s="14">
        <v>4</v>
      </c>
    </row>
    <row r="390" spans="1:4" ht="35.25" customHeight="1" thickBot="1" x14ac:dyDescent="0.3">
      <c r="A390" s="98" t="s">
        <v>78</v>
      </c>
      <c r="B390" s="31">
        <v>10000</v>
      </c>
      <c r="C390" s="31">
        <v>10000</v>
      </c>
      <c r="D390" s="32">
        <v>10000</v>
      </c>
    </row>
    <row r="391" spans="1:4" ht="23.25" customHeight="1" thickBot="1" x14ac:dyDescent="0.35">
      <c r="A391" s="79" t="s">
        <v>0</v>
      </c>
      <c r="B391" s="132">
        <f>SUM(B390:B390)</f>
        <v>10000</v>
      </c>
      <c r="C391" s="132">
        <f t="shared" ref="C391:D391" si="7">SUM(C390:C390)</f>
        <v>10000</v>
      </c>
      <c r="D391" s="132">
        <f t="shared" si="7"/>
        <v>10000</v>
      </c>
    </row>
    <row r="392" spans="1:4" ht="23.25" customHeight="1" x14ac:dyDescent="0.3">
      <c r="A392" s="4"/>
      <c r="B392" s="243"/>
      <c r="C392" s="243"/>
      <c r="D392" s="243"/>
    </row>
    <row r="393" spans="1:4" ht="23.25" customHeight="1" x14ac:dyDescent="0.3">
      <c r="A393" s="4"/>
      <c r="B393" s="243"/>
      <c r="C393" s="243"/>
      <c r="D393" s="20" t="s">
        <v>14</v>
      </c>
    </row>
    <row r="394" spans="1:4" ht="23.25" customHeight="1" x14ac:dyDescent="0.3">
      <c r="A394" s="4"/>
      <c r="B394" s="243"/>
      <c r="C394" s="243"/>
      <c r="D394" s="12" t="s">
        <v>161</v>
      </c>
    </row>
    <row r="395" spans="1:4" ht="24.6" customHeight="1" x14ac:dyDescent="0.2">
      <c r="A395" s="317" t="s">
        <v>169</v>
      </c>
      <c r="B395" s="318"/>
      <c r="C395" s="318"/>
      <c r="D395" s="319"/>
    </row>
    <row r="396" spans="1:4" ht="133.5" customHeight="1" x14ac:dyDescent="0.2">
      <c r="A396" s="318"/>
      <c r="B396" s="318"/>
      <c r="C396" s="318"/>
      <c r="D396" s="319"/>
    </row>
    <row r="397" spans="1:4" ht="15.75" customHeight="1" thickBot="1" x14ac:dyDescent="0.25">
      <c r="A397" s="249"/>
      <c r="B397" s="249"/>
      <c r="C397" s="249"/>
      <c r="D397" s="11" t="s">
        <v>2</v>
      </c>
    </row>
    <row r="398" spans="1:4" ht="37.5" customHeight="1" thickBot="1" x14ac:dyDescent="0.25">
      <c r="A398" s="288" t="s">
        <v>86</v>
      </c>
      <c r="B398" s="295" t="s">
        <v>13</v>
      </c>
      <c r="C398" s="296"/>
      <c r="D398" s="297"/>
    </row>
    <row r="399" spans="1:4" ht="102.75" customHeight="1" thickBot="1" x14ac:dyDescent="0.25">
      <c r="A399" s="293"/>
      <c r="B399" s="83" t="s">
        <v>126</v>
      </c>
      <c r="C399" s="84" t="s">
        <v>127</v>
      </c>
      <c r="D399" s="85" t="s">
        <v>128</v>
      </c>
    </row>
    <row r="400" spans="1:4" ht="25.15" customHeight="1" thickBot="1" x14ac:dyDescent="0.25">
      <c r="A400" s="279">
        <v>1</v>
      </c>
      <c r="B400" s="6">
        <v>2</v>
      </c>
      <c r="C400" s="280">
        <v>3</v>
      </c>
      <c r="D400" s="14">
        <v>4</v>
      </c>
    </row>
    <row r="401" spans="1:6" ht="26.25" customHeight="1" x14ac:dyDescent="0.25">
      <c r="A401" s="250" t="s">
        <v>143</v>
      </c>
      <c r="B401" s="251"/>
      <c r="C401" s="251"/>
      <c r="D401" s="252"/>
    </row>
    <row r="402" spans="1:6" ht="26.25" customHeight="1" x14ac:dyDescent="0.25">
      <c r="A402" s="2" t="s">
        <v>170</v>
      </c>
      <c r="B402" s="39">
        <v>116337365.09999999</v>
      </c>
      <c r="C402" s="39">
        <v>0</v>
      </c>
      <c r="D402" s="40">
        <v>0</v>
      </c>
    </row>
    <row r="403" spans="1:6" ht="29.25" customHeight="1" x14ac:dyDescent="0.25">
      <c r="A403" s="124" t="s">
        <v>95</v>
      </c>
      <c r="B403" s="41">
        <v>91331484.75</v>
      </c>
      <c r="C403" s="41">
        <v>129367012.5</v>
      </c>
      <c r="D403" s="42">
        <v>347732137.5</v>
      </c>
      <c r="F403" s="244"/>
    </row>
    <row r="404" spans="1:6" ht="29.25" customHeight="1" thickBot="1" x14ac:dyDescent="0.3">
      <c r="A404" s="124" t="s">
        <v>96</v>
      </c>
      <c r="B404" s="43">
        <v>741322978.27999997</v>
      </c>
      <c r="C404" s="43">
        <v>0</v>
      </c>
      <c r="D404" s="45">
        <v>0</v>
      </c>
    </row>
    <row r="405" spans="1:6" ht="25.15" customHeight="1" thickBot="1" x14ac:dyDescent="0.35">
      <c r="A405" s="78" t="s">
        <v>0</v>
      </c>
      <c r="B405" s="253">
        <f>SUM(B401:B404)</f>
        <v>948991828.13</v>
      </c>
      <c r="C405" s="253">
        <f t="shared" ref="C405:D405" si="8">SUM(C401:C404)</f>
        <v>129367012.5</v>
      </c>
      <c r="D405" s="208">
        <f t="shared" si="8"/>
        <v>347732137.5</v>
      </c>
    </row>
    <row r="406" spans="1:6" ht="24.75" customHeight="1" x14ac:dyDescent="0.3">
      <c r="A406" s="4"/>
      <c r="B406" s="118"/>
      <c r="C406" s="118"/>
      <c r="D406" s="118"/>
    </row>
    <row r="407" spans="1:6" ht="24.75" customHeight="1" x14ac:dyDescent="0.3">
      <c r="A407" s="4"/>
      <c r="B407" s="18"/>
      <c r="C407" s="18"/>
      <c r="D407" s="20" t="s">
        <v>15</v>
      </c>
    </row>
    <row r="408" spans="1:6" ht="24.75" customHeight="1" x14ac:dyDescent="0.3">
      <c r="A408" s="4"/>
      <c r="B408" s="18"/>
      <c r="C408" s="18"/>
      <c r="D408" s="12" t="s">
        <v>161</v>
      </c>
    </row>
    <row r="409" spans="1:6" ht="87.75" customHeight="1" x14ac:dyDescent="0.2">
      <c r="A409" s="298" t="s">
        <v>112</v>
      </c>
      <c r="B409" s="298"/>
      <c r="C409" s="298"/>
      <c r="D409" s="298"/>
    </row>
    <row r="410" spans="1:6" ht="24.75" customHeight="1" thickBot="1" x14ac:dyDescent="0.35">
      <c r="A410" s="4"/>
      <c r="B410" s="18"/>
      <c r="C410" s="18"/>
      <c r="D410" s="11" t="s">
        <v>2</v>
      </c>
    </row>
    <row r="411" spans="1:6" ht="24.75" customHeight="1" thickBot="1" x14ac:dyDescent="0.25">
      <c r="A411" s="288" t="s">
        <v>86</v>
      </c>
      <c r="B411" s="295" t="s">
        <v>13</v>
      </c>
      <c r="C411" s="296"/>
      <c r="D411" s="297"/>
    </row>
    <row r="412" spans="1:6" ht="87.75" customHeight="1" thickBot="1" x14ac:dyDescent="0.25">
      <c r="A412" s="293"/>
      <c r="B412" s="83" t="s">
        <v>126</v>
      </c>
      <c r="C412" s="84" t="s">
        <v>127</v>
      </c>
      <c r="D412" s="85" t="s">
        <v>128</v>
      </c>
    </row>
    <row r="413" spans="1:6" ht="25.15" customHeight="1" thickBot="1" x14ac:dyDescent="0.25">
      <c r="A413" s="279">
        <v>1</v>
      </c>
      <c r="B413" s="6">
        <v>2</v>
      </c>
      <c r="C413" s="280">
        <v>3</v>
      </c>
      <c r="D413" s="14">
        <v>4</v>
      </c>
    </row>
    <row r="414" spans="1:6" ht="27.75" customHeight="1" x14ac:dyDescent="0.25">
      <c r="A414" s="216" t="s">
        <v>57</v>
      </c>
      <c r="B414" s="217">
        <v>982952.48</v>
      </c>
      <c r="C414" s="217">
        <v>982952.48</v>
      </c>
      <c r="D414" s="218">
        <v>982952.48</v>
      </c>
    </row>
    <row r="415" spans="1:6" s="30" customFormat="1" ht="27.75" customHeight="1" x14ac:dyDescent="0.3">
      <c r="A415" s="219" t="s">
        <v>58</v>
      </c>
      <c r="B415" s="50">
        <v>935082.3</v>
      </c>
      <c r="C415" s="50">
        <v>935082.3</v>
      </c>
      <c r="D415" s="58">
        <v>935082.3</v>
      </c>
    </row>
    <row r="416" spans="1:6" ht="27.75" customHeight="1" x14ac:dyDescent="0.25">
      <c r="A416" s="219" t="s">
        <v>59</v>
      </c>
      <c r="B416" s="50">
        <v>1049651.0900000001</v>
      </c>
      <c r="C416" s="50">
        <v>1049651.0900000001</v>
      </c>
      <c r="D416" s="58">
        <v>1049651.0900000001</v>
      </c>
    </row>
    <row r="417" spans="1:4" ht="27.75" customHeight="1" x14ac:dyDescent="0.25">
      <c r="A417" s="219" t="s">
        <v>32</v>
      </c>
      <c r="B417" s="50">
        <v>249949.39</v>
      </c>
      <c r="C417" s="50">
        <v>249949.39</v>
      </c>
      <c r="D417" s="58">
        <v>249949.39</v>
      </c>
    </row>
    <row r="418" spans="1:4" ht="27.75" customHeight="1" x14ac:dyDescent="0.25">
      <c r="A418" s="219" t="s">
        <v>61</v>
      </c>
      <c r="B418" s="50">
        <v>433200.16</v>
      </c>
      <c r="C418" s="50">
        <v>433200.16</v>
      </c>
      <c r="D418" s="58">
        <v>433200.16</v>
      </c>
    </row>
    <row r="419" spans="1:4" ht="27.75" customHeight="1" x14ac:dyDescent="0.25">
      <c r="A419" s="219" t="s">
        <v>62</v>
      </c>
      <c r="B419" s="50">
        <v>541500.19999999995</v>
      </c>
      <c r="C419" s="50">
        <v>541500.19999999995</v>
      </c>
      <c r="D419" s="58">
        <v>541500.19999999995</v>
      </c>
    </row>
    <row r="420" spans="1:4" ht="36.75" customHeight="1" x14ac:dyDescent="0.25">
      <c r="A420" s="219" t="s">
        <v>63</v>
      </c>
      <c r="B420" s="50">
        <v>1249746.95</v>
      </c>
      <c r="C420" s="50">
        <v>1249746.95</v>
      </c>
      <c r="D420" s="58">
        <v>1249746.95</v>
      </c>
    </row>
    <row r="421" spans="1:4" ht="22.5" customHeight="1" x14ac:dyDescent="0.25">
      <c r="A421" s="219" t="s">
        <v>64</v>
      </c>
      <c r="B421" s="50">
        <v>324900.12</v>
      </c>
      <c r="C421" s="50">
        <v>324900.12</v>
      </c>
      <c r="D421" s="58">
        <v>324900.12</v>
      </c>
    </row>
    <row r="422" spans="1:4" ht="24.75" customHeight="1" x14ac:dyDescent="0.25">
      <c r="A422" s="219" t="s">
        <v>65</v>
      </c>
      <c r="B422" s="50">
        <v>433200.16</v>
      </c>
      <c r="C422" s="50">
        <v>433200.16</v>
      </c>
      <c r="D422" s="58">
        <v>433200.16</v>
      </c>
    </row>
    <row r="423" spans="1:4" ht="36" customHeight="1" x14ac:dyDescent="0.25">
      <c r="A423" s="219" t="s">
        <v>80</v>
      </c>
      <c r="B423" s="50">
        <v>988562.49</v>
      </c>
      <c r="C423" s="50">
        <v>988562.49</v>
      </c>
      <c r="D423" s="58">
        <v>988562.49</v>
      </c>
    </row>
    <row r="424" spans="1:4" ht="26.25" customHeight="1" x14ac:dyDescent="0.25">
      <c r="A424" s="219" t="s">
        <v>66</v>
      </c>
      <c r="B424" s="50">
        <v>1083000.3999999999</v>
      </c>
      <c r="C424" s="50">
        <v>1083000.3999999999</v>
      </c>
      <c r="D424" s="58">
        <v>1083000.3999999999</v>
      </c>
    </row>
    <row r="425" spans="1:4" ht="26.25" customHeight="1" x14ac:dyDescent="0.25">
      <c r="A425" s="219" t="s">
        <v>67</v>
      </c>
      <c r="B425" s="50">
        <v>574849.51</v>
      </c>
      <c r="C425" s="50">
        <v>574849.51</v>
      </c>
      <c r="D425" s="58">
        <v>574849.51</v>
      </c>
    </row>
    <row r="426" spans="1:4" ht="26.25" customHeight="1" x14ac:dyDescent="0.25">
      <c r="A426" s="219" t="s">
        <v>68</v>
      </c>
      <c r="B426" s="50">
        <v>84373.759999999995</v>
      </c>
      <c r="C426" s="50">
        <v>84373.759999999995</v>
      </c>
      <c r="D426" s="58">
        <v>84373.759999999995</v>
      </c>
    </row>
    <row r="427" spans="1:4" ht="26.25" customHeight="1" x14ac:dyDescent="0.25">
      <c r="A427" s="219" t="s">
        <v>69</v>
      </c>
      <c r="B427" s="50">
        <v>1083000.3999999999</v>
      </c>
      <c r="C427" s="50">
        <v>1083000.3999999999</v>
      </c>
      <c r="D427" s="58">
        <v>1083000.3999999999</v>
      </c>
    </row>
    <row r="428" spans="1:4" ht="26.25" customHeight="1" x14ac:dyDescent="0.25">
      <c r="A428" s="219" t="s">
        <v>34</v>
      </c>
      <c r="B428" s="50">
        <v>1014346.62</v>
      </c>
      <c r="C428" s="50">
        <v>1014346.62</v>
      </c>
      <c r="D428" s="58">
        <v>1014346.62</v>
      </c>
    </row>
    <row r="429" spans="1:4" ht="26.25" customHeight="1" x14ac:dyDescent="0.25">
      <c r="A429" s="219" t="s">
        <v>72</v>
      </c>
      <c r="B429" s="50">
        <v>324900.12</v>
      </c>
      <c r="C429" s="50">
        <v>324900.12</v>
      </c>
      <c r="D429" s="58">
        <v>324900.12</v>
      </c>
    </row>
    <row r="430" spans="1:4" ht="26.25" customHeight="1" x14ac:dyDescent="0.25">
      <c r="A430" s="219" t="s">
        <v>74</v>
      </c>
      <c r="B430" s="50">
        <v>668694.52</v>
      </c>
      <c r="C430" s="50">
        <v>668694.52</v>
      </c>
      <c r="D430" s="58">
        <v>668694.52</v>
      </c>
    </row>
    <row r="431" spans="1:4" ht="26.25" customHeight="1" x14ac:dyDescent="0.25">
      <c r="A431" s="219" t="s">
        <v>75</v>
      </c>
      <c r="B431" s="50">
        <v>366501.53</v>
      </c>
      <c r="C431" s="50">
        <v>366501.53</v>
      </c>
      <c r="D431" s="58">
        <v>366501.53</v>
      </c>
    </row>
    <row r="432" spans="1:4" ht="26.25" customHeight="1" x14ac:dyDescent="0.25">
      <c r="A432" s="219" t="s">
        <v>78</v>
      </c>
      <c r="B432" s="50">
        <v>1687422.14</v>
      </c>
      <c r="C432" s="50">
        <v>1687422.14</v>
      </c>
      <c r="D432" s="58">
        <v>1687422.14</v>
      </c>
    </row>
    <row r="433" spans="1:4" ht="26.25" customHeight="1" thickBot="1" x14ac:dyDescent="0.3">
      <c r="A433" s="220" t="s">
        <v>79</v>
      </c>
      <c r="B433" s="221">
        <v>924165.66</v>
      </c>
      <c r="C433" s="221">
        <v>924165.66</v>
      </c>
      <c r="D433" s="222">
        <v>924165.66</v>
      </c>
    </row>
    <row r="434" spans="1:4" ht="23.45" customHeight="1" thickBot="1" x14ac:dyDescent="0.35">
      <c r="A434" s="79" t="s">
        <v>0</v>
      </c>
      <c r="B434" s="173">
        <f>SUM(B414:B433)</f>
        <v>14999999.999999998</v>
      </c>
      <c r="C434" s="173">
        <f>SUM(C414:C433)</f>
        <v>14999999.999999998</v>
      </c>
      <c r="D434" s="174">
        <f>SUM(D414:D433)</f>
        <v>14999999.999999998</v>
      </c>
    </row>
    <row r="435" spans="1:4" ht="27" customHeight="1" x14ac:dyDescent="0.3">
      <c r="A435" s="4"/>
      <c r="B435" s="18"/>
      <c r="C435" s="18"/>
      <c r="D435" s="18"/>
    </row>
    <row r="436" spans="1:4" ht="23.25" customHeight="1" x14ac:dyDescent="0.3">
      <c r="A436" s="4"/>
      <c r="B436" s="18"/>
      <c r="C436" s="18"/>
      <c r="D436" s="20" t="s">
        <v>40</v>
      </c>
    </row>
    <row r="437" spans="1:4" ht="24.75" customHeight="1" x14ac:dyDescent="0.3">
      <c r="A437" s="4"/>
      <c r="B437" s="18"/>
      <c r="C437" s="18"/>
      <c r="D437" s="12" t="s">
        <v>161</v>
      </c>
    </row>
    <row r="438" spans="1:4" ht="21" customHeight="1" x14ac:dyDescent="0.3">
      <c r="A438" s="4"/>
      <c r="B438" s="18"/>
      <c r="C438" s="18"/>
      <c r="D438" s="18"/>
    </row>
    <row r="439" spans="1:4" ht="72.75" customHeight="1" x14ac:dyDescent="0.2">
      <c r="A439" s="298" t="s">
        <v>113</v>
      </c>
      <c r="B439" s="298"/>
      <c r="C439" s="298"/>
      <c r="D439" s="298"/>
    </row>
    <row r="440" spans="1:4" ht="24.75" customHeight="1" thickBot="1" x14ac:dyDescent="0.35">
      <c r="A440" s="4"/>
      <c r="B440" s="18"/>
      <c r="C440" s="18"/>
      <c r="D440" s="11" t="s">
        <v>2</v>
      </c>
    </row>
    <row r="441" spans="1:4" ht="24.75" customHeight="1" thickBot="1" x14ac:dyDescent="0.25">
      <c r="A441" s="288" t="s">
        <v>85</v>
      </c>
      <c r="B441" s="295" t="s">
        <v>13</v>
      </c>
      <c r="C441" s="296"/>
      <c r="D441" s="297"/>
    </row>
    <row r="442" spans="1:4" ht="64.5" customHeight="1" thickBot="1" x14ac:dyDescent="0.25">
      <c r="A442" s="293"/>
      <c r="B442" s="83" t="s">
        <v>126</v>
      </c>
      <c r="C442" s="84" t="s">
        <v>127</v>
      </c>
      <c r="D442" s="85" t="s">
        <v>128</v>
      </c>
    </row>
    <row r="443" spans="1:4" ht="24.75" customHeight="1" thickBot="1" x14ac:dyDescent="0.25">
      <c r="A443" s="279">
        <v>1</v>
      </c>
      <c r="B443" s="6">
        <v>2</v>
      </c>
      <c r="C443" s="280">
        <v>3</v>
      </c>
      <c r="D443" s="14">
        <v>4</v>
      </c>
    </row>
    <row r="444" spans="1:4" ht="27.75" customHeight="1" x14ac:dyDescent="0.25">
      <c r="A444" s="254" t="s">
        <v>57</v>
      </c>
      <c r="B444" s="50">
        <v>803800</v>
      </c>
      <c r="C444" s="50">
        <v>1509600</v>
      </c>
      <c r="D444" s="58">
        <v>831821</v>
      </c>
    </row>
    <row r="445" spans="1:4" ht="27.75" customHeight="1" x14ac:dyDescent="0.25">
      <c r="A445" s="254" t="s">
        <v>58</v>
      </c>
      <c r="B445" s="50">
        <v>2411400</v>
      </c>
      <c r="C445" s="50">
        <v>2856000</v>
      </c>
      <c r="D445" s="58">
        <v>2245917</v>
      </c>
    </row>
    <row r="446" spans="1:4" ht="27.75" customHeight="1" x14ac:dyDescent="0.25">
      <c r="A446" s="254" t="s">
        <v>59</v>
      </c>
      <c r="B446" s="50">
        <v>860066</v>
      </c>
      <c r="C446" s="50">
        <v>980751</v>
      </c>
      <c r="D446" s="58">
        <v>1048094</v>
      </c>
    </row>
    <row r="447" spans="1:4" ht="27.75" customHeight="1" x14ac:dyDescent="0.25">
      <c r="A447" s="255" t="s">
        <v>61</v>
      </c>
      <c r="B447" s="50">
        <v>3858240</v>
      </c>
      <c r="C447" s="50">
        <v>2448000</v>
      </c>
      <c r="D447" s="58">
        <v>4159105</v>
      </c>
    </row>
    <row r="448" spans="1:4" ht="27.75" customHeight="1" x14ac:dyDescent="0.25">
      <c r="A448" s="255" t="s">
        <v>62</v>
      </c>
      <c r="B448" s="50">
        <v>1205700</v>
      </c>
      <c r="C448" s="50">
        <v>1632000</v>
      </c>
      <c r="D448" s="58">
        <v>1247732</v>
      </c>
    </row>
    <row r="449" spans="1:5" ht="27.75" customHeight="1" x14ac:dyDescent="0.25">
      <c r="A449" s="255" t="s">
        <v>65</v>
      </c>
      <c r="B449" s="50">
        <v>643040</v>
      </c>
      <c r="C449" s="50">
        <v>734400</v>
      </c>
      <c r="D449" s="58">
        <v>831821</v>
      </c>
    </row>
    <row r="450" spans="1:5" ht="27.75" customHeight="1" x14ac:dyDescent="0.3">
      <c r="A450" s="255" t="s">
        <v>66</v>
      </c>
      <c r="B450" s="50">
        <v>1527220</v>
      </c>
      <c r="C450" s="50">
        <v>2448000</v>
      </c>
      <c r="D450" s="58">
        <v>4990926</v>
      </c>
      <c r="E450" s="30"/>
    </row>
    <row r="451" spans="1:5" ht="27.75" customHeight="1" x14ac:dyDescent="0.3">
      <c r="A451" s="255" t="s">
        <v>67</v>
      </c>
      <c r="B451" s="50">
        <v>562660</v>
      </c>
      <c r="C451" s="50">
        <v>1224000</v>
      </c>
      <c r="D451" s="58">
        <v>1663642</v>
      </c>
      <c r="E451" s="30"/>
    </row>
    <row r="452" spans="1:5" ht="27.75" customHeight="1" x14ac:dyDescent="0.25">
      <c r="A452" s="255" t="s">
        <v>71</v>
      </c>
      <c r="B452" s="50">
        <v>562660</v>
      </c>
      <c r="C452" s="50">
        <v>816000</v>
      </c>
      <c r="D452" s="58">
        <v>831821</v>
      </c>
    </row>
    <row r="453" spans="1:5" ht="27.75" customHeight="1" x14ac:dyDescent="0.25">
      <c r="A453" s="255" t="s">
        <v>34</v>
      </c>
      <c r="B453" s="50">
        <v>2250640</v>
      </c>
      <c r="C453" s="50">
        <v>386489</v>
      </c>
      <c r="D453" s="58">
        <v>3327284</v>
      </c>
    </row>
    <row r="454" spans="1:5" ht="27.75" customHeight="1" x14ac:dyDescent="0.25">
      <c r="A454" s="255" t="s">
        <v>73</v>
      </c>
      <c r="B454" s="50">
        <v>803800</v>
      </c>
      <c r="C454" s="50">
        <v>652800</v>
      </c>
      <c r="D454" s="58">
        <v>831821</v>
      </c>
    </row>
    <row r="455" spans="1:5" ht="27.75" customHeight="1" x14ac:dyDescent="0.25">
      <c r="A455" s="255" t="s">
        <v>75</v>
      </c>
      <c r="B455" s="50">
        <v>860066</v>
      </c>
      <c r="C455" s="50">
        <v>1060800</v>
      </c>
      <c r="D455" s="58">
        <v>1497278</v>
      </c>
    </row>
    <row r="456" spans="1:5" ht="27.75" customHeight="1" x14ac:dyDescent="0.25">
      <c r="A456" s="255" t="s">
        <v>171</v>
      </c>
      <c r="B456" s="50">
        <v>884180</v>
      </c>
      <c r="C456" s="50">
        <v>1632000</v>
      </c>
      <c r="D456" s="58">
        <v>1497278</v>
      </c>
    </row>
    <row r="457" spans="1:5" ht="27.75" customHeight="1" x14ac:dyDescent="0.25">
      <c r="A457" s="255" t="s">
        <v>172</v>
      </c>
      <c r="B457" s="50">
        <v>482280</v>
      </c>
      <c r="C457" s="50">
        <v>1192800</v>
      </c>
      <c r="D457" s="58">
        <v>1663642</v>
      </c>
      <c r="E457" s="244"/>
    </row>
    <row r="458" spans="1:5" ht="27.75" customHeight="1" x14ac:dyDescent="0.25">
      <c r="A458" s="255" t="s">
        <v>78</v>
      </c>
      <c r="B458" s="50">
        <v>2813300</v>
      </c>
      <c r="C458" s="50">
        <v>3264000</v>
      </c>
      <c r="D458" s="58">
        <v>4117514</v>
      </c>
    </row>
    <row r="459" spans="1:5" ht="27.75" customHeight="1" thickBot="1" x14ac:dyDescent="0.3">
      <c r="A459" s="256" t="s">
        <v>79</v>
      </c>
      <c r="B459" s="50">
        <v>6608894</v>
      </c>
      <c r="C459" s="50">
        <v>3805300</v>
      </c>
      <c r="D459" s="58">
        <v>3865364</v>
      </c>
    </row>
    <row r="460" spans="1:5" ht="27" customHeight="1" thickBot="1" x14ac:dyDescent="0.35">
      <c r="A460" s="79" t="s">
        <v>0</v>
      </c>
      <c r="B460" s="257">
        <f>SUM(B444:B459)</f>
        <v>27137946</v>
      </c>
      <c r="C460" s="257">
        <f t="shared" ref="C460:D460" si="9">SUM(C444:C459)</f>
        <v>26642940</v>
      </c>
      <c r="D460" s="258">
        <f t="shared" si="9"/>
        <v>34651060</v>
      </c>
    </row>
    <row r="461" spans="1:5" ht="36" customHeight="1" x14ac:dyDescent="0.3">
      <c r="A461" s="4"/>
      <c r="B461" s="18"/>
      <c r="C461" s="18"/>
      <c r="D461" s="18"/>
    </row>
    <row r="462" spans="1:5" ht="19.5" customHeight="1" x14ac:dyDescent="0.3">
      <c r="A462" s="4"/>
      <c r="B462" s="18"/>
      <c r="C462" s="18"/>
      <c r="D462" s="20" t="s">
        <v>41</v>
      </c>
    </row>
    <row r="463" spans="1:5" ht="27" customHeight="1" x14ac:dyDescent="0.3">
      <c r="A463" s="4"/>
      <c r="B463" s="18"/>
      <c r="C463" s="18"/>
      <c r="D463" s="12" t="s">
        <v>161</v>
      </c>
    </row>
    <row r="464" spans="1:5" ht="27" customHeight="1" x14ac:dyDescent="0.3">
      <c r="A464" s="4"/>
      <c r="B464" s="18"/>
      <c r="C464" s="18"/>
      <c r="D464" s="18"/>
    </row>
    <row r="465" spans="1:10" ht="27" customHeight="1" x14ac:dyDescent="0.2">
      <c r="A465" s="299" t="s">
        <v>120</v>
      </c>
      <c r="B465" s="299"/>
      <c r="C465" s="299"/>
      <c r="D465" s="299"/>
      <c r="G465" s="302"/>
      <c r="H465" s="302"/>
      <c r="I465" s="302"/>
      <c r="J465" s="302"/>
    </row>
    <row r="466" spans="1:10" ht="79.5" customHeight="1" x14ac:dyDescent="0.2">
      <c r="A466" s="299"/>
      <c r="B466" s="299"/>
      <c r="C466" s="299"/>
      <c r="D466" s="299"/>
      <c r="G466" s="302"/>
      <c r="H466" s="302"/>
      <c r="I466" s="302"/>
      <c r="J466" s="302"/>
    </row>
    <row r="467" spans="1:10" ht="41.25" customHeight="1" thickBot="1" x14ac:dyDescent="0.25">
      <c r="A467" s="249"/>
      <c r="B467" s="249"/>
      <c r="C467" s="249"/>
      <c r="D467" s="11" t="s">
        <v>2</v>
      </c>
      <c r="G467" s="224"/>
      <c r="H467" s="224"/>
      <c r="I467" s="224"/>
      <c r="J467" s="224"/>
    </row>
    <row r="468" spans="1:10" ht="24" customHeight="1" thickBot="1" x14ac:dyDescent="0.25">
      <c r="A468" s="288" t="s">
        <v>85</v>
      </c>
      <c r="B468" s="290" t="s">
        <v>13</v>
      </c>
      <c r="C468" s="291"/>
      <c r="D468" s="292"/>
      <c r="G468" s="224"/>
      <c r="H468" s="224"/>
      <c r="I468" s="224"/>
      <c r="J468" s="224"/>
    </row>
    <row r="469" spans="1:10" ht="72" customHeight="1" thickBot="1" x14ac:dyDescent="0.25">
      <c r="A469" s="289"/>
      <c r="B469" s="83" t="s">
        <v>126</v>
      </c>
      <c r="C469" s="84" t="s">
        <v>127</v>
      </c>
      <c r="D469" s="85" t="s">
        <v>128</v>
      </c>
      <c r="G469" s="224"/>
      <c r="H469" s="224"/>
      <c r="I469" s="224"/>
      <c r="J469" s="224"/>
    </row>
    <row r="470" spans="1:10" ht="23.25" customHeight="1" thickBot="1" x14ac:dyDescent="0.25">
      <c r="A470" s="279">
        <v>1</v>
      </c>
      <c r="B470" s="6">
        <v>2</v>
      </c>
      <c r="C470" s="280">
        <v>3</v>
      </c>
      <c r="D470" s="14">
        <v>4</v>
      </c>
      <c r="G470" s="224"/>
      <c r="H470" s="224"/>
      <c r="I470" s="224"/>
      <c r="J470" s="224"/>
    </row>
    <row r="471" spans="1:10" ht="26.25" customHeight="1" x14ac:dyDescent="0.25">
      <c r="A471" s="223" t="s">
        <v>57</v>
      </c>
      <c r="B471" s="140">
        <v>0</v>
      </c>
      <c r="C471" s="140">
        <v>0</v>
      </c>
      <c r="D471" s="176">
        <v>47500</v>
      </c>
      <c r="G471" s="224"/>
      <c r="H471" s="224"/>
      <c r="I471" s="224"/>
      <c r="J471" s="224"/>
    </row>
    <row r="472" spans="1:10" ht="26.25" customHeight="1" x14ac:dyDescent="0.25">
      <c r="A472" s="259" t="s">
        <v>32</v>
      </c>
      <c r="B472" s="31">
        <v>95000</v>
      </c>
      <c r="C472" s="31">
        <v>0</v>
      </c>
      <c r="D472" s="32">
        <v>0</v>
      </c>
      <c r="G472" s="224"/>
      <c r="H472" s="224"/>
      <c r="I472" s="224"/>
      <c r="J472" s="224"/>
    </row>
    <row r="473" spans="1:10" ht="26.25" customHeight="1" x14ac:dyDescent="0.25">
      <c r="A473" s="259" t="s">
        <v>60</v>
      </c>
      <c r="B473" s="31">
        <v>244897</v>
      </c>
      <c r="C473" s="31">
        <v>0</v>
      </c>
      <c r="D473" s="32">
        <v>0</v>
      </c>
      <c r="G473" s="224"/>
      <c r="H473" s="224"/>
      <c r="I473" s="224"/>
      <c r="J473" s="224"/>
    </row>
    <row r="474" spans="1:10" ht="26.25" customHeight="1" x14ac:dyDescent="0.25">
      <c r="A474" s="259" t="s">
        <v>64</v>
      </c>
      <c r="B474" s="31">
        <v>160203</v>
      </c>
      <c r="C474" s="31">
        <v>0</v>
      </c>
      <c r="D474" s="32">
        <v>0</v>
      </c>
      <c r="G474" s="224"/>
      <c r="H474" s="224"/>
      <c r="I474" s="224"/>
      <c r="J474" s="224"/>
    </row>
    <row r="475" spans="1:10" ht="36.75" customHeight="1" x14ac:dyDescent="0.25">
      <c r="A475" s="259" t="s">
        <v>80</v>
      </c>
      <c r="B475" s="31">
        <v>0</v>
      </c>
      <c r="C475" s="31">
        <v>0</v>
      </c>
      <c r="D475" s="32">
        <v>452600</v>
      </c>
      <c r="G475" s="224"/>
      <c r="H475" s="224"/>
      <c r="I475" s="224"/>
      <c r="J475" s="224"/>
    </row>
    <row r="476" spans="1:10" ht="26.25" customHeight="1" x14ac:dyDescent="0.25">
      <c r="A476" s="259" t="s">
        <v>70</v>
      </c>
      <c r="B476" s="31">
        <v>0</v>
      </c>
      <c r="C476" s="31">
        <v>237500</v>
      </c>
      <c r="D476" s="32">
        <v>0</v>
      </c>
      <c r="G476" s="224"/>
      <c r="H476" s="224"/>
      <c r="I476" s="224"/>
      <c r="J476" s="224"/>
    </row>
    <row r="477" spans="1:10" ht="26.25" customHeight="1" thickBot="1" x14ac:dyDescent="0.3">
      <c r="A477" s="225" t="s">
        <v>73</v>
      </c>
      <c r="B477" s="141">
        <v>0</v>
      </c>
      <c r="C477" s="141">
        <v>262600</v>
      </c>
      <c r="D477" s="177">
        <v>0</v>
      </c>
      <c r="G477" s="224"/>
      <c r="H477" s="224"/>
      <c r="I477" s="224"/>
      <c r="J477" s="224"/>
    </row>
    <row r="478" spans="1:10" ht="28.5" customHeight="1" thickBot="1" x14ac:dyDescent="0.35">
      <c r="A478" s="79" t="s">
        <v>0</v>
      </c>
      <c r="B478" s="257">
        <f>SUM(B471:B477)</f>
        <v>500100</v>
      </c>
      <c r="C478" s="257">
        <f t="shared" ref="C478" si="10">SUM(C471:C477)</f>
        <v>500100</v>
      </c>
      <c r="D478" s="258">
        <f>SUM(D471:D477)</f>
        <v>500100</v>
      </c>
      <c r="G478" s="224"/>
      <c r="H478" s="224"/>
      <c r="I478" s="224"/>
      <c r="J478" s="224"/>
    </row>
    <row r="479" spans="1:10" ht="33" customHeight="1" x14ac:dyDescent="0.3">
      <c r="A479" s="4"/>
      <c r="B479" s="18"/>
      <c r="C479" s="18"/>
      <c r="D479" s="18"/>
      <c r="G479" s="224"/>
      <c r="H479" s="224"/>
      <c r="I479" s="224"/>
      <c r="J479" s="224"/>
    </row>
    <row r="480" spans="1:10" ht="18.75" customHeight="1" x14ac:dyDescent="0.3">
      <c r="A480" s="4"/>
      <c r="B480" s="18"/>
      <c r="C480" s="18"/>
      <c r="D480" s="20" t="s">
        <v>16</v>
      </c>
      <c r="G480" s="224"/>
      <c r="H480" s="224"/>
      <c r="I480" s="224"/>
      <c r="J480" s="224"/>
    </row>
    <row r="481" spans="1:10" ht="28.5" customHeight="1" x14ac:dyDescent="0.3">
      <c r="A481" s="4"/>
      <c r="B481" s="18"/>
      <c r="C481" s="18"/>
      <c r="D481" s="12" t="s">
        <v>161</v>
      </c>
      <c r="G481" s="224"/>
      <c r="H481" s="224"/>
      <c r="I481" s="224"/>
      <c r="J481" s="224"/>
    </row>
    <row r="482" spans="1:10" ht="28.5" customHeight="1" x14ac:dyDescent="0.3">
      <c r="A482" s="4"/>
      <c r="B482" s="18"/>
      <c r="C482" s="18"/>
      <c r="D482" s="18"/>
      <c r="G482" s="224"/>
      <c r="H482" s="224"/>
      <c r="I482" s="224"/>
      <c r="J482" s="224"/>
    </row>
    <row r="483" spans="1:10" ht="24.75" customHeight="1" x14ac:dyDescent="0.2">
      <c r="A483" s="299" t="s">
        <v>163</v>
      </c>
      <c r="B483" s="299"/>
      <c r="C483" s="299"/>
      <c r="D483" s="299"/>
      <c r="G483" s="224"/>
      <c r="H483" s="224"/>
      <c r="I483" s="224"/>
      <c r="J483" s="224"/>
    </row>
    <row r="484" spans="1:10" ht="78" customHeight="1" x14ac:dyDescent="0.2">
      <c r="A484" s="299"/>
      <c r="B484" s="299"/>
      <c r="C484" s="299"/>
      <c r="D484" s="299"/>
      <c r="G484" s="224"/>
      <c r="H484" s="224"/>
      <c r="I484" s="224"/>
      <c r="J484" s="224"/>
    </row>
    <row r="485" spans="1:10" ht="19.149999999999999" customHeight="1" thickBot="1" x14ac:dyDescent="0.25">
      <c r="A485" s="213"/>
      <c r="B485" s="213"/>
      <c r="C485" s="213"/>
      <c r="D485" s="11" t="s">
        <v>2</v>
      </c>
      <c r="G485" s="224"/>
      <c r="H485" s="224"/>
      <c r="I485" s="224"/>
      <c r="J485" s="224"/>
    </row>
    <row r="486" spans="1:10" ht="21.75" customHeight="1" thickBot="1" x14ac:dyDescent="0.25">
      <c r="A486" s="288" t="s">
        <v>85</v>
      </c>
      <c r="B486" s="290" t="s">
        <v>13</v>
      </c>
      <c r="C486" s="291"/>
      <c r="D486" s="292"/>
      <c r="G486" s="224"/>
      <c r="H486" s="224"/>
      <c r="I486" s="224"/>
      <c r="J486" s="224"/>
    </row>
    <row r="487" spans="1:10" ht="70.5" customHeight="1" thickBot="1" x14ac:dyDescent="0.25">
      <c r="A487" s="289"/>
      <c r="B487" s="83" t="s">
        <v>126</v>
      </c>
      <c r="C487" s="84" t="s">
        <v>127</v>
      </c>
      <c r="D487" s="85" t="s">
        <v>128</v>
      </c>
      <c r="G487" s="224"/>
      <c r="H487" s="224"/>
      <c r="I487" s="224"/>
      <c r="J487" s="224"/>
    </row>
    <row r="488" spans="1:10" ht="19.149999999999999" customHeight="1" thickBot="1" x14ac:dyDescent="0.25">
      <c r="A488" s="279">
        <v>1</v>
      </c>
      <c r="B488" s="6">
        <v>2</v>
      </c>
      <c r="C488" s="280">
        <v>3</v>
      </c>
      <c r="D488" s="14">
        <v>4</v>
      </c>
      <c r="G488" s="224"/>
      <c r="H488" s="224"/>
      <c r="I488" s="224"/>
      <c r="J488" s="224"/>
    </row>
    <row r="489" spans="1:10" ht="29.25" customHeight="1" x14ac:dyDescent="0.25">
      <c r="A489" s="223" t="s">
        <v>78</v>
      </c>
      <c r="B489" s="140">
        <v>0</v>
      </c>
      <c r="C489" s="140">
        <v>6500000</v>
      </c>
      <c r="D489" s="176">
        <v>3250000</v>
      </c>
      <c r="G489" s="224"/>
      <c r="H489" s="224"/>
      <c r="I489" s="224"/>
      <c r="J489" s="224"/>
    </row>
    <row r="490" spans="1:10" ht="29.25" customHeight="1" thickBot="1" x14ac:dyDescent="0.3">
      <c r="A490" s="225" t="s">
        <v>79</v>
      </c>
      <c r="B490" s="141">
        <v>4500000</v>
      </c>
      <c r="C490" s="141">
        <v>0</v>
      </c>
      <c r="D490" s="177">
        <v>3250000</v>
      </c>
      <c r="G490" s="224"/>
      <c r="H490" s="224"/>
      <c r="I490" s="224"/>
      <c r="J490" s="224"/>
    </row>
    <row r="491" spans="1:10" ht="22.5" customHeight="1" thickBot="1" x14ac:dyDescent="0.35">
      <c r="A491" s="79" t="s">
        <v>0</v>
      </c>
      <c r="B491" s="13">
        <f>SUM(B489:B490)</f>
        <v>4500000</v>
      </c>
      <c r="C491" s="13">
        <f>SUM(C489:C490)</f>
        <v>6500000</v>
      </c>
      <c r="D491" s="13">
        <f>SUM(D489:D490)</f>
        <v>6500000</v>
      </c>
      <c r="G491" s="224"/>
      <c r="H491" s="224"/>
      <c r="I491" s="224"/>
      <c r="J491" s="224"/>
    </row>
    <row r="492" spans="1:10" ht="23.25" customHeight="1" x14ac:dyDescent="0.3">
      <c r="A492" s="4"/>
      <c r="B492" s="5"/>
      <c r="C492" s="5"/>
      <c r="D492" s="5"/>
      <c r="G492" s="226"/>
      <c r="H492" s="226"/>
      <c r="I492" s="226"/>
      <c r="J492" s="227"/>
    </row>
    <row r="493" spans="1:10" ht="21.75" customHeight="1" x14ac:dyDescent="0.3">
      <c r="A493" s="4"/>
      <c r="B493" s="18"/>
      <c r="C493" s="18"/>
      <c r="D493" s="320" t="s">
        <v>17</v>
      </c>
      <c r="G493" s="226"/>
      <c r="H493" s="226"/>
      <c r="I493" s="226"/>
      <c r="J493" s="227"/>
    </row>
    <row r="494" spans="1:10" ht="23.25" customHeight="1" x14ac:dyDescent="0.3">
      <c r="A494" s="4"/>
      <c r="B494" s="18"/>
      <c r="C494" s="18"/>
      <c r="D494" s="71" t="s">
        <v>161</v>
      </c>
      <c r="G494" s="226"/>
      <c r="H494" s="226"/>
      <c r="I494" s="226"/>
      <c r="J494" s="227"/>
    </row>
    <row r="495" spans="1:10" ht="25.5" customHeight="1" x14ac:dyDescent="0.3">
      <c r="A495" s="4"/>
      <c r="B495" s="18"/>
      <c r="C495" s="18"/>
      <c r="D495" s="18"/>
      <c r="G495" s="226"/>
      <c r="H495" s="226"/>
      <c r="I495" s="226"/>
      <c r="J495" s="227"/>
    </row>
    <row r="496" spans="1:10" ht="26.25" customHeight="1" x14ac:dyDescent="0.2">
      <c r="A496" s="317" t="s">
        <v>164</v>
      </c>
      <c r="B496" s="317"/>
      <c r="C496" s="317"/>
      <c r="D496" s="317"/>
      <c r="E496" s="299"/>
      <c r="F496" s="299"/>
      <c r="G496" s="299"/>
      <c r="H496" s="299"/>
      <c r="I496" s="226"/>
      <c r="J496" s="227"/>
    </row>
    <row r="497" spans="1:10" ht="63" customHeight="1" x14ac:dyDescent="0.2">
      <c r="A497" s="317"/>
      <c r="B497" s="317"/>
      <c r="C497" s="317"/>
      <c r="D497" s="317"/>
      <c r="E497" s="299"/>
      <c r="F497" s="299"/>
      <c r="G497" s="299"/>
      <c r="H497" s="299"/>
      <c r="I497" s="226"/>
      <c r="J497" s="227"/>
    </row>
    <row r="498" spans="1:10" ht="29.45" customHeight="1" thickBot="1" x14ac:dyDescent="0.25">
      <c r="A498" s="213"/>
      <c r="B498" s="213"/>
      <c r="C498" s="213"/>
      <c r="D498" s="11" t="s">
        <v>2</v>
      </c>
      <c r="E498" s="299"/>
      <c r="F498" s="299"/>
      <c r="G498" s="299"/>
      <c r="H498" s="299"/>
      <c r="I498" s="226"/>
      <c r="J498" s="227"/>
    </row>
    <row r="499" spans="1:10" ht="25.9" customHeight="1" thickBot="1" x14ac:dyDescent="0.25">
      <c r="A499" s="288" t="s">
        <v>86</v>
      </c>
      <c r="B499" s="290" t="s">
        <v>13</v>
      </c>
      <c r="C499" s="291"/>
      <c r="D499" s="292"/>
      <c r="G499" s="226"/>
      <c r="H499" s="226"/>
      <c r="I499" s="226"/>
      <c r="J499" s="227"/>
    </row>
    <row r="500" spans="1:10" ht="72" customHeight="1" thickBot="1" x14ac:dyDescent="0.25">
      <c r="A500" s="289"/>
      <c r="B500" s="83" t="s">
        <v>126</v>
      </c>
      <c r="C500" s="84" t="s">
        <v>127</v>
      </c>
      <c r="D500" s="85" t="s">
        <v>128</v>
      </c>
      <c r="G500" s="226"/>
      <c r="H500" s="226"/>
      <c r="I500" s="226"/>
      <c r="J500" s="227"/>
    </row>
    <row r="501" spans="1:10" ht="19.149999999999999" customHeight="1" thickBot="1" x14ac:dyDescent="0.25">
      <c r="A501" s="279">
        <v>1</v>
      </c>
      <c r="B501" s="6">
        <v>2</v>
      </c>
      <c r="C501" s="280">
        <v>3</v>
      </c>
      <c r="D501" s="14">
        <v>4</v>
      </c>
      <c r="G501" s="226"/>
      <c r="H501" s="226"/>
      <c r="I501" s="226"/>
      <c r="J501" s="227"/>
    </row>
    <row r="502" spans="1:10" ht="30" customHeight="1" x14ac:dyDescent="0.25">
      <c r="A502" s="223" t="s">
        <v>78</v>
      </c>
      <c r="B502" s="140">
        <v>1186267000</v>
      </c>
      <c r="C502" s="140">
        <v>0</v>
      </c>
      <c r="D502" s="176">
        <v>0</v>
      </c>
      <c r="G502" s="226"/>
      <c r="H502" s="226"/>
      <c r="I502" s="226"/>
      <c r="J502" s="227"/>
    </row>
    <row r="503" spans="1:10" ht="30" customHeight="1" thickBot="1" x14ac:dyDescent="0.3">
      <c r="A503" s="225" t="s">
        <v>79</v>
      </c>
      <c r="B503" s="141">
        <v>535706000</v>
      </c>
      <c r="C503" s="141">
        <v>1159970000</v>
      </c>
      <c r="D503" s="177">
        <v>0</v>
      </c>
      <c r="G503" s="226"/>
      <c r="H503" s="226"/>
      <c r="I503" s="226"/>
      <c r="J503" s="227"/>
    </row>
    <row r="504" spans="1:10" ht="24.75" customHeight="1" thickBot="1" x14ac:dyDescent="0.35">
      <c r="A504" s="79" t="s">
        <v>0</v>
      </c>
      <c r="B504" s="13">
        <f>SUM(B502:B503)</f>
        <v>1721973000</v>
      </c>
      <c r="C504" s="13">
        <f t="shared" ref="C504:D504" si="11">SUM(C502:C503)</f>
        <v>1159970000</v>
      </c>
      <c r="D504" s="13">
        <f t="shared" si="11"/>
        <v>0</v>
      </c>
      <c r="G504" s="226"/>
      <c r="H504" s="226"/>
      <c r="I504" s="226"/>
      <c r="J504" s="227"/>
    </row>
    <row r="505" spans="1:10" ht="27" customHeight="1" x14ac:dyDescent="0.3">
      <c r="A505" s="4"/>
      <c r="B505" s="5"/>
      <c r="C505" s="5"/>
      <c r="D505" s="5"/>
    </row>
    <row r="506" spans="1:10" ht="20.25" customHeight="1" x14ac:dyDescent="0.3">
      <c r="A506" s="4"/>
      <c r="B506" s="18"/>
      <c r="C506" s="18"/>
      <c r="D506" s="20" t="s">
        <v>26</v>
      </c>
    </row>
    <row r="507" spans="1:10" ht="26.25" customHeight="1" x14ac:dyDescent="0.3">
      <c r="A507" s="4"/>
      <c r="B507" s="18"/>
      <c r="C507" s="18"/>
      <c r="D507" s="12" t="s">
        <v>161</v>
      </c>
    </row>
    <row r="508" spans="1:10" ht="23.25" customHeight="1" x14ac:dyDescent="0.3">
      <c r="A508" s="4"/>
      <c r="B508" s="18"/>
      <c r="C508" s="18"/>
      <c r="D508" s="18"/>
    </row>
    <row r="509" spans="1:10" ht="22.15" customHeight="1" x14ac:dyDescent="0.2">
      <c r="A509" s="299" t="s">
        <v>114</v>
      </c>
      <c r="B509" s="299"/>
      <c r="C509" s="299"/>
      <c r="D509" s="299"/>
    </row>
    <row r="510" spans="1:10" ht="57.75" customHeight="1" x14ac:dyDescent="0.2">
      <c r="A510" s="299"/>
      <c r="B510" s="299"/>
      <c r="C510" s="299"/>
      <c r="D510" s="299"/>
    </row>
    <row r="511" spans="1:10" ht="29.25" customHeight="1" thickBot="1" x14ac:dyDescent="0.25">
      <c r="A511" s="213"/>
      <c r="B511" s="213"/>
      <c r="C511" s="213"/>
      <c r="D511" s="11" t="s">
        <v>2</v>
      </c>
    </row>
    <row r="512" spans="1:10" ht="27.75" customHeight="1" thickBot="1" x14ac:dyDescent="0.25">
      <c r="A512" s="288" t="s">
        <v>86</v>
      </c>
      <c r="B512" s="290" t="s">
        <v>13</v>
      </c>
      <c r="C512" s="291"/>
      <c r="D512" s="292"/>
    </row>
    <row r="513" spans="1:4" ht="75.75" customHeight="1" thickBot="1" x14ac:dyDescent="0.25">
      <c r="A513" s="289"/>
      <c r="B513" s="83" t="s">
        <v>126</v>
      </c>
      <c r="C513" s="84" t="s">
        <v>127</v>
      </c>
      <c r="D513" s="85" t="s">
        <v>128</v>
      </c>
    </row>
    <row r="514" spans="1:4" ht="21" customHeight="1" thickBot="1" x14ac:dyDescent="0.25">
      <c r="A514" s="279">
        <v>1</v>
      </c>
      <c r="B514" s="6">
        <v>2</v>
      </c>
      <c r="C514" s="280">
        <v>3</v>
      </c>
      <c r="D514" s="14">
        <v>4</v>
      </c>
    </row>
    <row r="515" spans="1:4" ht="40.5" customHeight="1" thickBot="1" x14ac:dyDescent="0.3">
      <c r="A515" s="24" t="s">
        <v>80</v>
      </c>
      <c r="B515" s="21">
        <v>25000000</v>
      </c>
      <c r="C515" s="21">
        <v>0</v>
      </c>
      <c r="D515" s="22">
        <v>0</v>
      </c>
    </row>
    <row r="516" spans="1:4" ht="27.75" customHeight="1" thickBot="1" x14ac:dyDescent="0.35">
      <c r="A516" s="79" t="s">
        <v>0</v>
      </c>
      <c r="B516" s="13">
        <f>SUM(B515:B515)</f>
        <v>25000000</v>
      </c>
      <c r="C516" s="13">
        <f>SUM(C515:C515)</f>
        <v>0</v>
      </c>
      <c r="D516" s="13">
        <f>SUM(D515:D515)</f>
        <v>0</v>
      </c>
    </row>
    <row r="517" spans="1:4" ht="18.75" customHeight="1" x14ac:dyDescent="0.25">
      <c r="A517" s="145"/>
    </row>
    <row r="518" spans="1:4" ht="18.75" customHeight="1" x14ac:dyDescent="0.3">
      <c r="A518" s="4" t="s">
        <v>174</v>
      </c>
      <c r="B518" s="18"/>
      <c r="C518" s="18"/>
      <c r="D518" s="20" t="s">
        <v>21</v>
      </c>
    </row>
    <row r="519" spans="1:4" ht="18.75" customHeight="1" x14ac:dyDescent="0.3">
      <c r="A519" s="4"/>
      <c r="B519" s="18"/>
      <c r="C519" s="18"/>
      <c r="D519" s="12" t="s">
        <v>161</v>
      </c>
    </row>
    <row r="520" spans="1:4" ht="18.75" customHeight="1" x14ac:dyDescent="0.3">
      <c r="A520" s="4"/>
      <c r="B520" s="18"/>
      <c r="C520" s="18"/>
      <c r="D520" s="18"/>
    </row>
    <row r="521" spans="1:4" ht="18.75" customHeight="1" x14ac:dyDescent="0.2">
      <c r="A521" s="299" t="s">
        <v>175</v>
      </c>
      <c r="B521" s="299"/>
      <c r="C521" s="299"/>
      <c r="D521" s="299"/>
    </row>
    <row r="522" spans="1:4" ht="85.5" customHeight="1" x14ac:dyDescent="0.2">
      <c r="A522" s="299"/>
      <c r="B522" s="299"/>
      <c r="C522" s="299"/>
      <c r="D522" s="299"/>
    </row>
    <row r="523" spans="1:4" ht="33" customHeight="1" thickBot="1" x14ac:dyDescent="0.25">
      <c r="A523" s="226"/>
      <c r="B523" s="226"/>
      <c r="C523" s="226"/>
      <c r="D523" s="260" t="s">
        <v>2</v>
      </c>
    </row>
    <row r="524" spans="1:4" ht="27" customHeight="1" thickBot="1" x14ac:dyDescent="0.25">
      <c r="A524" s="306" t="s">
        <v>86</v>
      </c>
      <c r="B524" s="303" t="s">
        <v>13</v>
      </c>
      <c r="C524" s="304"/>
      <c r="D524" s="305"/>
    </row>
    <row r="525" spans="1:4" ht="87.75" customHeight="1" thickBot="1" x14ac:dyDescent="0.25">
      <c r="A525" s="307"/>
      <c r="B525" s="261" t="s">
        <v>126</v>
      </c>
      <c r="C525" s="262" t="s">
        <v>127</v>
      </c>
      <c r="D525" s="263" t="s">
        <v>128</v>
      </c>
    </row>
    <row r="526" spans="1:4" ht="18.75" customHeight="1" thickBot="1" x14ac:dyDescent="0.25">
      <c r="A526" s="267">
        <v>1</v>
      </c>
      <c r="B526" s="268">
        <v>2</v>
      </c>
      <c r="C526" s="269">
        <v>3</v>
      </c>
      <c r="D526" s="270">
        <v>4</v>
      </c>
    </row>
    <row r="527" spans="1:4" ht="29.25" customHeight="1" x14ac:dyDescent="0.25">
      <c r="A527" s="264" t="s">
        <v>33</v>
      </c>
      <c r="B527" s="265"/>
      <c r="C527" s="265"/>
      <c r="D527" s="266"/>
    </row>
    <row r="528" spans="1:4" ht="29.25" customHeight="1" x14ac:dyDescent="0.25">
      <c r="A528" s="56" t="s">
        <v>34</v>
      </c>
      <c r="B528" s="228">
        <v>7525890</v>
      </c>
      <c r="C528" s="228">
        <v>21864500</v>
      </c>
      <c r="D528" s="284">
        <v>0</v>
      </c>
    </row>
    <row r="529" spans="1:4" ht="29.25" customHeight="1" x14ac:dyDescent="0.25">
      <c r="A529" s="234" t="s">
        <v>35</v>
      </c>
      <c r="B529" s="228"/>
      <c r="C529" s="228"/>
      <c r="D529" s="284"/>
    </row>
    <row r="530" spans="1:4" ht="29.25" customHeight="1" thickBot="1" x14ac:dyDescent="0.3">
      <c r="A530" s="146" t="s">
        <v>176</v>
      </c>
      <c r="B530" s="285">
        <v>5513090</v>
      </c>
      <c r="C530" s="285">
        <v>8269640</v>
      </c>
      <c r="D530" s="286">
        <v>0</v>
      </c>
    </row>
    <row r="531" spans="1:4" ht="23.25" customHeight="1" thickBot="1" x14ac:dyDescent="0.35">
      <c r="A531" s="79" t="s">
        <v>0</v>
      </c>
      <c r="B531" s="287">
        <f>SUM(B527:B530)</f>
        <v>13038980</v>
      </c>
      <c r="C531" s="287">
        <f t="shared" ref="C531:D531" si="12">SUM(C527:C530)</f>
        <v>30134140</v>
      </c>
      <c r="D531" s="287">
        <f t="shared" si="12"/>
        <v>0</v>
      </c>
    </row>
    <row r="532" spans="1:4" ht="18.75" customHeight="1" x14ac:dyDescent="0.25">
      <c r="A532" s="145"/>
    </row>
    <row r="533" spans="1:4" ht="26.25" customHeight="1" x14ac:dyDescent="0.3">
      <c r="A533" s="4"/>
      <c r="B533" s="5"/>
      <c r="C533" s="5"/>
      <c r="D533" s="20" t="s">
        <v>22</v>
      </c>
    </row>
    <row r="534" spans="1:4" ht="24.75" customHeight="1" x14ac:dyDescent="0.3">
      <c r="A534" s="4"/>
      <c r="B534" s="5"/>
      <c r="C534" s="5"/>
      <c r="D534" s="12" t="s">
        <v>161</v>
      </c>
    </row>
    <row r="535" spans="1:4" ht="28.5" customHeight="1" x14ac:dyDescent="0.2">
      <c r="A535" s="299" t="s">
        <v>115</v>
      </c>
      <c r="B535" s="299"/>
      <c r="C535" s="299"/>
      <c r="D535" s="299"/>
    </row>
    <row r="536" spans="1:4" ht="54" customHeight="1" x14ac:dyDescent="0.2">
      <c r="A536" s="299"/>
      <c r="B536" s="299"/>
      <c r="C536" s="299"/>
      <c r="D536" s="299"/>
    </row>
    <row r="537" spans="1:4" ht="28.5" customHeight="1" thickBot="1" x14ac:dyDescent="0.35">
      <c r="A537" s="4"/>
      <c r="B537" s="5"/>
      <c r="C537" s="5"/>
      <c r="D537" s="11" t="s">
        <v>2</v>
      </c>
    </row>
    <row r="538" spans="1:4" ht="28.5" customHeight="1" thickBot="1" x14ac:dyDescent="0.25">
      <c r="A538" s="288" t="s">
        <v>85</v>
      </c>
      <c r="B538" s="290" t="s">
        <v>13</v>
      </c>
      <c r="C538" s="291"/>
      <c r="D538" s="292"/>
    </row>
    <row r="539" spans="1:4" ht="69" customHeight="1" thickBot="1" x14ac:dyDescent="0.25">
      <c r="A539" s="289"/>
      <c r="B539" s="83" t="s">
        <v>126</v>
      </c>
      <c r="C539" s="84" t="s">
        <v>127</v>
      </c>
      <c r="D539" s="85" t="s">
        <v>128</v>
      </c>
    </row>
    <row r="540" spans="1:4" ht="28.5" customHeight="1" thickBot="1" x14ac:dyDescent="0.25">
      <c r="A540" s="279">
        <v>1</v>
      </c>
      <c r="B540" s="6">
        <v>2</v>
      </c>
      <c r="C540" s="280">
        <v>3</v>
      </c>
      <c r="D540" s="14">
        <v>4</v>
      </c>
    </row>
    <row r="541" spans="1:4" ht="28.5" customHeight="1" x14ac:dyDescent="0.25">
      <c r="A541" s="120" t="s">
        <v>129</v>
      </c>
      <c r="B541" s="228"/>
      <c r="C541" s="229"/>
      <c r="D541" s="230"/>
    </row>
    <row r="542" spans="1:4" ht="28.5" customHeight="1" x14ac:dyDescent="0.25">
      <c r="A542" s="56" t="s">
        <v>130</v>
      </c>
      <c r="B542" s="231">
        <v>8173551.2300000004</v>
      </c>
      <c r="C542" s="231">
        <v>0</v>
      </c>
      <c r="D542" s="232">
        <v>0</v>
      </c>
    </row>
    <row r="543" spans="1:4" ht="28.5" customHeight="1" x14ac:dyDescent="0.25">
      <c r="A543" s="120" t="s">
        <v>35</v>
      </c>
      <c r="B543" s="231"/>
      <c r="C543" s="231"/>
      <c r="D543" s="232"/>
    </row>
    <row r="544" spans="1:4" ht="32.25" customHeight="1" x14ac:dyDescent="0.25">
      <c r="A544" s="56" t="s">
        <v>63</v>
      </c>
      <c r="B544" s="231">
        <v>15270588</v>
      </c>
      <c r="C544" s="231">
        <v>0</v>
      </c>
      <c r="D544" s="232">
        <v>0</v>
      </c>
    </row>
    <row r="545" spans="1:4" ht="28.5" customHeight="1" x14ac:dyDescent="0.25">
      <c r="A545" s="120" t="s">
        <v>83</v>
      </c>
      <c r="B545" s="231"/>
      <c r="C545" s="231"/>
      <c r="D545" s="232"/>
    </row>
    <row r="546" spans="1:4" ht="28.5" customHeight="1" x14ac:dyDescent="0.25">
      <c r="A546" s="98" t="s">
        <v>64</v>
      </c>
      <c r="B546" s="231">
        <v>20649118</v>
      </c>
      <c r="C546" s="231">
        <v>25000000</v>
      </c>
      <c r="D546" s="232">
        <v>0</v>
      </c>
    </row>
    <row r="547" spans="1:4" ht="28.5" customHeight="1" x14ac:dyDescent="0.25">
      <c r="A547" s="120" t="s">
        <v>148</v>
      </c>
      <c r="B547" s="231"/>
      <c r="C547" s="231"/>
      <c r="D547" s="232"/>
    </row>
    <row r="548" spans="1:4" ht="28.5" customHeight="1" x14ac:dyDescent="0.25">
      <c r="A548" s="56" t="s">
        <v>131</v>
      </c>
      <c r="B548" s="231">
        <v>4000000</v>
      </c>
      <c r="C548" s="231">
        <v>0</v>
      </c>
      <c r="D548" s="232">
        <v>0</v>
      </c>
    </row>
    <row r="549" spans="1:4" ht="28.5" customHeight="1" x14ac:dyDescent="0.25">
      <c r="A549" s="120" t="s">
        <v>132</v>
      </c>
      <c r="B549" s="231"/>
      <c r="C549" s="231"/>
      <c r="D549" s="232"/>
    </row>
    <row r="550" spans="1:4" ht="28.5" customHeight="1" x14ac:dyDescent="0.25">
      <c r="A550" s="56" t="s">
        <v>133</v>
      </c>
      <c r="B550" s="231">
        <v>2000000</v>
      </c>
      <c r="C550" s="231">
        <v>0</v>
      </c>
      <c r="D550" s="232">
        <v>0</v>
      </c>
    </row>
    <row r="551" spans="1:4" ht="28.5" customHeight="1" x14ac:dyDescent="0.25">
      <c r="A551" s="120" t="s">
        <v>33</v>
      </c>
      <c r="B551" s="231"/>
      <c r="C551" s="231"/>
      <c r="D551" s="232"/>
    </row>
    <row r="552" spans="1:4" ht="28.5" customHeight="1" x14ac:dyDescent="0.25">
      <c r="A552" s="57" t="s">
        <v>34</v>
      </c>
      <c r="B552" s="231">
        <v>9000000</v>
      </c>
      <c r="C552" s="231">
        <v>10000000</v>
      </c>
      <c r="D552" s="232">
        <v>0</v>
      </c>
    </row>
    <row r="553" spans="1:4" ht="28.5" customHeight="1" x14ac:dyDescent="0.25">
      <c r="A553" s="120" t="s">
        <v>134</v>
      </c>
      <c r="B553" s="231"/>
      <c r="C553" s="231"/>
      <c r="D553" s="232"/>
    </row>
    <row r="554" spans="1:4" ht="28.5" customHeight="1" x14ac:dyDescent="0.25">
      <c r="A554" s="80" t="s">
        <v>73</v>
      </c>
      <c r="B554" s="231">
        <v>3000000</v>
      </c>
      <c r="C554" s="231">
        <v>0</v>
      </c>
      <c r="D554" s="232">
        <v>0</v>
      </c>
    </row>
    <row r="555" spans="1:4" ht="28.5" customHeight="1" x14ac:dyDescent="0.25">
      <c r="A555" s="233" t="s">
        <v>135</v>
      </c>
      <c r="B555" s="231"/>
      <c r="C555" s="231"/>
      <c r="D555" s="232"/>
    </row>
    <row r="556" spans="1:4" ht="28.5" customHeight="1" x14ac:dyDescent="0.25">
      <c r="A556" s="24" t="s">
        <v>76</v>
      </c>
      <c r="B556" s="231">
        <v>12500000</v>
      </c>
      <c r="C556" s="231">
        <v>0</v>
      </c>
      <c r="D556" s="232">
        <v>0</v>
      </c>
    </row>
    <row r="557" spans="1:4" ht="28.5" customHeight="1" x14ac:dyDescent="0.25">
      <c r="A557" s="234" t="s">
        <v>95</v>
      </c>
      <c r="B557" s="231">
        <v>11826448.77</v>
      </c>
      <c r="C557" s="231">
        <v>0</v>
      </c>
      <c r="D557" s="232">
        <v>0</v>
      </c>
    </row>
    <row r="558" spans="1:4" ht="28.5" customHeight="1" thickBot="1" x14ac:dyDescent="0.3">
      <c r="A558" s="124" t="s">
        <v>96</v>
      </c>
      <c r="B558" s="231">
        <v>13580294</v>
      </c>
      <c r="C558" s="231">
        <v>65000000</v>
      </c>
      <c r="D558" s="232">
        <v>30000000</v>
      </c>
    </row>
    <row r="559" spans="1:4" ht="28.5" customHeight="1" thickBot="1" x14ac:dyDescent="0.35">
      <c r="A559" s="78" t="s">
        <v>28</v>
      </c>
      <c r="B559" s="44">
        <f>SUM(B541:B558)</f>
        <v>100000000</v>
      </c>
      <c r="C559" s="44">
        <f>SUM(C541:C558)</f>
        <v>100000000</v>
      </c>
      <c r="D559" s="44">
        <f>SUM(D541:D558)</f>
        <v>30000000</v>
      </c>
    </row>
    <row r="560" spans="1:4" ht="26.25" customHeight="1" x14ac:dyDescent="0.2"/>
    <row r="561" spans="1:5" ht="22.15" customHeight="1" x14ac:dyDescent="0.25">
      <c r="D561" s="20" t="s">
        <v>23</v>
      </c>
    </row>
    <row r="562" spans="1:5" ht="29.25" customHeight="1" x14ac:dyDescent="0.25">
      <c r="D562" s="12" t="s">
        <v>161</v>
      </c>
    </row>
    <row r="563" spans="1:5" ht="21.75" customHeight="1" x14ac:dyDescent="0.25">
      <c r="D563" s="20"/>
    </row>
    <row r="564" spans="1:5" ht="29.25" customHeight="1" x14ac:dyDescent="0.2">
      <c r="A564" s="299" t="s">
        <v>116</v>
      </c>
      <c r="B564" s="299"/>
      <c r="C564" s="299"/>
      <c r="D564" s="299"/>
    </row>
    <row r="565" spans="1:5" ht="129.75" customHeight="1" x14ac:dyDescent="0.2">
      <c r="A565" s="299"/>
      <c r="B565" s="299"/>
      <c r="C565" s="299"/>
      <c r="D565" s="299"/>
    </row>
    <row r="566" spans="1:5" ht="21.6" customHeight="1" thickBot="1" x14ac:dyDescent="0.25">
      <c r="A566" s="213"/>
      <c r="B566" s="213"/>
      <c r="C566" s="213"/>
      <c r="D566" s="11" t="s">
        <v>2</v>
      </c>
      <c r="E566" s="77"/>
    </row>
    <row r="567" spans="1:5" ht="24.75" customHeight="1" thickBot="1" x14ac:dyDescent="0.25">
      <c r="A567" s="288" t="s">
        <v>86</v>
      </c>
      <c r="B567" s="290" t="s">
        <v>13</v>
      </c>
      <c r="C567" s="291"/>
      <c r="D567" s="292"/>
      <c r="E567" s="77"/>
    </row>
    <row r="568" spans="1:5" ht="98.25" customHeight="1" thickBot="1" x14ac:dyDescent="0.25">
      <c r="A568" s="293"/>
      <c r="B568" s="83" t="s">
        <v>126</v>
      </c>
      <c r="C568" s="84" t="s">
        <v>127</v>
      </c>
      <c r="D568" s="85" t="s">
        <v>128</v>
      </c>
      <c r="E568" s="77"/>
    </row>
    <row r="569" spans="1:5" ht="27" customHeight="1" thickBot="1" x14ac:dyDescent="0.25">
      <c r="A569" s="279">
        <v>1</v>
      </c>
      <c r="B569" s="6">
        <v>2</v>
      </c>
      <c r="C569" s="280">
        <v>3</v>
      </c>
      <c r="D569" s="14">
        <v>4</v>
      </c>
      <c r="E569" s="77"/>
    </row>
    <row r="570" spans="1:5" ht="23.45" customHeight="1" x14ac:dyDescent="0.25">
      <c r="A570" s="235" t="s">
        <v>57</v>
      </c>
      <c r="B570" s="21">
        <v>2500000</v>
      </c>
      <c r="C570" s="21">
        <v>0</v>
      </c>
      <c r="D570" s="22">
        <v>0</v>
      </c>
      <c r="E570" s="77"/>
    </row>
    <row r="571" spans="1:5" ht="23.45" customHeight="1" x14ac:dyDescent="0.25">
      <c r="A571" s="236" t="s">
        <v>58</v>
      </c>
      <c r="B571" s="21">
        <v>1800000</v>
      </c>
      <c r="C571" s="21">
        <v>0</v>
      </c>
      <c r="D571" s="22">
        <v>0</v>
      </c>
      <c r="E571" s="77"/>
    </row>
    <row r="572" spans="1:5" ht="30.75" customHeight="1" thickBot="1" x14ac:dyDescent="0.3">
      <c r="A572" s="236" t="s">
        <v>75</v>
      </c>
      <c r="B572" s="21">
        <v>1800000</v>
      </c>
      <c r="C572" s="21">
        <v>0</v>
      </c>
      <c r="D572" s="22">
        <v>0</v>
      </c>
      <c r="E572" s="77"/>
    </row>
    <row r="573" spans="1:5" ht="23.45" customHeight="1" thickBot="1" x14ac:dyDescent="0.35">
      <c r="A573" s="78" t="s">
        <v>0</v>
      </c>
      <c r="B573" s="13">
        <f>SUM(B570:B572)</f>
        <v>6100000</v>
      </c>
      <c r="C573" s="13">
        <f t="shared" ref="C573:D573" si="13">SUM(C570:C572)</f>
        <v>0</v>
      </c>
      <c r="D573" s="13">
        <f t="shared" si="13"/>
        <v>0</v>
      </c>
      <c r="E573" s="77"/>
    </row>
    <row r="574" spans="1:5" ht="19.5" customHeight="1" x14ac:dyDescent="0.2">
      <c r="E574" s="77"/>
    </row>
    <row r="575" spans="1:5" ht="27" customHeight="1" x14ac:dyDescent="0.25">
      <c r="D575" s="20" t="s">
        <v>24</v>
      </c>
      <c r="E575" s="77"/>
    </row>
    <row r="576" spans="1:5" ht="27" customHeight="1" x14ac:dyDescent="0.25">
      <c r="D576" s="12" t="s">
        <v>161</v>
      </c>
      <c r="E576" s="77"/>
    </row>
    <row r="577" spans="1:5" ht="87.75" customHeight="1" x14ac:dyDescent="0.2">
      <c r="A577" s="299" t="s">
        <v>188</v>
      </c>
      <c r="B577" s="300"/>
      <c r="C577" s="300"/>
      <c r="D577" s="301"/>
      <c r="E577" s="77"/>
    </row>
    <row r="578" spans="1:5" ht="27" customHeight="1" thickBot="1" x14ac:dyDescent="0.25">
      <c r="A578" s="215"/>
      <c r="B578" s="215"/>
      <c r="C578" s="215"/>
      <c r="D578" s="11" t="s">
        <v>2</v>
      </c>
      <c r="E578" s="77"/>
    </row>
    <row r="579" spans="1:5" ht="27" customHeight="1" thickBot="1" x14ac:dyDescent="0.25">
      <c r="A579" s="288" t="s">
        <v>85</v>
      </c>
      <c r="B579" s="290" t="s">
        <v>13</v>
      </c>
      <c r="C579" s="291"/>
      <c r="D579" s="292"/>
      <c r="E579" s="77"/>
    </row>
    <row r="580" spans="1:5" ht="78.75" customHeight="1" thickBot="1" x14ac:dyDescent="0.25">
      <c r="A580" s="293"/>
      <c r="B580" s="83" t="s">
        <v>126</v>
      </c>
      <c r="C580" s="84" t="s">
        <v>127</v>
      </c>
      <c r="D580" s="85" t="s">
        <v>128</v>
      </c>
      <c r="E580" s="77"/>
    </row>
    <row r="581" spans="1:5" ht="24" customHeight="1" thickBot="1" x14ac:dyDescent="0.25">
      <c r="A581" s="279">
        <v>1</v>
      </c>
      <c r="B581" s="6">
        <v>2</v>
      </c>
      <c r="C581" s="280">
        <v>3</v>
      </c>
      <c r="D581" s="14">
        <v>4</v>
      </c>
    </row>
    <row r="582" spans="1:5" ht="25.5" customHeight="1" x14ac:dyDescent="0.25">
      <c r="A582" s="235" t="s">
        <v>57</v>
      </c>
      <c r="B582" s="140">
        <v>4452851</v>
      </c>
      <c r="C582" s="140">
        <v>4260859</v>
      </c>
      <c r="D582" s="237">
        <v>4260859</v>
      </c>
    </row>
    <row r="583" spans="1:5" ht="25.5" customHeight="1" x14ac:dyDescent="0.25">
      <c r="A583" s="236" t="s">
        <v>56</v>
      </c>
      <c r="B583" s="31">
        <v>1247447</v>
      </c>
      <c r="C583" s="31">
        <v>1242751</v>
      </c>
      <c r="D583" s="237">
        <v>1242750</v>
      </c>
    </row>
    <row r="584" spans="1:5" ht="25.5" customHeight="1" x14ac:dyDescent="0.25">
      <c r="A584" s="236" t="s">
        <v>58</v>
      </c>
      <c r="B584" s="31">
        <v>1021117</v>
      </c>
      <c r="C584" s="31">
        <v>1241718</v>
      </c>
      <c r="D584" s="237">
        <v>1596495</v>
      </c>
    </row>
    <row r="585" spans="1:5" ht="25.5" customHeight="1" x14ac:dyDescent="0.25">
      <c r="A585" s="236" t="s">
        <v>59</v>
      </c>
      <c r="B585" s="31">
        <v>5272046</v>
      </c>
      <c r="C585" s="31">
        <v>5545334</v>
      </c>
      <c r="D585" s="237">
        <v>5534486</v>
      </c>
    </row>
    <row r="586" spans="1:5" ht="25.5" customHeight="1" x14ac:dyDescent="0.25">
      <c r="A586" s="236" t="s">
        <v>61</v>
      </c>
      <c r="B586" s="31">
        <v>2287257</v>
      </c>
      <c r="C586" s="31">
        <v>2130430</v>
      </c>
      <c r="D586" s="237">
        <v>2130430</v>
      </c>
    </row>
    <row r="587" spans="1:5" ht="25.5" customHeight="1" x14ac:dyDescent="0.25">
      <c r="A587" s="236" t="s">
        <v>62</v>
      </c>
      <c r="B587" s="31">
        <v>1654611</v>
      </c>
      <c r="C587" s="31">
        <v>1597822</v>
      </c>
      <c r="D587" s="237">
        <v>1597822</v>
      </c>
    </row>
    <row r="588" spans="1:5" ht="25.5" customHeight="1" x14ac:dyDescent="0.25">
      <c r="A588" s="98" t="s">
        <v>64</v>
      </c>
      <c r="B588" s="31">
        <v>875971</v>
      </c>
      <c r="C588" s="31">
        <v>0</v>
      </c>
      <c r="D588" s="237">
        <v>0</v>
      </c>
    </row>
    <row r="589" spans="1:5" ht="25.5" customHeight="1" x14ac:dyDescent="0.25">
      <c r="A589" s="98" t="s">
        <v>65</v>
      </c>
      <c r="B589" s="31">
        <v>2773907</v>
      </c>
      <c r="C589" s="31">
        <v>2130430</v>
      </c>
      <c r="D589" s="237">
        <v>2130430</v>
      </c>
    </row>
    <row r="590" spans="1:5" ht="37.5" customHeight="1" x14ac:dyDescent="0.25">
      <c r="A590" s="98" t="s">
        <v>80</v>
      </c>
      <c r="B590" s="31">
        <v>1143629</v>
      </c>
      <c r="C590" s="31">
        <v>976447</v>
      </c>
      <c r="D590" s="237">
        <v>0</v>
      </c>
    </row>
    <row r="591" spans="1:5" s="30" customFormat="1" ht="25.5" customHeight="1" x14ac:dyDescent="0.3">
      <c r="A591" s="98" t="s">
        <v>66</v>
      </c>
      <c r="B591" s="31">
        <v>2301857</v>
      </c>
      <c r="C591" s="31">
        <v>2130430</v>
      </c>
      <c r="D591" s="237">
        <v>2130430</v>
      </c>
    </row>
    <row r="592" spans="1:5" ht="25.5" customHeight="1" x14ac:dyDescent="0.25">
      <c r="A592" s="236" t="s">
        <v>68</v>
      </c>
      <c r="B592" s="31">
        <v>729976</v>
      </c>
      <c r="C592" s="31">
        <v>0</v>
      </c>
      <c r="D592" s="237">
        <v>0</v>
      </c>
    </row>
    <row r="593" spans="1:4" ht="25.5" customHeight="1" x14ac:dyDescent="0.25">
      <c r="A593" s="236" t="s">
        <v>69</v>
      </c>
      <c r="B593" s="31">
        <v>0</v>
      </c>
      <c r="C593" s="31">
        <v>976447</v>
      </c>
      <c r="D593" s="237">
        <v>0</v>
      </c>
    </row>
    <row r="594" spans="1:4" ht="25.5" customHeight="1" x14ac:dyDescent="0.25">
      <c r="A594" s="98" t="s">
        <v>70</v>
      </c>
      <c r="B594" s="31">
        <v>3552548</v>
      </c>
      <c r="C594" s="31">
        <v>3106876</v>
      </c>
      <c r="D594" s="237">
        <v>3106876</v>
      </c>
    </row>
    <row r="595" spans="1:4" ht="25.5" customHeight="1" x14ac:dyDescent="0.25">
      <c r="A595" s="236" t="s">
        <v>74</v>
      </c>
      <c r="B595" s="31">
        <v>2043932</v>
      </c>
      <c r="C595" s="31">
        <v>1597822</v>
      </c>
      <c r="D595" s="237">
        <v>2130430</v>
      </c>
    </row>
    <row r="596" spans="1:4" ht="25.5" customHeight="1" thickBot="1" x14ac:dyDescent="0.3">
      <c r="A596" s="236" t="s">
        <v>75</v>
      </c>
      <c r="B596" s="31">
        <v>705643</v>
      </c>
      <c r="C596" s="31">
        <v>1597822</v>
      </c>
      <c r="D596" s="237">
        <v>2130430</v>
      </c>
    </row>
    <row r="597" spans="1:4" ht="25.5" customHeight="1" thickBot="1" x14ac:dyDescent="0.35">
      <c r="A597" s="78" t="s">
        <v>0</v>
      </c>
      <c r="B597" s="238">
        <f>SUM(B582:B596)</f>
        <v>30062792</v>
      </c>
      <c r="C597" s="238">
        <f>SUM(C582:C596)</f>
        <v>28535188</v>
      </c>
      <c r="D597" s="239">
        <f>SUM(D582:D596)</f>
        <v>27991438</v>
      </c>
    </row>
    <row r="598" spans="1:4" ht="21" customHeight="1" x14ac:dyDescent="0.2">
      <c r="A598" s="23"/>
      <c r="B598" s="23"/>
      <c r="C598" s="23"/>
      <c r="D598" s="23"/>
    </row>
    <row r="599" spans="1:4" ht="24" customHeight="1" x14ac:dyDescent="0.25">
      <c r="A599" s="23"/>
      <c r="B599" s="23"/>
      <c r="C599" s="23"/>
      <c r="D599" s="20" t="s">
        <v>25</v>
      </c>
    </row>
    <row r="600" spans="1:4" ht="25.5" customHeight="1" x14ac:dyDescent="0.25">
      <c r="A600" s="23"/>
      <c r="B600" s="23"/>
      <c r="C600" s="23"/>
      <c r="D600" s="12" t="s">
        <v>161</v>
      </c>
    </row>
    <row r="601" spans="1:4" ht="27" customHeight="1" x14ac:dyDescent="0.2">
      <c r="A601" s="23"/>
      <c r="B601" s="23"/>
      <c r="C601" s="23"/>
      <c r="D601" s="23"/>
    </row>
    <row r="602" spans="1:4" ht="117.75" customHeight="1" x14ac:dyDescent="0.2">
      <c r="A602" s="299" t="s">
        <v>117</v>
      </c>
      <c r="B602" s="300"/>
      <c r="C602" s="300"/>
      <c r="D602" s="301"/>
    </row>
    <row r="603" spans="1:4" ht="25.5" customHeight="1" thickBot="1" x14ac:dyDescent="0.25">
      <c r="A603" s="215"/>
      <c r="B603" s="215"/>
      <c r="C603" s="215"/>
      <c r="D603" s="11" t="s">
        <v>2</v>
      </c>
    </row>
    <row r="604" spans="1:4" ht="32.25" customHeight="1" thickBot="1" x14ac:dyDescent="0.25">
      <c r="A604" s="288" t="s">
        <v>86</v>
      </c>
      <c r="B604" s="290" t="s">
        <v>13</v>
      </c>
      <c r="C604" s="291"/>
      <c r="D604" s="292"/>
    </row>
    <row r="605" spans="1:4" ht="104.25" customHeight="1" thickBot="1" x14ac:dyDescent="0.25">
      <c r="A605" s="293"/>
      <c r="B605" s="83" t="s">
        <v>126</v>
      </c>
      <c r="C605" s="84" t="s">
        <v>127</v>
      </c>
      <c r="D605" s="85" t="s">
        <v>128</v>
      </c>
    </row>
    <row r="606" spans="1:4" ht="24.6" customHeight="1" thickBot="1" x14ac:dyDescent="0.25">
      <c r="A606" s="279">
        <v>1</v>
      </c>
      <c r="B606" s="6">
        <v>2</v>
      </c>
      <c r="C606" s="280">
        <v>3</v>
      </c>
      <c r="D606" s="14">
        <v>4</v>
      </c>
    </row>
    <row r="607" spans="1:4" ht="30" customHeight="1" thickBot="1" x14ac:dyDescent="0.3">
      <c r="A607" s="236" t="s">
        <v>62</v>
      </c>
      <c r="B607" s="159">
        <v>3772634</v>
      </c>
      <c r="C607" s="159">
        <v>1579300</v>
      </c>
      <c r="D607" s="160">
        <v>1579300</v>
      </c>
    </row>
    <row r="608" spans="1:4" ht="21" customHeight="1" thickBot="1" x14ac:dyDescent="0.35">
      <c r="A608" s="79" t="s">
        <v>0</v>
      </c>
      <c r="B608" s="67">
        <f>SUM(B607:B607 )</f>
        <v>3772634</v>
      </c>
      <c r="C608" s="67">
        <f>SUM(C607:C607 )</f>
        <v>1579300</v>
      </c>
      <c r="D608" s="67">
        <f>SUM(D607:D607 )</f>
        <v>1579300</v>
      </c>
    </row>
    <row r="609" spans="1:4" ht="19.5" customHeight="1" x14ac:dyDescent="0.25">
      <c r="D609" s="20"/>
    </row>
    <row r="610" spans="1:4" s="246" customFormat="1" ht="25.5" customHeight="1" x14ac:dyDescent="0.25">
      <c r="A610" s="76"/>
      <c r="B610" s="77"/>
      <c r="C610" s="76"/>
      <c r="D610" s="20" t="s">
        <v>27</v>
      </c>
    </row>
    <row r="611" spans="1:4" s="246" customFormat="1" ht="25.5" customHeight="1" x14ac:dyDescent="0.25">
      <c r="A611" s="76"/>
      <c r="B611" s="77"/>
      <c r="C611" s="76"/>
      <c r="D611" s="12" t="s">
        <v>161</v>
      </c>
    </row>
    <row r="612" spans="1:4" s="246" customFormat="1" ht="105.75" customHeight="1" x14ac:dyDescent="0.2">
      <c r="A612" s="298" t="s">
        <v>178</v>
      </c>
      <c r="B612" s="298"/>
      <c r="C612" s="298"/>
      <c r="D612" s="298"/>
    </row>
    <row r="613" spans="1:4" s="246" customFormat="1" ht="30" customHeight="1" thickBot="1" x14ac:dyDescent="0.25">
      <c r="A613" s="47"/>
      <c r="B613" s="48"/>
      <c r="C613" s="48"/>
      <c r="D613" s="11" t="s">
        <v>2</v>
      </c>
    </row>
    <row r="614" spans="1:4" s="246" customFormat="1" ht="30" customHeight="1" thickBot="1" x14ac:dyDescent="0.25">
      <c r="A614" s="288" t="s">
        <v>85</v>
      </c>
      <c r="B614" s="290" t="s">
        <v>13</v>
      </c>
      <c r="C614" s="291"/>
      <c r="D614" s="292"/>
    </row>
    <row r="615" spans="1:4" s="246" customFormat="1" ht="90" customHeight="1" thickBot="1" x14ac:dyDescent="0.25">
      <c r="A615" s="293"/>
      <c r="B615" s="83" t="s">
        <v>126</v>
      </c>
      <c r="C615" s="84" t="s">
        <v>127</v>
      </c>
      <c r="D615" s="85" t="s">
        <v>128</v>
      </c>
    </row>
    <row r="616" spans="1:4" s="246" customFormat="1" ht="25.5" customHeight="1" thickBot="1" x14ac:dyDescent="0.25">
      <c r="A616" s="279">
        <v>1</v>
      </c>
      <c r="B616" s="6">
        <v>2</v>
      </c>
      <c r="C616" s="280">
        <v>3</v>
      </c>
      <c r="D616" s="14">
        <v>4</v>
      </c>
    </row>
    <row r="617" spans="1:4" s="246" customFormat="1" ht="27" customHeight="1" x14ac:dyDescent="0.25">
      <c r="A617" s="272" t="s">
        <v>184</v>
      </c>
      <c r="B617" s="273"/>
      <c r="C617" s="273"/>
      <c r="D617" s="274"/>
    </row>
    <row r="618" spans="1:4" s="246" customFormat="1" ht="27" customHeight="1" x14ac:dyDescent="0.25">
      <c r="A618" s="80" t="s">
        <v>179</v>
      </c>
      <c r="B618" s="31">
        <v>45883021</v>
      </c>
      <c r="C618" s="31">
        <v>0</v>
      </c>
      <c r="D618" s="32">
        <v>0</v>
      </c>
    </row>
    <row r="619" spans="1:4" s="246" customFormat="1" ht="27" customHeight="1" x14ac:dyDescent="0.25">
      <c r="A619" s="271" t="s">
        <v>147</v>
      </c>
      <c r="B619" s="31"/>
      <c r="C619" s="31"/>
      <c r="D619" s="32"/>
    </row>
    <row r="620" spans="1:4" s="246" customFormat="1" ht="27" customHeight="1" x14ac:dyDescent="0.25">
      <c r="A620" s="80" t="s">
        <v>65</v>
      </c>
      <c r="B620" s="31">
        <v>0</v>
      </c>
      <c r="C620" s="31">
        <v>0</v>
      </c>
      <c r="D620" s="32">
        <v>67062187</v>
      </c>
    </row>
    <row r="621" spans="1:4" s="246" customFormat="1" ht="27" customHeight="1" x14ac:dyDescent="0.25">
      <c r="A621" s="271" t="s">
        <v>173</v>
      </c>
      <c r="B621" s="31"/>
      <c r="C621" s="31"/>
      <c r="D621" s="32"/>
    </row>
    <row r="622" spans="1:4" s="246" customFormat="1" ht="27" customHeight="1" thickBot="1" x14ac:dyDescent="0.3">
      <c r="A622" s="65" t="s">
        <v>70</v>
      </c>
      <c r="B622" s="141">
        <v>376124687</v>
      </c>
      <c r="C622" s="141">
        <v>61366667</v>
      </c>
      <c r="D622" s="177">
        <v>0</v>
      </c>
    </row>
    <row r="623" spans="1:4" s="246" customFormat="1" ht="22.9" customHeight="1" thickBot="1" x14ac:dyDescent="0.35">
      <c r="A623" s="78" t="s">
        <v>0</v>
      </c>
      <c r="B623" s="139">
        <f>SUM(B617:B622)</f>
        <v>422007708</v>
      </c>
      <c r="C623" s="139">
        <f t="shared" ref="C623:D623" si="14">SUM(C617:C622)</f>
        <v>61366667</v>
      </c>
      <c r="D623" s="139">
        <f t="shared" si="14"/>
        <v>67062187</v>
      </c>
    </row>
    <row r="624" spans="1:4" ht="30.75" customHeight="1" x14ac:dyDescent="0.25">
      <c r="A624" s="28"/>
      <c r="B624" s="51"/>
      <c r="C624" s="52"/>
      <c r="D624" s="52"/>
    </row>
    <row r="625" spans="1:4" s="246" customFormat="1" ht="24" customHeight="1" x14ac:dyDescent="0.25">
      <c r="A625" s="76"/>
      <c r="B625" s="77"/>
      <c r="C625" s="76"/>
      <c r="D625" s="20" t="s">
        <v>36</v>
      </c>
    </row>
    <row r="626" spans="1:4" s="246" customFormat="1" ht="30.75" customHeight="1" x14ac:dyDescent="0.25">
      <c r="A626" s="76"/>
      <c r="B626" s="77"/>
      <c r="C626" s="76"/>
      <c r="D626" s="12" t="s">
        <v>161</v>
      </c>
    </row>
    <row r="627" spans="1:4" s="247" customFormat="1" ht="124.5" customHeight="1" x14ac:dyDescent="0.3">
      <c r="A627" s="298" t="s">
        <v>180</v>
      </c>
      <c r="B627" s="298"/>
      <c r="C627" s="298"/>
      <c r="D627" s="298"/>
    </row>
    <row r="628" spans="1:4" s="246" customFormat="1" ht="22.15" customHeight="1" thickBot="1" x14ac:dyDescent="0.25">
      <c r="A628" s="47"/>
      <c r="B628" s="48"/>
      <c r="C628" s="48"/>
      <c r="D628" s="11" t="s">
        <v>2</v>
      </c>
    </row>
    <row r="629" spans="1:4" s="246" customFormat="1" ht="23.25" customHeight="1" thickBot="1" x14ac:dyDescent="0.25">
      <c r="A629" s="288" t="s">
        <v>86</v>
      </c>
      <c r="B629" s="290" t="s">
        <v>13</v>
      </c>
      <c r="C629" s="291"/>
      <c r="D629" s="292"/>
    </row>
    <row r="630" spans="1:4" s="246" customFormat="1" ht="81" customHeight="1" thickBot="1" x14ac:dyDescent="0.25">
      <c r="A630" s="293"/>
      <c r="B630" s="83" t="s">
        <v>126</v>
      </c>
      <c r="C630" s="84" t="s">
        <v>127</v>
      </c>
      <c r="D630" s="85" t="s">
        <v>128</v>
      </c>
    </row>
    <row r="631" spans="1:4" s="248" customFormat="1" ht="29.25" customHeight="1" thickBot="1" x14ac:dyDescent="0.25">
      <c r="A631" s="279">
        <v>1</v>
      </c>
      <c r="B631" s="6">
        <v>2</v>
      </c>
      <c r="C631" s="280">
        <v>3</v>
      </c>
      <c r="D631" s="14">
        <v>4</v>
      </c>
    </row>
    <row r="632" spans="1:4" s="246" customFormat="1" ht="30.75" customHeight="1" x14ac:dyDescent="0.25">
      <c r="A632" s="175" t="s">
        <v>181</v>
      </c>
      <c r="B632" s="140">
        <v>70172083</v>
      </c>
      <c r="C632" s="140">
        <v>0</v>
      </c>
      <c r="D632" s="176">
        <v>0</v>
      </c>
    </row>
    <row r="633" spans="1:4" s="246" customFormat="1" ht="24" customHeight="1" x14ac:dyDescent="0.25">
      <c r="A633" s="80" t="s">
        <v>70</v>
      </c>
      <c r="B633" s="31">
        <v>0</v>
      </c>
      <c r="C633" s="31">
        <v>42283544</v>
      </c>
      <c r="D633" s="32">
        <v>66271935</v>
      </c>
    </row>
    <row r="634" spans="1:4" s="246" customFormat="1" ht="25.5" customHeight="1" thickBot="1" x14ac:dyDescent="0.3">
      <c r="A634" s="80" t="s">
        <v>74</v>
      </c>
      <c r="B634" s="141"/>
      <c r="C634" s="141">
        <v>60438435</v>
      </c>
      <c r="D634" s="177">
        <v>35073169</v>
      </c>
    </row>
    <row r="635" spans="1:4" s="246" customFormat="1" ht="22.15" customHeight="1" thickBot="1" x14ac:dyDescent="0.35">
      <c r="A635" s="78" t="s">
        <v>0</v>
      </c>
      <c r="B635" s="139">
        <f>SUM(B632:B634)</f>
        <v>70172083</v>
      </c>
      <c r="C635" s="139">
        <f>SUM(C632:C634)</f>
        <v>102721979</v>
      </c>
      <c r="D635" s="139">
        <f>SUM(D632:D634)</f>
        <v>101345104</v>
      </c>
    </row>
    <row r="636" spans="1:4" s="246" customFormat="1" ht="24.75" customHeight="1" x14ac:dyDescent="0.3">
      <c r="A636" s="4"/>
      <c r="B636" s="275"/>
      <c r="C636" s="275"/>
      <c r="D636" s="275"/>
    </row>
    <row r="637" spans="1:4" ht="25.5" customHeight="1" x14ac:dyDescent="0.25">
      <c r="D637" s="20" t="s">
        <v>37</v>
      </c>
    </row>
    <row r="638" spans="1:4" ht="27" customHeight="1" x14ac:dyDescent="0.25">
      <c r="D638" s="12" t="s">
        <v>161</v>
      </c>
    </row>
    <row r="639" spans="1:4" ht="113.25" customHeight="1" x14ac:dyDescent="0.2">
      <c r="A639" s="298" t="s">
        <v>118</v>
      </c>
      <c r="B639" s="298"/>
      <c r="C639" s="298"/>
      <c r="D639" s="298"/>
    </row>
    <row r="640" spans="1:4" ht="30" customHeight="1" thickBot="1" x14ac:dyDescent="0.25">
      <c r="A640" s="47"/>
      <c r="B640" s="48"/>
      <c r="C640" s="48"/>
      <c r="D640" s="11" t="s">
        <v>2</v>
      </c>
    </row>
    <row r="641" spans="1:4" ht="30" customHeight="1" thickBot="1" x14ac:dyDescent="0.25">
      <c r="A641" s="288" t="s">
        <v>85</v>
      </c>
      <c r="B641" s="290" t="s">
        <v>13</v>
      </c>
      <c r="C641" s="291"/>
      <c r="D641" s="292"/>
    </row>
    <row r="642" spans="1:4" ht="93" customHeight="1" thickBot="1" x14ac:dyDescent="0.25">
      <c r="A642" s="293"/>
      <c r="B642" s="83" t="s">
        <v>126</v>
      </c>
      <c r="C642" s="84" t="s">
        <v>127</v>
      </c>
      <c r="D642" s="85" t="s">
        <v>128</v>
      </c>
    </row>
    <row r="643" spans="1:4" ht="25.5" customHeight="1" thickBot="1" x14ac:dyDescent="0.25">
      <c r="A643" s="279">
        <v>1</v>
      </c>
      <c r="B643" s="6">
        <v>2</v>
      </c>
      <c r="C643" s="280">
        <v>3</v>
      </c>
      <c r="D643" s="14">
        <v>4</v>
      </c>
    </row>
    <row r="644" spans="1:4" ht="29.25" customHeight="1" x14ac:dyDescent="0.25">
      <c r="A644" s="80" t="s">
        <v>59</v>
      </c>
      <c r="B644" s="50">
        <v>31147012.41</v>
      </c>
      <c r="C644" s="50">
        <v>0</v>
      </c>
      <c r="D644" s="58">
        <v>0</v>
      </c>
    </row>
    <row r="645" spans="1:4" ht="29.25" customHeight="1" x14ac:dyDescent="0.25">
      <c r="A645" s="80" t="s">
        <v>62</v>
      </c>
      <c r="B645" s="50">
        <v>2592480.7799999998</v>
      </c>
      <c r="C645" s="50">
        <v>0</v>
      </c>
      <c r="D645" s="58">
        <v>0</v>
      </c>
    </row>
    <row r="646" spans="1:4" ht="29.25" customHeight="1" x14ac:dyDescent="0.25">
      <c r="A646" s="98" t="s">
        <v>66</v>
      </c>
      <c r="B646" s="50">
        <v>8906217.9600000009</v>
      </c>
      <c r="C646" s="50">
        <v>14787748.1</v>
      </c>
      <c r="D646" s="58">
        <v>0</v>
      </c>
    </row>
    <row r="647" spans="1:4" s="30" customFormat="1" ht="29.25" customHeight="1" x14ac:dyDescent="0.3">
      <c r="A647" s="80" t="s">
        <v>68</v>
      </c>
      <c r="B647" s="50">
        <v>10291641.619999999</v>
      </c>
      <c r="C647" s="50">
        <v>0</v>
      </c>
      <c r="D647" s="58">
        <v>0</v>
      </c>
    </row>
    <row r="648" spans="1:4" ht="29.25" customHeight="1" x14ac:dyDescent="0.25">
      <c r="A648" s="80" t="s">
        <v>69</v>
      </c>
      <c r="B648" s="50">
        <v>0</v>
      </c>
      <c r="C648" s="50">
        <v>52606651.899999999</v>
      </c>
      <c r="D648" s="58">
        <v>52606651.899999999</v>
      </c>
    </row>
    <row r="649" spans="1:4" ht="29.25" customHeight="1" x14ac:dyDescent="0.25">
      <c r="A649" s="80" t="s">
        <v>70</v>
      </c>
      <c r="B649" s="50">
        <v>4938225.84</v>
      </c>
      <c r="C649" s="50">
        <v>0</v>
      </c>
      <c r="D649" s="58">
        <v>0</v>
      </c>
    </row>
    <row r="650" spans="1:4" ht="29.25" customHeight="1" x14ac:dyDescent="0.25">
      <c r="A650" s="80" t="s">
        <v>73</v>
      </c>
      <c r="B650" s="50">
        <v>2880534.22</v>
      </c>
      <c r="C650" s="50">
        <v>0</v>
      </c>
      <c r="D650" s="58">
        <v>0</v>
      </c>
    </row>
    <row r="651" spans="1:4" ht="29.25" customHeight="1" x14ac:dyDescent="0.25">
      <c r="A651" s="80" t="s">
        <v>74</v>
      </c>
      <c r="B651" s="50">
        <v>4003942.57</v>
      </c>
      <c r="C651" s="50">
        <v>0</v>
      </c>
      <c r="D651" s="58">
        <v>0</v>
      </c>
    </row>
    <row r="652" spans="1:4" ht="29.25" customHeight="1" x14ac:dyDescent="0.25">
      <c r="A652" s="65" t="s">
        <v>75</v>
      </c>
      <c r="B652" s="50">
        <v>0</v>
      </c>
      <c r="C652" s="50">
        <v>0</v>
      </c>
      <c r="D652" s="58">
        <v>2592480.7999999998</v>
      </c>
    </row>
    <row r="653" spans="1:4" ht="29.25" customHeight="1" thickBot="1" x14ac:dyDescent="0.3">
      <c r="A653" s="65" t="s">
        <v>76</v>
      </c>
      <c r="B653" s="70">
        <v>2634344.6</v>
      </c>
      <c r="C653" s="70">
        <v>0</v>
      </c>
      <c r="D653" s="72">
        <v>12195267.300000001</v>
      </c>
    </row>
    <row r="654" spans="1:4" ht="22.9" customHeight="1" thickBot="1" x14ac:dyDescent="0.35">
      <c r="A654" s="78" t="s">
        <v>0</v>
      </c>
      <c r="B654" s="64">
        <f>SUM(B644:B653)</f>
        <v>67394400</v>
      </c>
      <c r="C654" s="64">
        <f>SUM(C644:C653)</f>
        <v>67394400</v>
      </c>
      <c r="D654" s="64">
        <f>SUM(D644:D653)</f>
        <v>67394400</v>
      </c>
    </row>
    <row r="655" spans="1:4" ht="26.25" customHeight="1" x14ac:dyDescent="0.25">
      <c r="A655" s="28"/>
      <c r="B655" s="51"/>
      <c r="C655" s="52"/>
      <c r="D655" s="52"/>
    </row>
    <row r="656" spans="1:4" ht="30.75" customHeight="1" x14ac:dyDescent="0.25">
      <c r="D656" s="20" t="s">
        <v>38</v>
      </c>
    </row>
    <row r="657" spans="1:4" ht="30.75" customHeight="1" x14ac:dyDescent="0.25">
      <c r="D657" s="12" t="s">
        <v>161</v>
      </c>
    </row>
    <row r="658" spans="1:4" s="30" customFormat="1" ht="88.5" customHeight="1" x14ac:dyDescent="0.3">
      <c r="A658" s="298" t="s">
        <v>189</v>
      </c>
      <c r="B658" s="298"/>
      <c r="C658" s="298"/>
      <c r="D658" s="298"/>
    </row>
    <row r="659" spans="1:4" ht="22.15" customHeight="1" thickBot="1" x14ac:dyDescent="0.25">
      <c r="A659" s="47"/>
      <c r="B659" s="48"/>
      <c r="C659" s="48"/>
      <c r="D659" s="11" t="s">
        <v>2</v>
      </c>
    </row>
    <row r="660" spans="1:4" ht="23.25" customHeight="1" thickBot="1" x14ac:dyDescent="0.25">
      <c r="A660" s="288" t="s">
        <v>86</v>
      </c>
      <c r="B660" s="290" t="s">
        <v>13</v>
      </c>
      <c r="C660" s="291"/>
      <c r="D660" s="292"/>
    </row>
    <row r="661" spans="1:4" ht="96.75" customHeight="1" thickBot="1" x14ac:dyDescent="0.25">
      <c r="A661" s="293"/>
      <c r="B661" s="83" t="s">
        <v>126</v>
      </c>
      <c r="C661" s="84" t="s">
        <v>127</v>
      </c>
      <c r="D661" s="85" t="s">
        <v>128</v>
      </c>
    </row>
    <row r="662" spans="1:4" s="25" customFormat="1" ht="29.25" customHeight="1" thickBot="1" x14ac:dyDescent="0.25">
      <c r="A662" s="279">
        <v>1</v>
      </c>
      <c r="B662" s="6">
        <v>2</v>
      </c>
      <c r="C662" s="280">
        <v>3</v>
      </c>
      <c r="D662" s="14">
        <v>4</v>
      </c>
    </row>
    <row r="663" spans="1:4" ht="27" customHeight="1" x14ac:dyDescent="0.25">
      <c r="A663" s="175" t="s">
        <v>73</v>
      </c>
      <c r="B663" s="140">
        <v>10000</v>
      </c>
      <c r="C663" s="140">
        <v>0</v>
      </c>
      <c r="D663" s="176">
        <v>0</v>
      </c>
    </row>
    <row r="664" spans="1:4" ht="24" customHeight="1" x14ac:dyDescent="0.25">
      <c r="A664" s="80" t="s">
        <v>74</v>
      </c>
      <c r="B664" s="31">
        <v>0</v>
      </c>
      <c r="C664" s="31">
        <v>0</v>
      </c>
      <c r="D664" s="32">
        <v>10000</v>
      </c>
    </row>
    <row r="665" spans="1:4" ht="25.5" customHeight="1" thickBot="1" x14ac:dyDescent="0.3">
      <c r="A665" s="65" t="s">
        <v>75</v>
      </c>
      <c r="B665" s="141">
        <v>0</v>
      </c>
      <c r="C665" s="141">
        <v>10000</v>
      </c>
      <c r="D665" s="177">
        <v>0</v>
      </c>
    </row>
    <row r="666" spans="1:4" ht="22.15" customHeight="1" thickBot="1" x14ac:dyDescent="0.35">
      <c r="A666" s="78" t="s">
        <v>0</v>
      </c>
      <c r="B666" s="139">
        <f>SUM(B663:B665)</f>
        <v>10000</v>
      </c>
      <c r="C666" s="139">
        <f>SUM(C663:C665)</f>
        <v>10000</v>
      </c>
      <c r="D666" s="139">
        <f>SUM(D663:D665)</f>
        <v>10000</v>
      </c>
    </row>
    <row r="667" spans="1:4" ht="29.25" customHeight="1" x14ac:dyDescent="0.25">
      <c r="D667" s="20"/>
    </row>
    <row r="668" spans="1:4" ht="29.25" customHeight="1" x14ac:dyDescent="0.25">
      <c r="D668" s="20" t="s">
        <v>42</v>
      </c>
    </row>
    <row r="669" spans="1:4" ht="29.25" customHeight="1" x14ac:dyDescent="0.25">
      <c r="D669" s="12" t="s">
        <v>161</v>
      </c>
    </row>
    <row r="670" spans="1:4" ht="102" customHeight="1" x14ac:dyDescent="0.2">
      <c r="A670" s="298" t="s">
        <v>119</v>
      </c>
      <c r="B670" s="298"/>
      <c r="C670" s="298"/>
      <c r="D670" s="298"/>
    </row>
    <row r="671" spans="1:4" ht="24.6" customHeight="1" thickBot="1" x14ac:dyDescent="0.25">
      <c r="A671" s="47"/>
      <c r="B671" s="48"/>
      <c r="C671" s="48"/>
      <c r="D671" s="11" t="s">
        <v>2</v>
      </c>
    </row>
    <row r="672" spans="1:4" ht="23.25" customHeight="1" thickBot="1" x14ac:dyDescent="0.25">
      <c r="A672" s="288" t="s">
        <v>85</v>
      </c>
      <c r="B672" s="290" t="s">
        <v>13</v>
      </c>
      <c r="C672" s="291"/>
      <c r="D672" s="292"/>
    </row>
    <row r="673" spans="1:4" ht="108" customHeight="1" thickBot="1" x14ac:dyDescent="0.25">
      <c r="A673" s="293"/>
      <c r="B673" s="83" t="s">
        <v>126</v>
      </c>
      <c r="C673" s="84" t="s">
        <v>127</v>
      </c>
      <c r="D673" s="85" t="s">
        <v>128</v>
      </c>
    </row>
    <row r="674" spans="1:4" ht="30" customHeight="1" thickBot="1" x14ac:dyDescent="0.25">
      <c r="A674" s="279">
        <v>1</v>
      </c>
      <c r="B674" s="6">
        <v>2</v>
      </c>
      <c r="C674" s="280">
        <v>3</v>
      </c>
      <c r="D674" s="14">
        <v>4</v>
      </c>
    </row>
    <row r="675" spans="1:4" ht="29.45" customHeight="1" x14ac:dyDescent="0.25">
      <c r="A675" s="49" t="s">
        <v>67</v>
      </c>
      <c r="B675" s="178">
        <v>0</v>
      </c>
      <c r="C675" s="178">
        <v>10000</v>
      </c>
      <c r="D675" s="179">
        <v>0</v>
      </c>
    </row>
    <row r="676" spans="1:4" ht="30" customHeight="1" x14ac:dyDescent="0.25">
      <c r="A676" s="80" t="s">
        <v>60</v>
      </c>
      <c r="B676" s="180">
        <v>0</v>
      </c>
      <c r="C676" s="180">
        <v>0</v>
      </c>
      <c r="D676" s="181">
        <v>10000</v>
      </c>
    </row>
    <row r="677" spans="1:4" ht="31.5" customHeight="1" thickBot="1" x14ac:dyDescent="0.3">
      <c r="A677" s="138" t="s">
        <v>79</v>
      </c>
      <c r="B677" s="182">
        <v>10000</v>
      </c>
      <c r="C677" s="182">
        <v>0</v>
      </c>
      <c r="D677" s="183">
        <v>0</v>
      </c>
    </row>
    <row r="678" spans="1:4" ht="22.15" customHeight="1" thickBot="1" x14ac:dyDescent="0.35">
      <c r="A678" s="54" t="s">
        <v>0</v>
      </c>
      <c r="B678" s="184">
        <f>SUM(B675:B677)</f>
        <v>10000</v>
      </c>
      <c r="C678" s="184">
        <f t="shared" ref="C678:D678" si="15">SUM(C675:C677)</f>
        <v>10000</v>
      </c>
      <c r="D678" s="184">
        <f t="shared" si="15"/>
        <v>10000</v>
      </c>
    </row>
    <row r="679" spans="1:4" ht="22.15" customHeight="1" x14ac:dyDescent="0.25">
      <c r="A679" s="28"/>
      <c r="B679" s="34"/>
      <c r="C679" s="29"/>
      <c r="D679" s="29"/>
    </row>
    <row r="680" spans="1:4" ht="22.15" customHeight="1" x14ac:dyDescent="0.25">
      <c r="D680" s="20" t="s">
        <v>43</v>
      </c>
    </row>
    <row r="681" spans="1:4" ht="22.5" customHeight="1" x14ac:dyDescent="0.25">
      <c r="D681" s="12" t="s">
        <v>161</v>
      </c>
    </row>
    <row r="682" spans="1:4" ht="111.75" customHeight="1" x14ac:dyDescent="0.2">
      <c r="A682" s="298" t="s">
        <v>165</v>
      </c>
      <c r="B682" s="298"/>
      <c r="C682" s="298"/>
      <c r="D682" s="298"/>
    </row>
    <row r="683" spans="1:4" ht="22.15" customHeight="1" thickBot="1" x14ac:dyDescent="0.25">
      <c r="A683" s="47"/>
      <c r="B683" s="48"/>
      <c r="C683" s="48"/>
      <c r="D683" s="11" t="s">
        <v>2</v>
      </c>
    </row>
    <row r="684" spans="1:4" ht="22.15" customHeight="1" thickBot="1" x14ac:dyDescent="0.25">
      <c r="A684" s="288" t="s">
        <v>85</v>
      </c>
      <c r="B684" s="290" t="s">
        <v>13</v>
      </c>
      <c r="C684" s="291"/>
      <c r="D684" s="292"/>
    </row>
    <row r="685" spans="1:4" ht="34.5" customHeight="1" thickBot="1" x14ac:dyDescent="0.25">
      <c r="A685" s="293"/>
      <c r="B685" s="83" t="s">
        <v>126</v>
      </c>
      <c r="C685" s="84" t="s">
        <v>127</v>
      </c>
      <c r="D685" s="85" t="s">
        <v>128</v>
      </c>
    </row>
    <row r="686" spans="1:4" ht="22.15" customHeight="1" thickBot="1" x14ac:dyDescent="0.25">
      <c r="A686" s="279">
        <v>1</v>
      </c>
      <c r="B686" s="6">
        <v>2</v>
      </c>
      <c r="C686" s="280">
        <v>3</v>
      </c>
      <c r="D686" s="14">
        <v>4</v>
      </c>
    </row>
    <row r="687" spans="1:4" ht="24.75" customHeight="1" x14ac:dyDescent="0.25">
      <c r="A687" s="60" t="s">
        <v>57</v>
      </c>
      <c r="B687" s="46">
        <v>79620</v>
      </c>
      <c r="C687" s="46">
        <v>79620</v>
      </c>
      <c r="D687" s="123">
        <v>79620</v>
      </c>
    </row>
    <row r="688" spans="1:4" ht="24.75" customHeight="1" x14ac:dyDescent="0.25">
      <c r="A688" s="3" t="s">
        <v>56</v>
      </c>
      <c r="B688" s="21">
        <v>46182</v>
      </c>
      <c r="C688" s="21">
        <v>46182</v>
      </c>
      <c r="D688" s="22">
        <v>46182</v>
      </c>
    </row>
    <row r="689" spans="1:4" ht="24.75" customHeight="1" x14ac:dyDescent="0.25">
      <c r="A689" s="3" t="s">
        <v>58</v>
      </c>
      <c r="B689" s="21">
        <v>230260</v>
      </c>
      <c r="C689" s="21">
        <v>230260</v>
      </c>
      <c r="D689" s="22">
        <v>230260</v>
      </c>
    </row>
    <row r="690" spans="1:4" ht="24.75" customHeight="1" x14ac:dyDescent="0.25">
      <c r="A690" s="3" t="s">
        <v>59</v>
      </c>
      <c r="B690" s="21">
        <v>201308</v>
      </c>
      <c r="C690" s="21">
        <v>201308</v>
      </c>
      <c r="D690" s="22">
        <v>201308</v>
      </c>
    </row>
    <row r="691" spans="1:4" ht="24.75" customHeight="1" x14ac:dyDescent="0.25">
      <c r="A691" s="3" t="s">
        <v>32</v>
      </c>
      <c r="B691" s="21">
        <v>105076</v>
      </c>
      <c r="C691" s="21">
        <v>105076</v>
      </c>
      <c r="D691" s="22">
        <v>105076</v>
      </c>
    </row>
    <row r="692" spans="1:4" ht="24.75" customHeight="1" x14ac:dyDescent="0.25">
      <c r="A692" s="3" t="s">
        <v>60</v>
      </c>
      <c r="B692" s="9">
        <v>142301</v>
      </c>
      <c r="C692" s="9">
        <v>142301</v>
      </c>
      <c r="D692" s="37">
        <v>142301</v>
      </c>
    </row>
    <row r="693" spans="1:4" ht="24.75" customHeight="1" x14ac:dyDescent="0.25">
      <c r="A693" s="3" t="s">
        <v>61</v>
      </c>
      <c r="B693" s="9">
        <v>275482</v>
      </c>
      <c r="C693" s="9">
        <v>275482</v>
      </c>
      <c r="D693" s="37">
        <v>275482</v>
      </c>
    </row>
    <row r="694" spans="1:4" ht="24.75" customHeight="1" x14ac:dyDescent="0.25">
      <c r="A694" s="3" t="s">
        <v>62</v>
      </c>
      <c r="B694" s="9">
        <v>103125</v>
      </c>
      <c r="C694" s="9">
        <v>103125</v>
      </c>
      <c r="D694" s="37">
        <v>103125</v>
      </c>
    </row>
    <row r="695" spans="1:4" ht="36" customHeight="1" x14ac:dyDescent="0.25">
      <c r="A695" s="3" t="s">
        <v>63</v>
      </c>
      <c r="B695" s="9">
        <v>192222</v>
      </c>
      <c r="C695" s="9">
        <v>192222</v>
      </c>
      <c r="D695" s="37">
        <v>192222</v>
      </c>
    </row>
    <row r="696" spans="1:4" ht="24" customHeight="1" x14ac:dyDescent="0.25">
      <c r="A696" s="3" t="s">
        <v>64</v>
      </c>
      <c r="B696" s="21">
        <v>244646</v>
      </c>
      <c r="C696" s="9">
        <v>244646</v>
      </c>
      <c r="D696" s="37">
        <v>244646</v>
      </c>
    </row>
    <row r="697" spans="1:4" ht="24" customHeight="1" x14ac:dyDescent="0.25">
      <c r="A697" s="3" t="s">
        <v>65</v>
      </c>
      <c r="B697" s="9">
        <v>83732</v>
      </c>
      <c r="C697" s="9">
        <v>83732</v>
      </c>
      <c r="D697" s="37">
        <v>83732</v>
      </c>
    </row>
    <row r="698" spans="1:4" ht="34.5" customHeight="1" x14ac:dyDescent="0.25">
      <c r="A698" s="3" t="s">
        <v>80</v>
      </c>
      <c r="B698" s="9">
        <v>254805</v>
      </c>
      <c r="C698" s="9">
        <v>254805</v>
      </c>
      <c r="D698" s="37">
        <v>254805</v>
      </c>
    </row>
    <row r="699" spans="1:4" ht="24.75" customHeight="1" x14ac:dyDescent="0.25">
      <c r="A699" s="3" t="s">
        <v>66</v>
      </c>
      <c r="B699" s="9">
        <v>334913</v>
      </c>
      <c r="C699" s="9">
        <v>334913</v>
      </c>
      <c r="D699" s="37">
        <v>334913</v>
      </c>
    </row>
    <row r="700" spans="1:4" ht="24.75" customHeight="1" x14ac:dyDescent="0.25">
      <c r="A700" s="3" t="s">
        <v>67</v>
      </c>
      <c r="B700" s="9">
        <v>83033</v>
      </c>
      <c r="C700" s="9">
        <v>83033</v>
      </c>
      <c r="D700" s="37">
        <v>83033</v>
      </c>
    </row>
    <row r="701" spans="1:4" ht="24.75" customHeight="1" x14ac:dyDescent="0.25">
      <c r="A701" s="3" t="s">
        <v>68</v>
      </c>
      <c r="B701" s="9">
        <v>161515</v>
      </c>
      <c r="C701" s="9">
        <v>161515</v>
      </c>
      <c r="D701" s="37">
        <v>161515</v>
      </c>
    </row>
    <row r="702" spans="1:4" ht="24.75" customHeight="1" x14ac:dyDescent="0.25">
      <c r="A702" s="3" t="s">
        <v>69</v>
      </c>
      <c r="B702" s="9">
        <v>70679</v>
      </c>
      <c r="C702" s="9">
        <v>70679</v>
      </c>
      <c r="D702" s="37">
        <v>70679</v>
      </c>
    </row>
    <row r="703" spans="1:4" ht="24.75" customHeight="1" x14ac:dyDescent="0.25">
      <c r="A703" s="3" t="s">
        <v>70</v>
      </c>
      <c r="B703" s="9">
        <v>134856</v>
      </c>
      <c r="C703" s="9">
        <v>134856</v>
      </c>
      <c r="D703" s="37">
        <v>134856</v>
      </c>
    </row>
    <row r="704" spans="1:4" ht="24.75" customHeight="1" x14ac:dyDescent="0.25">
      <c r="A704" s="3" t="s">
        <v>71</v>
      </c>
      <c r="B704" s="9">
        <v>113886</v>
      </c>
      <c r="C704" s="9">
        <v>113886</v>
      </c>
      <c r="D704" s="37">
        <v>113886</v>
      </c>
    </row>
    <row r="705" spans="1:4" ht="24.75" customHeight="1" x14ac:dyDescent="0.25">
      <c r="A705" s="3" t="s">
        <v>34</v>
      </c>
      <c r="B705" s="9">
        <v>237347</v>
      </c>
      <c r="C705" s="9">
        <v>237347</v>
      </c>
      <c r="D705" s="37">
        <v>237347</v>
      </c>
    </row>
    <row r="706" spans="1:4" ht="24.75" customHeight="1" x14ac:dyDescent="0.25">
      <c r="A706" s="3" t="s">
        <v>72</v>
      </c>
      <c r="B706" s="9">
        <v>110651</v>
      </c>
      <c r="C706" s="9">
        <v>110651</v>
      </c>
      <c r="D706" s="37">
        <v>110651</v>
      </c>
    </row>
    <row r="707" spans="1:4" ht="24.75" customHeight="1" x14ac:dyDescent="0.25">
      <c r="A707" s="3" t="s">
        <v>73</v>
      </c>
      <c r="B707" s="9">
        <v>82090</v>
      </c>
      <c r="C707" s="9">
        <v>82090</v>
      </c>
      <c r="D707" s="37">
        <v>82090</v>
      </c>
    </row>
    <row r="708" spans="1:4" ht="24.75" customHeight="1" x14ac:dyDescent="0.25">
      <c r="A708" s="3" t="s">
        <v>74</v>
      </c>
      <c r="B708" s="9">
        <v>135799</v>
      </c>
      <c r="C708" s="9">
        <v>135799</v>
      </c>
      <c r="D708" s="37">
        <v>135799</v>
      </c>
    </row>
    <row r="709" spans="1:4" ht="24.75" customHeight="1" x14ac:dyDescent="0.25">
      <c r="A709" s="3" t="s">
        <v>75</v>
      </c>
      <c r="B709" s="9">
        <v>125688</v>
      </c>
      <c r="C709" s="9">
        <v>125688</v>
      </c>
      <c r="D709" s="37">
        <v>125688</v>
      </c>
    </row>
    <row r="710" spans="1:4" ht="24.75" customHeight="1" x14ac:dyDescent="0.25">
      <c r="A710" s="3" t="s">
        <v>76</v>
      </c>
      <c r="B710" s="35">
        <v>142984</v>
      </c>
      <c r="C710" s="35">
        <v>142984</v>
      </c>
      <c r="D710" s="38">
        <v>142984</v>
      </c>
    </row>
    <row r="711" spans="1:4" ht="24.75" customHeight="1" x14ac:dyDescent="0.25">
      <c r="A711" s="61" t="s">
        <v>78</v>
      </c>
      <c r="B711" s="35">
        <v>422953</v>
      </c>
      <c r="C711" s="35">
        <v>422953</v>
      </c>
      <c r="D711" s="38">
        <v>422953</v>
      </c>
    </row>
    <row r="712" spans="1:4" ht="24.75" customHeight="1" thickBot="1" x14ac:dyDescent="0.3">
      <c r="A712" s="185" t="s">
        <v>79</v>
      </c>
      <c r="B712" s="99">
        <v>1317494</v>
      </c>
      <c r="C712" s="99">
        <v>1317494</v>
      </c>
      <c r="D712" s="100">
        <v>1317494</v>
      </c>
    </row>
    <row r="713" spans="1:4" ht="22.5" customHeight="1" thickBot="1" x14ac:dyDescent="0.35">
      <c r="A713" s="78" t="s">
        <v>0</v>
      </c>
      <c r="B713" s="139">
        <f>SUM(B687:B712)</f>
        <v>5432647</v>
      </c>
      <c r="C713" s="139">
        <f t="shared" ref="C713:D713" si="16">SUM(C687:C712)</f>
        <v>5432647</v>
      </c>
      <c r="D713" s="139">
        <f t="shared" si="16"/>
        <v>5432647</v>
      </c>
    </row>
    <row r="714" spans="1:4" ht="27" customHeight="1" x14ac:dyDescent="0.25">
      <c r="A714" s="28"/>
      <c r="B714" s="34"/>
      <c r="C714" s="29"/>
      <c r="D714" s="29"/>
    </row>
    <row r="715" spans="1:4" ht="28.5" customHeight="1" x14ac:dyDescent="0.25">
      <c r="D715" s="20" t="s">
        <v>44</v>
      </c>
    </row>
    <row r="716" spans="1:4" ht="26.25" customHeight="1" x14ac:dyDescent="0.25">
      <c r="D716" s="12" t="s">
        <v>161</v>
      </c>
    </row>
    <row r="717" spans="1:4" ht="157.5" customHeight="1" x14ac:dyDescent="0.2">
      <c r="A717" s="298" t="s">
        <v>166</v>
      </c>
      <c r="B717" s="298"/>
      <c r="C717" s="298"/>
      <c r="D717" s="298"/>
    </row>
    <row r="718" spans="1:4" ht="28.5" customHeight="1" thickBot="1" x14ac:dyDescent="0.25">
      <c r="A718" s="47"/>
      <c r="B718" s="48"/>
      <c r="C718" s="48"/>
      <c r="D718" s="11" t="s">
        <v>2</v>
      </c>
    </row>
    <row r="719" spans="1:4" ht="23.25" customHeight="1" thickBot="1" x14ac:dyDescent="0.25">
      <c r="A719" s="288" t="s">
        <v>86</v>
      </c>
      <c r="B719" s="290" t="s">
        <v>13</v>
      </c>
      <c r="C719" s="291"/>
      <c r="D719" s="292"/>
    </row>
    <row r="720" spans="1:4" ht="90.75" customHeight="1" thickBot="1" x14ac:dyDescent="0.25">
      <c r="A720" s="293"/>
      <c r="B720" s="83" t="s">
        <v>126</v>
      </c>
      <c r="C720" s="84" t="s">
        <v>127</v>
      </c>
      <c r="D720" s="85" t="s">
        <v>128</v>
      </c>
    </row>
    <row r="721" spans="1:4" ht="21" customHeight="1" thickBot="1" x14ac:dyDescent="0.3">
      <c r="A721" s="125">
        <v>1</v>
      </c>
      <c r="B721" s="126">
        <v>2</v>
      </c>
      <c r="C721" s="127">
        <v>3</v>
      </c>
      <c r="D721" s="128">
        <v>4</v>
      </c>
    </row>
    <row r="722" spans="1:4" ht="27.75" customHeight="1" x14ac:dyDescent="0.25">
      <c r="A722" s="73" t="s">
        <v>61</v>
      </c>
      <c r="B722" s="31">
        <v>4732994</v>
      </c>
      <c r="C722" s="31">
        <v>0</v>
      </c>
      <c r="D722" s="32">
        <v>0</v>
      </c>
    </row>
    <row r="723" spans="1:4" ht="26.45" customHeight="1" x14ac:dyDescent="0.25">
      <c r="A723" s="73" t="s">
        <v>67</v>
      </c>
      <c r="B723" s="31">
        <v>4732995</v>
      </c>
      <c r="C723" s="31">
        <v>0</v>
      </c>
      <c r="D723" s="32">
        <v>0</v>
      </c>
    </row>
    <row r="724" spans="1:4" ht="23.25" customHeight="1" x14ac:dyDescent="0.25">
      <c r="A724" s="73" t="s">
        <v>34</v>
      </c>
      <c r="B724" s="31">
        <v>4732995</v>
      </c>
      <c r="C724" s="31">
        <v>0</v>
      </c>
      <c r="D724" s="32">
        <v>0</v>
      </c>
    </row>
    <row r="725" spans="1:4" ht="24.75" customHeight="1" thickBot="1" x14ac:dyDescent="0.3">
      <c r="A725" s="73" t="s">
        <v>73</v>
      </c>
      <c r="B725" s="31">
        <v>4732995</v>
      </c>
      <c r="C725" s="31">
        <v>0</v>
      </c>
      <c r="D725" s="32">
        <v>0</v>
      </c>
    </row>
    <row r="726" spans="1:4" ht="21.75" customHeight="1" thickBot="1" x14ac:dyDescent="0.35">
      <c r="A726" s="79" t="s">
        <v>0</v>
      </c>
      <c r="B726" s="67">
        <f>SUM(B722:B725)</f>
        <v>18931979</v>
      </c>
      <c r="C726" s="67">
        <f>SUM(C722:C725)</f>
        <v>0</v>
      </c>
      <c r="D726" s="67">
        <f>SUM(D722:D725)</f>
        <v>0</v>
      </c>
    </row>
    <row r="727" spans="1:4" ht="27.75" customHeight="1" x14ac:dyDescent="0.25">
      <c r="A727" s="28"/>
      <c r="B727" s="34"/>
      <c r="C727" s="29"/>
      <c r="D727" s="29"/>
    </row>
    <row r="728" spans="1:4" ht="22.15" customHeight="1" x14ac:dyDescent="0.25">
      <c r="D728" s="20" t="s">
        <v>45</v>
      </c>
    </row>
    <row r="729" spans="1:4" ht="20.25" customHeight="1" x14ac:dyDescent="0.25">
      <c r="D729" s="12" t="s">
        <v>161</v>
      </c>
    </row>
    <row r="730" spans="1:4" ht="87" customHeight="1" x14ac:dyDescent="0.2">
      <c r="A730" s="298" t="s">
        <v>167</v>
      </c>
      <c r="B730" s="298"/>
      <c r="C730" s="298"/>
      <c r="D730" s="298"/>
    </row>
    <row r="731" spans="1:4" ht="19.5" customHeight="1" thickBot="1" x14ac:dyDescent="0.25">
      <c r="A731" s="47"/>
      <c r="B731" s="48"/>
      <c r="C731" s="48"/>
      <c r="D731" s="11" t="s">
        <v>2</v>
      </c>
    </row>
    <row r="732" spans="1:4" s="101" customFormat="1" ht="34.5" customHeight="1" thickBot="1" x14ac:dyDescent="0.25">
      <c r="A732" s="288" t="s">
        <v>85</v>
      </c>
      <c r="B732" s="290" t="s">
        <v>13</v>
      </c>
      <c r="C732" s="291"/>
      <c r="D732" s="292"/>
    </row>
    <row r="733" spans="1:4" s="101" customFormat="1" ht="91.5" customHeight="1" thickBot="1" x14ac:dyDescent="0.25">
      <c r="A733" s="289"/>
      <c r="B733" s="161" t="s">
        <v>126</v>
      </c>
      <c r="C733" s="162" t="s">
        <v>127</v>
      </c>
      <c r="D733" s="163" t="s">
        <v>128</v>
      </c>
    </row>
    <row r="734" spans="1:4" s="101" customFormat="1" ht="24" customHeight="1" thickBot="1" x14ac:dyDescent="0.25">
      <c r="A734" s="279">
        <v>1</v>
      </c>
      <c r="B734" s="6">
        <v>2</v>
      </c>
      <c r="C734" s="280">
        <v>3</v>
      </c>
      <c r="D734" s="14">
        <v>4</v>
      </c>
    </row>
    <row r="735" spans="1:4" s="101" customFormat="1" ht="32.25" customHeight="1" thickBot="1" x14ac:dyDescent="0.3">
      <c r="A735" s="66" t="s">
        <v>79</v>
      </c>
      <c r="B735" s="68">
        <v>3483000</v>
      </c>
      <c r="C735" s="68">
        <v>0</v>
      </c>
      <c r="D735" s="69">
        <v>0</v>
      </c>
    </row>
    <row r="736" spans="1:4" s="101" customFormat="1" ht="20.25" customHeight="1" thickBot="1" x14ac:dyDescent="0.35">
      <c r="A736" s="78" t="s">
        <v>0</v>
      </c>
      <c r="B736" s="53">
        <f>SUM(B735:B735)</f>
        <v>3483000</v>
      </c>
      <c r="C736" s="53">
        <f>SUM(C735:C735)</f>
        <v>0</v>
      </c>
      <c r="D736" s="53">
        <f>SUM(D735:D735)</f>
        <v>0</v>
      </c>
    </row>
    <row r="737" spans="1:4" s="101" customFormat="1" ht="25.5" customHeight="1" x14ac:dyDescent="0.25">
      <c r="A737" s="28"/>
      <c r="B737" s="34"/>
      <c r="C737" s="29"/>
      <c r="D737" s="29"/>
    </row>
    <row r="738" spans="1:4" s="101" customFormat="1" ht="24.75" customHeight="1" x14ac:dyDescent="0.25">
      <c r="A738" s="76"/>
      <c r="B738" s="77"/>
      <c r="C738" s="76"/>
      <c r="D738" s="20" t="s">
        <v>46</v>
      </c>
    </row>
    <row r="739" spans="1:4" s="101" customFormat="1" ht="27.75" customHeight="1" x14ac:dyDescent="0.25">
      <c r="A739" s="76"/>
      <c r="B739" s="77"/>
      <c r="C739" s="76"/>
      <c r="D739" s="12" t="s">
        <v>161</v>
      </c>
    </row>
    <row r="740" spans="1:4" ht="190.5" customHeight="1" x14ac:dyDescent="0.2">
      <c r="A740" s="298" t="s">
        <v>168</v>
      </c>
      <c r="B740" s="298"/>
      <c r="C740" s="298"/>
      <c r="D740" s="298"/>
    </row>
    <row r="741" spans="1:4" ht="29.25" customHeight="1" thickBot="1" x14ac:dyDescent="0.25">
      <c r="A741" s="47"/>
      <c r="B741" s="48"/>
      <c r="C741" s="48"/>
      <c r="D741" s="11" t="s">
        <v>2</v>
      </c>
    </row>
    <row r="742" spans="1:4" ht="29.25" customHeight="1" thickBot="1" x14ac:dyDescent="0.25">
      <c r="A742" s="288" t="s">
        <v>85</v>
      </c>
      <c r="B742" s="290" t="s">
        <v>13</v>
      </c>
      <c r="C742" s="291"/>
      <c r="D742" s="292"/>
    </row>
    <row r="743" spans="1:4" ht="99.75" customHeight="1" thickBot="1" x14ac:dyDescent="0.25">
      <c r="A743" s="293"/>
      <c r="B743" s="83" t="s">
        <v>126</v>
      </c>
      <c r="C743" s="84" t="s">
        <v>127</v>
      </c>
      <c r="D743" s="85" t="s">
        <v>128</v>
      </c>
    </row>
    <row r="744" spans="1:4" ht="23.25" customHeight="1" thickBot="1" x14ac:dyDescent="0.25">
      <c r="A744" s="279">
        <v>1</v>
      </c>
      <c r="B744" s="6">
        <v>2</v>
      </c>
      <c r="C744" s="280">
        <v>3</v>
      </c>
      <c r="D744" s="14">
        <v>4</v>
      </c>
    </row>
    <row r="745" spans="1:4" ht="27" customHeight="1" x14ac:dyDescent="0.25">
      <c r="A745" s="73" t="s">
        <v>59</v>
      </c>
      <c r="B745" s="140">
        <v>0</v>
      </c>
      <c r="C745" s="140">
        <v>4583795</v>
      </c>
      <c r="D745" s="176">
        <v>0</v>
      </c>
    </row>
    <row r="746" spans="1:4" ht="27" customHeight="1" x14ac:dyDescent="0.25">
      <c r="A746" s="73" t="s">
        <v>61</v>
      </c>
      <c r="B746" s="140">
        <v>0</v>
      </c>
      <c r="C746" s="140">
        <v>9167588</v>
      </c>
      <c r="D746" s="176">
        <v>0</v>
      </c>
    </row>
    <row r="747" spans="1:4" ht="36" customHeight="1" x14ac:dyDescent="0.25">
      <c r="A747" s="73" t="s">
        <v>80</v>
      </c>
      <c r="B747" s="140">
        <v>0</v>
      </c>
      <c r="C747" s="140">
        <v>4583795</v>
      </c>
      <c r="D747" s="176">
        <v>0</v>
      </c>
    </row>
    <row r="748" spans="1:4" ht="27" customHeight="1" x14ac:dyDescent="0.25">
      <c r="A748" s="73" t="s">
        <v>69</v>
      </c>
      <c r="B748" s="140">
        <v>0</v>
      </c>
      <c r="C748" s="141">
        <v>4583795</v>
      </c>
      <c r="D748" s="176">
        <v>0</v>
      </c>
    </row>
    <row r="749" spans="1:4" ht="27" customHeight="1" x14ac:dyDescent="0.25">
      <c r="A749" s="73" t="s">
        <v>72</v>
      </c>
      <c r="B749" s="140">
        <v>0</v>
      </c>
      <c r="C749" s="141">
        <v>4583795</v>
      </c>
      <c r="D749" s="176">
        <v>0</v>
      </c>
    </row>
    <row r="750" spans="1:4" ht="27" customHeight="1" thickBot="1" x14ac:dyDescent="0.3">
      <c r="A750" s="186" t="s">
        <v>74</v>
      </c>
      <c r="B750" s="187">
        <v>0</v>
      </c>
      <c r="C750" s="141">
        <v>4583795</v>
      </c>
      <c r="D750" s="188">
        <v>0</v>
      </c>
    </row>
    <row r="751" spans="1:4" ht="21.75" customHeight="1" thickBot="1" x14ac:dyDescent="0.35">
      <c r="A751" s="78" t="s">
        <v>0</v>
      </c>
      <c r="B751" s="139">
        <f>SUM(B745:B750)</f>
        <v>0</v>
      </c>
      <c r="C751" s="139">
        <f>SUM(C745:C750)</f>
        <v>32086563</v>
      </c>
      <c r="D751" s="139">
        <f>SUM(D745:D750)</f>
        <v>0</v>
      </c>
    </row>
    <row r="752" spans="1:4" ht="24" customHeight="1" x14ac:dyDescent="0.25">
      <c r="A752" s="28"/>
      <c r="B752" s="34"/>
      <c r="C752" s="29"/>
      <c r="D752" s="29"/>
    </row>
    <row r="753" spans="1:4" ht="24" customHeight="1" x14ac:dyDescent="0.25">
      <c r="D753" s="20" t="s">
        <v>47</v>
      </c>
    </row>
    <row r="754" spans="1:4" ht="24" customHeight="1" x14ac:dyDescent="0.25">
      <c r="D754" s="12" t="s">
        <v>161</v>
      </c>
    </row>
    <row r="755" spans="1:4" ht="98.25" customHeight="1" x14ac:dyDescent="0.2">
      <c r="A755" s="298" t="s">
        <v>185</v>
      </c>
      <c r="B755" s="298"/>
      <c r="C755" s="298"/>
      <c r="D755" s="298"/>
    </row>
    <row r="756" spans="1:4" ht="24" customHeight="1" thickBot="1" x14ac:dyDescent="0.25">
      <c r="A756" s="47"/>
      <c r="B756" s="48"/>
      <c r="C756" s="48"/>
      <c r="D756" s="11" t="s">
        <v>2</v>
      </c>
    </row>
    <row r="757" spans="1:4" ht="24" customHeight="1" thickBot="1" x14ac:dyDescent="0.25">
      <c r="A757" s="288" t="s">
        <v>86</v>
      </c>
      <c r="B757" s="290" t="s">
        <v>13</v>
      </c>
      <c r="C757" s="291"/>
      <c r="D757" s="292"/>
    </row>
    <row r="758" spans="1:4" ht="84.75" customHeight="1" thickBot="1" x14ac:dyDescent="0.25">
      <c r="A758" s="293"/>
      <c r="B758" s="83" t="s">
        <v>126</v>
      </c>
      <c r="C758" s="84" t="s">
        <v>127</v>
      </c>
      <c r="D758" s="85" t="s">
        <v>128</v>
      </c>
    </row>
    <row r="759" spans="1:4" ht="24" customHeight="1" thickBot="1" x14ac:dyDescent="0.25">
      <c r="A759" s="279">
        <v>1</v>
      </c>
      <c r="B759" s="6">
        <v>2</v>
      </c>
      <c r="C759" s="280">
        <v>3</v>
      </c>
      <c r="D759" s="14">
        <v>4</v>
      </c>
    </row>
    <row r="760" spans="1:4" ht="24" customHeight="1" x14ac:dyDescent="0.25">
      <c r="A760" s="189" t="s">
        <v>56</v>
      </c>
      <c r="B760" s="140">
        <v>316670</v>
      </c>
      <c r="C760" s="140">
        <v>460313</v>
      </c>
      <c r="D760" s="176">
        <v>573231</v>
      </c>
    </row>
    <row r="761" spans="1:4" ht="24" customHeight="1" x14ac:dyDescent="0.25">
      <c r="A761" s="236" t="s">
        <v>58</v>
      </c>
      <c r="B761" s="31">
        <v>633340</v>
      </c>
      <c r="C761" s="31">
        <v>920626</v>
      </c>
      <c r="D761" s="32">
        <v>1146461</v>
      </c>
    </row>
    <row r="762" spans="1:4" ht="24" customHeight="1" x14ac:dyDescent="0.25">
      <c r="A762" s="73" t="s">
        <v>59</v>
      </c>
      <c r="B762" s="31">
        <v>316670</v>
      </c>
      <c r="C762" s="31">
        <v>460313</v>
      </c>
      <c r="D762" s="32">
        <v>573231</v>
      </c>
    </row>
    <row r="763" spans="1:4" ht="24" customHeight="1" x14ac:dyDescent="0.25">
      <c r="A763" s="73" t="s">
        <v>32</v>
      </c>
      <c r="B763" s="31">
        <v>316670</v>
      </c>
      <c r="C763" s="31">
        <v>460313</v>
      </c>
      <c r="D763" s="32">
        <v>573231</v>
      </c>
    </row>
    <row r="764" spans="1:4" ht="24" customHeight="1" x14ac:dyDescent="0.25">
      <c r="A764" s="73" t="s">
        <v>60</v>
      </c>
      <c r="B764" s="31">
        <v>316670</v>
      </c>
      <c r="C764" s="31">
        <v>460313</v>
      </c>
      <c r="D764" s="32">
        <v>573231</v>
      </c>
    </row>
    <row r="765" spans="1:4" ht="24" customHeight="1" x14ac:dyDescent="0.25">
      <c r="A765" s="73" t="s">
        <v>61</v>
      </c>
      <c r="B765" s="31">
        <v>633340</v>
      </c>
      <c r="C765" s="31">
        <v>920626</v>
      </c>
      <c r="D765" s="32">
        <v>1146461</v>
      </c>
    </row>
    <row r="766" spans="1:4" ht="24" customHeight="1" x14ac:dyDescent="0.25">
      <c r="A766" s="73" t="s">
        <v>62</v>
      </c>
      <c r="B766" s="31">
        <v>633340</v>
      </c>
      <c r="C766" s="31">
        <v>920626</v>
      </c>
      <c r="D766" s="32">
        <v>1146461</v>
      </c>
    </row>
    <row r="767" spans="1:4" ht="35.25" customHeight="1" x14ac:dyDescent="0.25">
      <c r="A767" s="73" t="s">
        <v>63</v>
      </c>
      <c r="B767" s="31">
        <v>633340</v>
      </c>
      <c r="C767" s="31">
        <v>920626</v>
      </c>
      <c r="D767" s="32">
        <v>1146461</v>
      </c>
    </row>
    <row r="768" spans="1:4" ht="21.75" customHeight="1" x14ac:dyDescent="0.25">
      <c r="A768" s="73" t="s">
        <v>64</v>
      </c>
      <c r="B768" s="31">
        <v>316670</v>
      </c>
      <c r="C768" s="31">
        <v>460313</v>
      </c>
      <c r="D768" s="32">
        <v>573231</v>
      </c>
    </row>
    <row r="769" spans="1:4" ht="24" customHeight="1" x14ac:dyDescent="0.25">
      <c r="A769" s="73" t="s">
        <v>65</v>
      </c>
      <c r="B769" s="31">
        <v>316670</v>
      </c>
      <c r="C769" s="31">
        <v>460313</v>
      </c>
      <c r="D769" s="32">
        <v>573231</v>
      </c>
    </row>
    <row r="770" spans="1:4" ht="36" customHeight="1" x14ac:dyDescent="0.25">
      <c r="A770" s="73" t="s">
        <v>80</v>
      </c>
      <c r="B770" s="31">
        <v>633339</v>
      </c>
      <c r="C770" s="31">
        <v>920626</v>
      </c>
      <c r="D770" s="32">
        <v>1146460</v>
      </c>
    </row>
    <row r="771" spans="1:4" ht="24.75" customHeight="1" x14ac:dyDescent="0.25">
      <c r="A771" s="73" t="s">
        <v>66</v>
      </c>
      <c r="B771" s="31">
        <v>316670</v>
      </c>
      <c r="C771" s="31">
        <v>460313</v>
      </c>
      <c r="D771" s="32">
        <v>573231</v>
      </c>
    </row>
    <row r="772" spans="1:4" ht="24.75" customHeight="1" x14ac:dyDescent="0.25">
      <c r="A772" s="73" t="s">
        <v>67</v>
      </c>
      <c r="B772" s="31">
        <v>316670</v>
      </c>
      <c r="C772" s="31">
        <v>460313</v>
      </c>
      <c r="D772" s="32">
        <v>573231</v>
      </c>
    </row>
    <row r="773" spans="1:4" ht="24.75" customHeight="1" x14ac:dyDescent="0.25">
      <c r="A773" s="73" t="s">
        <v>69</v>
      </c>
      <c r="B773" s="31">
        <v>633339</v>
      </c>
      <c r="C773" s="31">
        <v>920626</v>
      </c>
      <c r="D773" s="32">
        <v>1146460</v>
      </c>
    </row>
    <row r="774" spans="1:4" ht="24.75" customHeight="1" x14ac:dyDescent="0.25">
      <c r="A774" s="73" t="s">
        <v>71</v>
      </c>
      <c r="B774" s="31">
        <v>316670</v>
      </c>
      <c r="C774" s="31">
        <v>460313</v>
      </c>
      <c r="D774" s="32">
        <v>573231</v>
      </c>
    </row>
    <row r="775" spans="1:4" ht="24.75" customHeight="1" x14ac:dyDescent="0.25">
      <c r="A775" s="73" t="s">
        <v>34</v>
      </c>
      <c r="B775" s="31">
        <v>316670</v>
      </c>
      <c r="C775" s="31">
        <v>460313</v>
      </c>
      <c r="D775" s="32">
        <v>573231</v>
      </c>
    </row>
    <row r="776" spans="1:4" ht="24.75" customHeight="1" x14ac:dyDescent="0.25">
      <c r="A776" s="73" t="s">
        <v>72</v>
      </c>
      <c r="B776" s="31">
        <v>316670</v>
      </c>
      <c r="C776" s="31">
        <v>460313</v>
      </c>
      <c r="D776" s="32">
        <v>573231</v>
      </c>
    </row>
    <row r="777" spans="1:4" ht="24.75" customHeight="1" x14ac:dyDescent="0.25">
      <c r="A777" s="73" t="s">
        <v>73</v>
      </c>
      <c r="B777" s="31">
        <v>633339</v>
      </c>
      <c r="C777" s="31">
        <v>920627</v>
      </c>
      <c r="D777" s="32">
        <v>1146460</v>
      </c>
    </row>
    <row r="778" spans="1:4" ht="24.75" customHeight="1" x14ac:dyDescent="0.25">
      <c r="A778" s="73" t="s">
        <v>74</v>
      </c>
      <c r="B778" s="31">
        <v>316670</v>
      </c>
      <c r="C778" s="31">
        <v>460313</v>
      </c>
      <c r="D778" s="32">
        <v>573231</v>
      </c>
    </row>
    <row r="779" spans="1:4" ht="24.75" customHeight="1" x14ac:dyDescent="0.25">
      <c r="A779" s="73" t="s">
        <v>75</v>
      </c>
      <c r="B779" s="31">
        <v>316670</v>
      </c>
      <c r="C779" s="31">
        <v>460313</v>
      </c>
      <c r="D779" s="32">
        <v>573231</v>
      </c>
    </row>
    <row r="780" spans="1:4" ht="24.75" customHeight="1" x14ac:dyDescent="0.25">
      <c r="A780" s="73" t="s">
        <v>76</v>
      </c>
      <c r="B780" s="31">
        <v>633339</v>
      </c>
      <c r="C780" s="31">
        <v>920627</v>
      </c>
      <c r="D780" s="32">
        <v>1146460</v>
      </c>
    </row>
    <row r="781" spans="1:4" ht="24.75" customHeight="1" thickBot="1" x14ac:dyDescent="0.3">
      <c r="A781" s="74" t="s">
        <v>79</v>
      </c>
      <c r="B781" s="68">
        <v>633339</v>
      </c>
      <c r="C781" s="68">
        <v>920627</v>
      </c>
      <c r="D781" s="69">
        <v>1146460</v>
      </c>
    </row>
    <row r="782" spans="1:4" ht="21" customHeight="1" thickBot="1" x14ac:dyDescent="0.35">
      <c r="A782" s="78" t="s">
        <v>0</v>
      </c>
      <c r="B782" s="53">
        <f>SUM(B760:B781)</f>
        <v>9816765</v>
      </c>
      <c r="C782" s="53">
        <f>SUM(C760:C781)</f>
        <v>14269706</v>
      </c>
      <c r="D782" s="53">
        <f>SUM(D760:D781)</f>
        <v>17770147</v>
      </c>
    </row>
    <row r="783" spans="1:4" ht="23.25" customHeight="1" x14ac:dyDescent="0.3">
      <c r="A783" s="4"/>
      <c r="B783" s="75"/>
      <c r="C783" s="75"/>
      <c r="D783" s="75"/>
    </row>
    <row r="784" spans="1:4" ht="23.25" customHeight="1" x14ac:dyDescent="0.25">
      <c r="D784" s="20" t="s">
        <v>48</v>
      </c>
    </row>
    <row r="785" spans="1:4" ht="23.25" customHeight="1" x14ac:dyDescent="0.25">
      <c r="D785" s="12" t="s">
        <v>161</v>
      </c>
    </row>
    <row r="786" spans="1:4" ht="130.5" customHeight="1" x14ac:dyDescent="0.2">
      <c r="A786" s="298" t="s">
        <v>121</v>
      </c>
      <c r="B786" s="298"/>
      <c r="C786" s="298"/>
      <c r="D786" s="298"/>
    </row>
    <row r="787" spans="1:4" ht="23.25" customHeight="1" thickBot="1" x14ac:dyDescent="0.25">
      <c r="D787" s="11" t="s">
        <v>2</v>
      </c>
    </row>
    <row r="788" spans="1:4" ht="28.5" customHeight="1" thickBot="1" x14ac:dyDescent="0.25">
      <c r="A788" s="288" t="s">
        <v>86</v>
      </c>
      <c r="B788" s="295" t="s">
        <v>13</v>
      </c>
      <c r="C788" s="296"/>
      <c r="D788" s="297"/>
    </row>
    <row r="789" spans="1:4" ht="75" customHeight="1" thickBot="1" x14ac:dyDescent="0.25">
      <c r="A789" s="293"/>
      <c r="B789" s="83" t="s">
        <v>126</v>
      </c>
      <c r="C789" s="84" t="s">
        <v>127</v>
      </c>
      <c r="D789" s="85" t="s">
        <v>128</v>
      </c>
    </row>
    <row r="790" spans="1:4" ht="21.75" customHeight="1" thickBot="1" x14ac:dyDescent="0.3">
      <c r="A790" s="125">
        <v>1</v>
      </c>
      <c r="B790" s="126">
        <v>2</v>
      </c>
      <c r="C790" s="127">
        <v>3</v>
      </c>
      <c r="D790" s="128">
        <v>4</v>
      </c>
    </row>
    <row r="791" spans="1:4" ht="23.25" customHeight="1" x14ac:dyDescent="0.25">
      <c r="A791" s="63" t="s">
        <v>57</v>
      </c>
      <c r="B791" s="142">
        <v>0</v>
      </c>
      <c r="C791" s="142">
        <v>5574634</v>
      </c>
      <c r="D791" s="143">
        <v>0</v>
      </c>
    </row>
    <row r="792" spans="1:4" ht="23.25" customHeight="1" x14ac:dyDescent="0.25">
      <c r="A792" s="24" t="s">
        <v>56</v>
      </c>
      <c r="B792" s="106">
        <v>0</v>
      </c>
      <c r="C792" s="106">
        <v>6999923</v>
      </c>
      <c r="D792" s="107">
        <v>0</v>
      </c>
    </row>
    <row r="793" spans="1:4" ht="23.25" customHeight="1" x14ac:dyDescent="0.25">
      <c r="A793" s="24" t="s">
        <v>58</v>
      </c>
      <c r="B793" s="106">
        <v>0</v>
      </c>
      <c r="C793" s="106">
        <v>12343902</v>
      </c>
      <c r="D793" s="107">
        <v>0</v>
      </c>
    </row>
    <row r="794" spans="1:4" s="1" customFormat="1" ht="23.25" customHeight="1" x14ac:dyDescent="0.25">
      <c r="A794" s="24" t="s">
        <v>59</v>
      </c>
      <c r="B794" s="106">
        <v>0</v>
      </c>
      <c r="C794" s="106">
        <v>3248823</v>
      </c>
      <c r="D794" s="107">
        <v>23357000</v>
      </c>
    </row>
    <row r="795" spans="1:4" s="1" customFormat="1" ht="23.25" customHeight="1" x14ac:dyDescent="0.25">
      <c r="A795" s="24" t="s">
        <v>61</v>
      </c>
      <c r="B795" s="108">
        <v>22113861</v>
      </c>
      <c r="C795" s="108">
        <v>0</v>
      </c>
      <c r="D795" s="109">
        <v>5977000</v>
      </c>
    </row>
    <row r="796" spans="1:4" s="1" customFormat="1" ht="37.5" customHeight="1" x14ac:dyDescent="0.25">
      <c r="A796" s="24" t="s">
        <v>63</v>
      </c>
      <c r="B796" s="106">
        <v>20606002</v>
      </c>
      <c r="C796" s="106">
        <v>28677288</v>
      </c>
      <c r="D796" s="107">
        <v>0</v>
      </c>
    </row>
    <row r="797" spans="1:4" s="1" customFormat="1" ht="22.5" customHeight="1" x14ac:dyDescent="0.25">
      <c r="A797" s="73" t="s">
        <v>65</v>
      </c>
      <c r="B797" s="106">
        <v>0</v>
      </c>
      <c r="C797" s="106">
        <v>6254254</v>
      </c>
      <c r="D797" s="107">
        <v>0</v>
      </c>
    </row>
    <row r="798" spans="1:4" s="1" customFormat="1" ht="34.5" customHeight="1" x14ac:dyDescent="0.25">
      <c r="A798" s="73" t="s">
        <v>80</v>
      </c>
      <c r="B798" s="106">
        <v>0</v>
      </c>
      <c r="C798" s="106">
        <v>0</v>
      </c>
      <c r="D798" s="107">
        <v>17927780</v>
      </c>
    </row>
    <row r="799" spans="1:4" s="1" customFormat="1" ht="24.75" customHeight="1" x14ac:dyDescent="0.25">
      <c r="A799" s="24" t="s">
        <v>66</v>
      </c>
      <c r="B799" s="106">
        <v>0</v>
      </c>
      <c r="C799" s="106">
        <v>0</v>
      </c>
      <c r="D799" s="107">
        <v>16661014</v>
      </c>
    </row>
    <row r="800" spans="1:4" s="1" customFormat="1" ht="24.75" customHeight="1" x14ac:dyDescent="0.25">
      <c r="A800" s="73" t="s">
        <v>68</v>
      </c>
      <c r="B800" s="106">
        <v>8847907</v>
      </c>
      <c r="C800" s="106">
        <v>0</v>
      </c>
      <c r="D800" s="107">
        <v>0</v>
      </c>
    </row>
    <row r="801" spans="1:4" s="1" customFormat="1" ht="24.75" customHeight="1" x14ac:dyDescent="0.25">
      <c r="A801" s="73" t="s">
        <v>71</v>
      </c>
      <c r="B801" s="106">
        <v>7239765</v>
      </c>
      <c r="C801" s="106">
        <v>0</v>
      </c>
      <c r="D801" s="107">
        <v>0</v>
      </c>
    </row>
    <row r="802" spans="1:4" s="1" customFormat="1" ht="24.75" customHeight="1" x14ac:dyDescent="0.25">
      <c r="A802" s="73" t="s">
        <v>78</v>
      </c>
      <c r="B802" s="106">
        <v>0</v>
      </c>
      <c r="C802" s="106">
        <v>0</v>
      </c>
      <c r="D802" s="107">
        <v>4750000</v>
      </c>
    </row>
    <row r="803" spans="1:4" s="1" customFormat="1" ht="24.75" customHeight="1" thickBot="1" x14ac:dyDescent="0.3">
      <c r="A803" s="186" t="s">
        <v>79</v>
      </c>
      <c r="B803" s="190">
        <v>17142941</v>
      </c>
      <c r="C803" s="276">
        <v>0</v>
      </c>
      <c r="D803" s="277">
        <v>4500000</v>
      </c>
    </row>
    <row r="804" spans="1:4" s="1" customFormat="1" ht="24" customHeight="1" thickBot="1" x14ac:dyDescent="0.35">
      <c r="A804" s="79" t="s">
        <v>0</v>
      </c>
      <c r="B804" s="115">
        <f>SUM(B791:B803)</f>
        <v>75950476</v>
      </c>
      <c r="C804" s="115">
        <f>SUM(C791:C803)</f>
        <v>63098824</v>
      </c>
      <c r="D804" s="116">
        <f>SUM(D791:D803)</f>
        <v>73172794</v>
      </c>
    </row>
    <row r="805" spans="1:4" s="1" customFormat="1" ht="26.25" customHeight="1" x14ac:dyDescent="0.3">
      <c r="A805" s="4"/>
      <c r="B805" s="75"/>
      <c r="C805" s="75"/>
      <c r="D805" s="75"/>
    </row>
    <row r="806" spans="1:4" s="1" customFormat="1" ht="26.25" customHeight="1" x14ac:dyDescent="0.25">
      <c r="A806" s="76"/>
      <c r="B806" s="77"/>
      <c r="C806" s="76"/>
      <c r="D806" s="20" t="s">
        <v>49</v>
      </c>
    </row>
    <row r="807" spans="1:4" s="1" customFormat="1" ht="26.25" customHeight="1" x14ac:dyDescent="0.25">
      <c r="A807" s="76"/>
      <c r="B807" s="77"/>
      <c r="C807" s="76"/>
      <c r="D807" s="12" t="s">
        <v>161</v>
      </c>
    </row>
    <row r="808" spans="1:4" s="1" customFormat="1" ht="86.25" customHeight="1" x14ac:dyDescent="0.25">
      <c r="A808" s="298" t="s">
        <v>158</v>
      </c>
      <c r="B808" s="298"/>
      <c r="C808" s="298"/>
      <c r="D808" s="298"/>
    </row>
    <row r="809" spans="1:4" s="1" customFormat="1" ht="26.25" customHeight="1" thickBot="1" x14ac:dyDescent="0.3">
      <c r="A809" s="76"/>
      <c r="B809" s="77"/>
      <c r="C809" s="76"/>
      <c r="D809" s="11" t="s">
        <v>2</v>
      </c>
    </row>
    <row r="810" spans="1:4" s="1" customFormat="1" ht="26.25" customHeight="1" thickBot="1" x14ac:dyDescent="0.3">
      <c r="A810" s="288" t="s">
        <v>86</v>
      </c>
      <c r="B810" s="295" t="s">
        <v>13</v>
      </c>
      <c r="C810" s="296"/>
      <c r="D810" s="297"/>
    </row>
    <row r="811" spans="1:4" s="1" customFormat="1" ht="88.5" customHeight="1" thickBot="1" x14ac:dyDescent="0.3">
      <c r="A811" s="293"/>
      <c r="B811" s="83" t="s">
        <v>126</v>
      </c>
      <c r="C811" s="84" t="s">
        <v>127</v>
      </c>
      <c r="D811" s="85" t="s">
        <v>128</v>
      </c>
    </row>
    <row r="812" spans="1:4" s="1" customFormat="1" ht="27" customHeight="1" thickBot="1" x14ac:dyDescent="0.3">
      <c r="A812" s="125">
        <v>1</v>
      </c>
      <c r="B812" s="126">
        <v>2</v>
      </c>
      <c r="C812" s="127">
        <v>3</v>
      </c>
      <c r="D812" s="128">
        <v>4</v>
      </c>
    </row>
    <row r="813" spans="1:4" s="1" customFormat="1" ht="25.5" customHeight="1" x14ac:dyDescent="0.25">
      <c r="A813" s="63" t="s">
        <v>58</v>
      </c>
      <c r="B813" s="142">
        <v>0</v>
      </c>
      <c r="C813" s="142">
        <v>6176471</v>
      </c>
      <c r="D813" s="143">
        <v>0</v>
      </c>
    </row>
    <row r="814" spans="1:4" s="1" customFormat="1" ht="25.5" customHeight="1" x14ac:dyDescent="0.25">
      <c r="A814" s="24" t="s">
        <v>59</v>
      </c>
      <c r="B814" s="106">
        <v>0</v>
      </c>
      <c r="C814" s="106">
        <v>14617647</v>
      </c>
      <c r="D814" s="107">
        <v>0</v>
      </c>
    </row>
    <row r="815" spans="1:4" s="1" customFormat="1" ht="25.5" customHeight="1" x14ac:dyDescent="0.25">
      <c r="A815" s="24" t="s">
        <v>60</v>
      </c>
      <c r="B815" s="108">
        <v>0</v>
      </c>
      <c r="C815" s="108">
        <v>7205882</v>
      </c>
      <c r="D815" s="109">
        <v>0</v>
      </c>
    </row>
    <row r="816" spans="1:4" s="1" customFormat="1" ht="25.5" customHeight="1" x14ac:dyDescent="0.25">
      <c r="A816" s="24" t="s">
        <v>66</v>
      </c>
      <c r="B816" s="106">
        <v>0</v>
      </c>
      <c r="C816" s="106">
        <v>67941176</v>
      </c>
      <c r="D816" s="107">
        <v>0</v>
      </c>
    </row>
    <row r="817" spans="1:4" s="1" customFormat="1" ht="25.5" customHeight="1" x14ac:dyDescent="0.25">
      <c r="A817" s="73" t="s">
        <v>67</v>
      </c>
      <c r="B817" s="106">
        <v>0</v>
      </c>
      <c r="C817" s="106">
        <v>0</v>
      </c>
      <c r="D817" s="107">
        <v>30882353</v>
      </c>
    </row>
    <row r="818" spans="1:4" s="1" customFormat="1" ht="25.5" customHeight="1" x14ac:dyDescent="0.25">
      <c r="A818" s="73" t="s">
        <v>73</v>
      </c>
      <c r="B818" s="106">
        <v>5551029</v>
      </c>
      <c r="C818" s="106">
        <v>0</v>
      </c>
      <c r="D818" s="107">
        <v>0</v>
      </c>
    </row>
    <row r="819" spans="1:4" s="1" customFormat="1" ht="25.5" customHeight="1" thickBot="1" x14ac:dyDescent="0.3">
      <c r="A819" s="186" t="s">
        <v>78</v>
      </c>
      <c r="B819" s="190">
        <v>0</v>
      </c>
      <c r="C819" s="190">
        <v>5147059</v>
      </c>
      <c r="D819" s="191">
        <v>68970588</v>
      </c>
    </row>
    <row r="820" spans="1:4" s="1" customFormat="1" ht="22.5" customHeight="1" thickBot="1" x14ac:dyDescent="0.35">
      <c r="A820" s="79" t="s">
        <v>0</v>
      </c>
      <c r="B820" s="115">
        <f>SUM(B813:B819)</f>
        <v>5551029</v>
      </c>
      <c r="C820" s="115">
        <f>SUM(C813:C819)</f>
        <v>101088235</v>
      </c>
      <c r="D820" s="116">
        <f>SUM(D813:D819)</f>
        <v>99852941</v>
      </c>
    </row>
    <row r="821" spans="1:4" s="1" customFormat="1" ht="27" customHeight="1" x14ac:dyDescent="0.3">
      <c r="A821" s="4"/>
      <c r="B821" s="144"/>
      <c r="C821" s="144"/>
      <c r="D821" s="144"/>
    </row>
    <row r="822" spans="1:4" s="1" customFormat="1" ht="27" customHeight="1" x14ac:dyDescent="0.25">
      <c r="A822" s="76"/>
      <c r="B822" s="77"/>
      <c r="C822" s="76"/>
      <c r="D822" s="20" t="s">
        <v>50</v>
      </c>
    </row>
    <row r="823" spans="1:4" s="1" customFormat="1" ht="27" customHeight="1" x14ac:dyDescent="0.25">
      <c r="A823" s="76"/>
      <c r="B823" s="77"/>
      <c r="C823" s="76"/>
      <c r="D823" s="12" t="s">
        <v>161</v>
      </c>
    </row>
    <row r="824" spans="1:4" s="1" customFormat="1" ht="78.75" customHeight="1" x14ac:dyDescent="0.25">
      <c r="A824" s="298" t="s">
        <v>186</v>
      </c>
      <c r="B824" s="298"/>
      <c r="C824" s="298"/>
      <c r="D824" s="298"/>
    </row>
    <row r="825" spans="1:4" s="1" customFormat="1" ht="26.25" customHeight="1" thickBot="1" x14ac:dyDescent="0.3">
      <c r="A825" s="76"/>
      <c r="B825" s="77"/>
      <c r="C825" s="76"/>
      <c r="D825" s="11" t="s">
        <v>2</v>
      </c>
    </row>
    <row r="826" spans="1:4" s="1" customFormat="1" ht="26.25" customHeight="1" thickBot="1" x14ac:dyDescent="0.3">
      <c r="A826" s="288" t="s">
        <v>86</v>
      </c>
      <c r="B826" s="295" t="s">
        <v>13</v>
      </c>
      <c r="C826" s="296"/>
      <c r="D826" s="297"/>
    </row>
    <row r="827" spans="1:4" s="1" customFormat="1" ht="79.5" customHeight="1" thickBot="1" x14ac:dyDescent="0.3">
      <c r="A827" s="293"/>
      <c r="B827" s="83" t="s">
        <v>126</v>
      </c>
      <c r="C827" s="84" t="s">
        <v>127</v>
      </c>
      <c r="D827" s="85" t="s">
        <v>128</v>
      </c>
    </row>
    <row r="828" spans="1:4" s="1" customFormat="1" ht="26.25" customHeight="1" thickBot="1" x14ac:dyDescent="0.3">
      <c r="A828" s="129">
        <v>1</v>
      </c>
      <c r="B828" s="126">
        <v>2</v>
      </c>
      <c r="C828" s="126">
        <v>3</v>
      </c>
      <c r="D828" s="126">
        <v>4</v>
      </c>
    </row>
    <row r="829" spans="1:4" s="1" customFormat="1" ht="29.25" customHeight="1" x14ac:dyDescent="0.25">
      <c r="A829" s="102" t="s">
        <v>58</v>
      </c>
      <c r="B829" s="142">
        <v>0</v>
      </c>
      <c r="C829" s="142">
        <v>2565000</v>
      </c>
      <c r="D829" s="143">
        <v>427500</v>
      </c>
    </row>
    <row r="830" spans="1:4" s="1" customFormat="1" ht="29.25" customHeight="1" x14ac:dyDescent="0.25">
      <c r="A830" s="24" t="s">
        <v>59</v>
      </c>
      <c r="B830" s="106">
        <v>0</v>
      </c>
      <c r="C830" s="106">
        <v>496000</v>
      </c>
      <c r="D830" s="107">
        <v>0</v>
      </c>
    </row>
    <row r="831" spans="1:4" s="1" customFormat="1" ht="29.25" customHeight="1" x14ac:dyDescent="0.25">
      <c r="A831" s="24" t="s">
        <v>60</v>
      </c>
      <c r="B831" s="108">
        <v>0</v>
      </c>
      <c r="C831" s="108">
        <v>1265000</v>
      </c>
      <c r="D831" s="109">
        <v>0</v>
      </c>
    </row>
    <row r="832" spans="1:4" s="1" customFormat="1" ht="36.75" customHeight="1" x14ac:dyDescent="0.25">
      <c r="A832" s="24" t="s">
        <v>63</v>
      </c>
      <c r="B832" s="108">
        <v>0</v>
      </c>
      <c r="C832" s="108">
        <v>1190000</v>
      </c>
      <c r="D832" s="109">
        <v>0</v>
      </c>
    </row>
    <row r="833" spans="1:4" s="1" customFormat="1" ht="28.5" customHeight="1" x14ac:dyDescent="0.25">
      <c r="A833" s="24" t="s">
        <v>66</v>
      </c>
      <c r="B833" s="106">
        <v>0</v>
      </c>
      <c r="C833" s="106">
        <v>0</v>
      </c>
      <c r="D833" s="107">
        <v>2550224</v>
      </c>
    </row>
    <row r="834" spans="1:4" s="1" customFormat="1" ht="28.5" customHeight="1" x14ac:dyDescent="0.25">
      <c r="A834" s="73" t="s">
        <v>67</v>
      </c>
      <c r="B834" s="106">
        <v>0</v>
      </c>
      <c r="C834" s="106">
        <v>5155924</v>
      </c>
      <c r="D834" s="107">
        <v>3279776</v>
      </c>
    </row>
    <row r="835" spans="1:4" s="1" customFormat="1" ht="28.5" customHeight="1" x14ac:dyDescent="0.25">
      <c r="A835" s="73" t="s">
        <v>73</v>
      </c>
      <c r="B835" s="106">
        <v>0</v>
      </c>
      <c r="C835" s="106">
        <v>539400</v>
      </c>
      <c r="D835" s="107">
        <v>0</v>
      </c>
    </row>
    <row r="836" spans="1:4" s="1" customFormat="1" ht="28.5" customHeight="1" thickBot="1" x14ac:dyDescent="0.3">
      <c r="A836" s="186" t="s">
        <v>78</v>
      </c>
      <c r="B836" s="190">
        <v>0</v>
      </c>
      <c r="C836" s="190">
        <v>4860000</v>
      </c>
      <c r="D836" s="191">
        <v>0</v>
      </c>
    </row>
    <row r="837" spans="1:4" s="1" customFormat="1" ht="25.5" customHeight="1" thickBot="1" x14ac:dyDescent="0.35">
      <c r="A837" s="79" t="s">
        <v>0</v>
      </c>
      <c r="B837" s="115">
        <f>SUM(B829:B836)</f>
        <v>0</v>
      </c>
      <c r="C837" s="115">
        <f>SUM(C829:C836)</f>
        <v>16071324</v>
      </c>
      <c r="D837" s="116">
        <f>SUM(D829:D836)</f>
        <v>6257500</v>
      </c>
    </row>
    <row r="838" spans="1:4" s="1" customFormat="1" ht="18.75" customHeight="1" x14ac:dyDescent="0.3">
      <c r="A838" s="4"/>
      <c r="B838" s="144"/>
      <c r="C838" s="144"/>
      <c r="D838" s="144"/>
    </row>
    <row r="839" spans="1:4" s="1" customFormat="1" ht="22.5" customHeight="1" x14ac:dyDescent="0.3">
      <c r="A839" s="4"/>
      <c r="B839" s="5"/>
      <c r="C839" s="5"/>
      <c r="D839" s="12" t="s">
        <v>51</v>
      </c>
    </row>
    <row r="840" spans="1:4" s="1" customFormat="1" ht="25.15" customHeight="1" x14ac:dyDescent="0.3">
      <c r="A840" s="4"/>
      <c r="B840" s="5"/>
      <c r="C840" s="5"/>
      <c r="D840" s="12" t="s">
        <v>161</v>
      </c>
    </row>
    <row r="841" spans="1:4" s="1" customFormat="1" ht="25.15" customHeight="1" x14ac:dyDescent="0.25">
      <c r="A841" s="299" t="s">
        <v>122</v>
      </c>
      <c r="B841" s="299"/>
      <c r="C841" s="299"/>
      <c r="D841" s="299"/>
    </row>
    <row r="842" spans="1:4" s="1" customFormat="1" ht="46.5" customHeight="1" x14ac:dyDescent="0.25">
      <c r="A842" s="299"/>
      <c r="B842" s="299"/>
      <c r="C842" s="299"/>
      <c r="D842" s="299"/>
    </row>
    <row r="843" spans="1:4" s="1" customFormat="1" ht="25.15" customHeight="1" thickBot="1" x14ac:dyDescent="0.35">
      <c r="A843" s="4"/>
      <c r="B843" s="5"/>
      <c r="C843" s="5"/>
      <c r="D843" s="11" t="s">
        <v>2</v>
      </c>
    </row>
    <row r="844" spans="1:4" s="1" customFormat="1" ht="25.15" customHeight="1" thickBot="1" x14ac:dyDescent="0.3">
      <c r="A844" s="288" t="s">
        <v>86</v>
      </c>
      <c r="B844" s="290" t="s">
        <v>13</v>
      </c>
      <c r="C844" s="291"/>
      <c r="D844" s="292"/>
    </row>
    <row r="845" spans="1:4" s="1" customFormat="1" ht="37.5" customHeight="1" thickBot="1" x14ac:dyDescent="0.3">
      <c r="A845" s="289"/>
      <c r="B845" s="83" t="s">
        <v>126</v>
      </c>
      <c r="C845" s="84" t="s">
        <v>127</v>
      </c>
      <c r="D845" s="85" t="s">
        <v>128</v>
      </c>
    </row>
    <row r="846" spans="1:4" s="1" customFormat="1" ht="25.15" customHeight="1" thickBot="1" x14ac:dyDescent="0.3">
      <c r="A846" s="279">
        <v>1</v>
      </c>
      <c r="B846" s="6">
        <v>2</v>
      </c>
      <c r="C846" s="280">
        <v>3</v>
      </c>
      <c r="D846" s="14">
        <v>4</v>
      </c>
    </row>
    <row r="847" spans="1:4" s="1" customFormat="1" ht="24" customHeight="1" x14ac:dyDescent="0.25">
      <c r="A847" s="192" t="s">
        <v>142</v>
      </c>
      <c r="B847" s="134"/>
      <c r="C847" s="134"/>
      <c r="D847" s="193"/>
    </row>
    <row r="848" spans="1:4" s="1" customFormat="1" ht="21.75" customHeight="1" x14ac:dyDescent="0.25">
      <c r="A848" s="194" t="s">
        <v>144</v>
      </c>
      <c r="B848" s="240">
        <v>4125980.73</v>
      </c>
      <c r="C848" s="241">
        <v>3428867.66</v>
      </c>
      <c r="D848" s="242">
        <v>0</v>
      </c>
    </row>
    <row r="849" spans="1:4" s="1" customFormat="1" ht="26.25" customHeight="1" x14ac:dyDescent="0.25">
      <c r="A849" s="194" t="s">
        <v>82</v>
      </c>
      <c r="B849" s="240">
        <v>1730012.17</v>
      </c>
      <c r="C849" s="241">
        <v>1437714.61</v>
      </c>
      <c r="D849" s="242">
        <v>0</v>
      </c>
    </row>
    <row r="850" spans="1:4" s="1" customFormat="1" ht="22.5" customHeight="1" x14ac:dyDescent="0.25">
      <c r="A850" s="195" t="s">
        <v>143</v>
      </c>
      <c r="B850" s="135"/>
      <c r="C850" s="135"/>
      <c r="D850" s="196"/>
    </row>
    <row r="851" spans="1:4" s="1" customFormat="1" ht="25.9" customHeight="1" x14ac:dyDescent="0.25">
      <c r="A851" s="194" t="s">
        <v>145</v>
      </c>
      <c r="B851" s="240">
        <v>59241022.409999996</v>
      </c>
      <c r="C851" s="241">
        <v>49231290.100000001</v>
      </c>
      <c r="D851" s="242">
        <v>0</v>
      </c>
    </row>
    <row r="852" spans="1:4" s="1" customFormat="1" ht="25.9" customHeight="1" x14ac:dyDescent="0.25">
      <c r="A852" s="194" t="s">
        <v>146</v>
      </c>
      <c r="B852" s="240">
        <v>2064219.06</v>
      </c>
      <c r="C852" s="241">
        <v>1715454.93</v>
      </c>
      <c r="D852" s="242">
        <v>0</v>
      </c>
    </row>
    <row r="853" spans="1:4" s="1" customFormat="1" ht="25.9" customHeight="1" x14ac:dyDescent="0.25">
      <c r="A853" s="120" t="s">
        <v>31</v>
      </c>
      <c r="B853" s="121"/>
      <c r="C853" s="121"/>
      <c r="D853" s="122"/>
    </row>
    <row r="854" spans="1:4" s="1" customFormat="1" ht="25.9" customHeight="1" x14ac:dyDescent="0.25">
      <c r="A854" s="3" t="s">
        <v>30</v>
      </c>
      <c r="B854" s="240">
        <v>16948712.93</v>
      </c>
      <c r="C854" s="241">
        <v>14085110.369999999</v>
      </c>
      <c r="D854" s="242">
        <v>0</v>
      </c>
    </row>
    <row r="855" spans="1:4" s="1" customFormat="1" ht="23.25" customHeight="1" x14ac:dyDescent="0.25">
      <c r="A855" s="3" t="s">
        <v>29</v>
      </c>
      <c r="B855" s="240">
        <v>81838913.650000006</v>
      </c>
      <c r="C855" s="241">
        <v>68011661.650000006</v>
      </c>
      <c r="D855" s="242">
        <v>0</v>
      </c>
    </row>
    <row r="856" spans="1:4" s="1" customFormat="1" ht="23.25" customHeight="1" x14ac:dyDescent="0.25">
      <c r="A856" s="120" t="s">
        <v>83</v>
      </c>
      <c r="B856" s="121"/>
      <c r="C856" s="121"/>
      <c r="D856" s="122"/>
    </row>
    <row r="857" spans="1:4" s="1" customFormat="1" ht="24.6" customHeight="1" x14ac:dyDescent="0.25">
      <c r="A857" s="57" t="s">
        <v>64</v>
      </c>
      <c r="B857" s="240">
        <v>13469029.390000001</v>
      </c>
      <c r="C857" s="241">
        <v>11193343.470000001</v>
      </c>
      <c r="D857" s="130">
        <v>0</v>
      </c>
    </row>
    <row r="858" spans="1:4" s="1" customFormat="1" ht="24" customHeight="1" x14ac:dyDescent="0.25">
      <c r="A858" s="120" t="s">
        <v>147</v>
      </c>
      <c r="B858" s="121"/>
      <c r="C858" s="121"/>
      <c r="D858" s="122"/>
    </row>
    <row r="859" spans="1:4" s="1" customFormat="1" ht="25.5" customHeight="1" x14ac:dyDescent="0.25">
      <c r="A859" s="57" t="s">
        <v>65</v>
      </c>
      <c r="B859" s="240">
        <v>9424142.9900000002</v>
      </c>
      <c r="C859" s="241">
        <v>7831868.6699999999</v>
      </c>
      <c r="D859" s="130">
        <v>0</v>
      </c>
    </row>
    <row r="860" spans="1:4" s="1" customFormat="1" ht="21.75" customHeight="1" x14ac:dyDescent="0.25">
      <c r="A860" s="136" t="s">
        <v>148</v>
      </c>
      <c r="B860" s="240"/>
      <c r="C860" s="241"/>
      <c r="D860" s="130"/>
    </row>
    <row r="861" spans="1:4" s="1" customFormat="1" ht="21" customHeight="1" x14ac:dyDescent="0.25">
      <c r="A861" s="194" t="s">
        <v>131</v>
      </c>
      <c r="B861" s="240">
        <v>9433972.6099999994</v>
      </c>
      <c r="C861" s="241">
        <v>7840037.5</v>
      </c>
      <c r="D861" s="130">
        <v>0</v>
      </c>
    </row>
    <row r="862" spans="1:4" ht="21.75" customHeight="1" x14ac:dyDescent="0.25">
      <c r="A862" s="197" t="s">
        <v>149</v>
      </c>
      <c r="B862" s="240"/>
      <c r="C862" s="241"/>
      <c r="D862" s="130"/>
    </row>
    <row r="863" spans="1:4" ht="21.75" customHeight="1" x14ac:dyDescent="0.25">
      <c r="A863" s="194" t="s">
        <v>66</v>
      </c>
      <c r="B863" s="240">
        <v>52841550.619999997</v>
      </c>
      <c r="C863" s="241">
        <v>43913604.189999998</v>
      </c>
      <c r="D863" s="130">
        <v>0</v>
      </c>
    </row>
    <row r="864" spans="1:4" ht="24" customHeight="1" x14ac:dyDescent="0.25">
      <c r="A864" s="194" t="s">
        <v>150</v>
      </c>
      <c r="B864" s="240">
        <v>2956256.59</v>
      </c>
      <c r="C864" s="241">
        <v>2456776.5299999998</v>
      </c>
      <c r="D864" s="130">
        <v>0</v>
      </c>
    </row>
    <row r="865" spans="1:4" ht="22.5" customHeight="1" x14ac:dyDescent="0.25">
      <c r="A865" s="120" t="s">
        <v>84</v>
      </c>
      <c r="B865" s="121"/>
      <c r="C865" s="121"/>
      <c r="D865" s="122"/>
    </row>
    <row r="866" spans="1:4" ht="21" customHeight="1" x14ac:dyDescent="0.25">
      <c r="A866" s="194" t="s">
        <v>68</v>
      </c>
      <c r="B866" s="240">
        <v>4580600.41</v>
      </c>
      <c r="C866" s="241">
        <v>3806676.19</v>
      </c>
      <c r="D866" s="130">
        <v>0</v>
      </c>
    </row>
    <row r="867" spans="1:4" ht="28.5" customHeight="1" x14ac:dyDescent="0.25">
      <c r="A867" s="137" t="s">
        <v>151</v>
      </c>
      <c r="B867" s="55"/>
      <c r="C867" s="82"/>
      <c r="D867" s="130"/>
    </row>
    <row r="868" spans="1:4" ht="25.5" customHeight="1" x14ac:dyDescent="0.25">
      <c r="A868" s="194" t="s">
        <v>152</v>
      </c>
      <c r="B868" s="240">
        <v>14557659.199999999</v>
      </c>
      <c r="C868" s="241">
        <v>12098041.73</v>
      </c>
      <c r="D868" s="130">
        <v>0</v>
      </c>
    </row>
    <row r="869" spans="1:4" ht="22.9" customHeight="1" x14ac:dyDescent="0.25">
      <c r="A869" s="120" t="s">
        <v>153</v>
      </c>
      <c r="B869" s="121"/>
      <c r="C869" s="121"/>
      <c r="D869" s="122"/>
    </row>
    <row r="870" spans="1:4" ht="20.25" customHeight="1" x14ac:dyDescent="0.25">
      <c r="A870" s="194" t="s">
        <v>154</v>
      </c>
      <c r="B870" s="240">
        <v>14950806.119999999</v>
      </c>
      <c r="C870" s="241">
        <v>12442048.77</v>
      </c>
      <c r="D870" s="130">
        <v>0</v>
      </c>
    </row>
    <row r="871" spans="1:4" ht="21.75" customHeight="1" x14ac:dyDescent="0.25">
      <c r="A871" s="194" t="s">
        <v>155</v>
      </c>
      <c r="B871" s="240">
        <v>7632695.7199999997</v>
      </c>
      <c r="C871" s="241">
        <v>6343098.8600000003</v>
      </c>
      <c r="D871" s="130">
        <v>0</v>
      </c>
    </row>
    <row r="872" spans="1:4" ht="21.6" customHeight="1" x14ac:dyDescent="0.25">
      <c r="A872" s="194" t="s">
        <v>156</v>
      </c>
      <c r="B872" s="240">
        <v>599606.5</v>
      </c>
      <c r="C872" s="241">
        <v>498298.81</v>
      </c>
      <c r="D872" s="130">
        <v>0</v>
      </c>
    </row>
    <row r="873" spans="1:4" ht="30" customHeight="1" x14ac:dyDescent="0.25">
      <c r="A873" s="120" t="s">
        <v>135</v>
      </c>
      <c r="B873" s="121"/>
      <c r="C873" s="121"/>
      <c r="D873" s="122"/>
    </row>
    <row r="874" spans="1:4" ht="22.9" customHeight="1" x14ac:dyDescent="0.25">
      <c r="A874" s="194" t="s">
        <v>157</v>
      </c>
      <c r="B874" s="240">
        <v>7082237.3300000001</v>
      </c>
      <c r="C874" s="241">
        <v>5885644.1900000004</v>
      </c>
      <c r="D874" s="130">
        <v>0</v>
      </c>
    </row>
    <row r="875" spans="1:4" ht="22.9" customHeight="1" thickBot="1" x14ac:dyDescent="0.3">
      <c r="A875" s="124" t="s">
        <v>96</v>
      </c>
      <c r="B875" s="240">
        <v>562669877.88999999</v>
      </c>
      <c r="C875" s="241">
        <v>490622935.06999999</v>
      </c>
      <c r="D875" s="130">
        <v>0</v>
      </c>
    </row>
    <row r="876" spans="1:4" ht="25.5" customHeight="1" thickBot="1" x14ac:dyDescent="0.35">
      <c r="A876" s="79" t="s">
        <v>0</v>
      </c>
      <c r="B876" s="44">
        <f>SUM(B848:B875)</f>
        <v>866147296.31999993</v>
      </c>
      <c r="C876" s="44">
        <f t="shared" ref="C876:D876" si="17">SUM(C848:C875)</f>
        <v>742842473.29999995</v>
      </c>
      <c r="D876" s="44">
        <f t="shared" si="17"/>
        <v>0</v>
      </c>
    </row>
    <row r="877" spans="1:4" ht="22.9" customHeight="1" x14ac:dyDescent="0.2"/>
    <row r="878" spans="1:4" ht="27.75" customHeight="1" x14ac:dyDescent="0.25">
      <c r="D878" s="19" t="s">
        <v>52</v>
      </c>
    </row>
    <row r="879" spans="1:4" ht="27.75" customHeight="1" x14ac:dyDescent="0.25">
      <c r="D879" s="19" t="s">
        <v>161</v>
      </c>
    </row>
    <row r="880" spans="1:4" ht="27.75" customHeight="1" x14ac:dyDescent="0.2"/>
    <row r="881" spans="1:4" ht="79.5" customHeight="1" x14ac:dyDescent="0.2">
      <c r="A881" s="294" t="s">
        <v>123</v>
      </c>
      <c r="B881" s="294"/>
      <c r="C881" s="294"/>
      <c r="D881" s="294"/>
    </row>
    <row r="882" spans="1:4" ht="27.75" customHeight="1" thickBot="1" x14ac:dyDescent="0.25">
      <c r="D882" s="11" t="s">
        <v>2</v>
      </c>
    </row>
    <row r="883" spans="1:4" ht="27.75" customHeight="1" thickBot="1" x14ac:dyDescent="0.25">
      <c r="A883" s="288" t="s">
        <v>85</v>
      </c>
      <c r="B883" s="295" t="s">
        <v>13</v>
      </c>
      <c r="C883" s="296"/>
      <c r="D883" s="297"/>
    </row>
    <row r="884" spans="1:4" ht="72.75" customHeight="1" thickBot="1" x14ac:dyDescent="0.25">
      <c r="A884" s="293"/>
      <c r="B884" s="83" t="s">
        <v>126</v>
      </c>
      <c r="C884" s="84" t="s">
        <v>127</v>
      </c>
      <c r="D884" s="85" t="s">
        <v>128</v>
      </c>
    </row>
    <row r="885" spans="1:4" ht="29.25" customHeight="1" thickBot="1" x14ac:dyDescent="0.25">
      <c r="A885" s="279">
        <v>1</v>
      </c>
      <c r="B885" s="6">
        <v>2</v>
      </c>
      <c r="C885" s="280">
        <v>3</v>
      </c>
      <c r="D885" s="14">
        <v>4</v>
      </c>
    </row>
    <row r="886" spans="1:4" ht="39" customHeight="1" x14ac:dyDescent="0.25">
      <c r="A886" s="56" t="s">
        <v>57</v>
      </c>
      <c r="B886" s="55">
        <v>136934</v>
      </c>
      <c r="C886" s="55">
        <v>142411</v>
      </c>
      <c r="D886" s="198">
        <v>155058</v>
      </c>
    </row>
    <row r="887" spans="1:4" ht="27" customHeight="1" x14ac:dyDescent="0.25">
      <c r="A887" s="56" t="s">
        <v>56</v>
      </c>
      <c r="B887" s="55">
        <v>76235</v>
      </c>
      <c r="C887" s="55">
        <v>155520.70000000001</v>
      </c>
      <c r="D887" s="198">
        <v>161741.5</v>
      </c>
    </row>
    <row r="888" spans="1:4" ht="27" customHeight="1" x14ac:dyDescent="0.25">
      <c r="A888" s="56" t="s">
        <v>58</v>
      </c>
      <c r="B888" s="55">
        <v>136933.5</v>
      </c>
      <c r="C888" s="55">
        <v>149094.29999999999</v>
      </c>
      <c r="D888" s="198">
        <v>161741.5</v>
      </c>
    </row>
    <row r="889" spans="1:4" ht="27" customHeight="1" x14ac:dyDescent="0.25">
      <c r="A889" s="56" t="s">
        <v>59</v>
      </c>
      <c r="B889" s="55">
        <v>76235</v>
      </c>
      <c r="C889" s="55">
        <v>155520.70000000001</v>
      </c>
      <c r="D889" s="198">
        <v>161741.5</v>
      </c>
    </row>
    <row r="890" spans="1:4" ht="27" customHeight="1" x14ac:dyDescent="0.25">
      <c r="A890" s="56" t="s">
        <v>32</v>
      </c>
      <c r="B890" s="55">
        <v>136933.5</v>
      </c>
      <c r="C890" s="55">
        <v>142410.79999999999</v>
      </c>
      <c r="D890" s="198">
        <v>155058</v>
      </c>
    </row>
    <row r="891" spans="1:4" ht="27" customHeight="1" x14ac:dyDescent="0.25">
      <c r="A891" s="56" t="s">
        <v>61</v>
      </c>
      <c r="B891" s="55">
        <v>273867</v>
      </c>
      <c r="C891" s="55">
        <v>291505</v>
      </c>
      <c r="D891" s="198">
        <v>309848.75</v>
      </c>
    </row>
    <row r="892" spans="1:4" ht="34.5" customHeight="1" x14ac:dyDescent="0.25">
      <c r="A892" s="56" t="s">
        <v>140</v>
      </c>
      <c r="B892" s="55">
        <v>273867</v>
      </c>
      <c r="C892" s="55">
        <v>291505.09999999998</v>
      </c>
      <c r="D892" s="198">
        <v>309848.75</v>
      </c>
    </row>
    <row r="893" spans="1:4" ht="29.25" customHeight="1" x14ac:dyDescent="0.25">
      <c r="A893" s="56" t="s">
        <v>64</v>
      </c>
      <c r="B893" s="55">
        <v>136933.5</v>
      </c>
      <c r="C893" s="55">
        <v>142411</v>
      </c>
      <c r="D893" s="198">
        <v>155058</v>
      </c>
    </row>
    <row r="894" spans="1:4" ht="38.25" customHeight="1" x14ac:dyDescent="0.25">
      <c r="A894" s="56" t="s">
        <v>141</v>
      </c>
      <c r="B894" s="55">
        <v>136933.5</v>
      </c>
      <c r="C894" s="55">
        <v>142411</v>
      </c>
      <c r="D894" s="198">
        <v>155058</v>
      </c>
    </row>
    <row r="895" spans="1:4" ht="27" customHeight="1" x14ac:dyDescent="0.25">
      <c r="A895" s="56" t="s">
        <v>66</v>
      </c>
      <c r="B895" s="55">
        <v>76235.5</v>
      </c>
      <c r="C895" s="55">
        <v>155520.70000000001</v>
      </c>
      <c r="D895" s="198">
        <v>161741.5</v>
      </c>
    </row>
    <row r="896" spans="1:4" ht="27" customHeight="1" x14ac:dyDescent="0.25">
      <c r="A896" s="56" t="s">
        <v>67</v>
      </c>
      <c r="B896" s="55">
        <v>0</v>
      </c>
      <c r="C896" s="55">
        <v>79285.2</v>
      </c>
      <c r="D896" s="198">
        <v>175073</v>
      </c>
    </row>
    <row r="897" spans="1:4" ht="27" customHeight="1" x14ac:dyDescent="0.25">
      <c r="A897" s="56" t="s">
        <v>70</v>
      </c>
      <c r="B897" s="55">
        <v>136933.5</v>
      </c>
      <c r="C897" s="55">
        <v>149094.29999999999</v>
      </c>
      <c r="D897" s="198">
        <v>161741.5</v>
      </c>
    </row>
    <row r="898" spans="1:4" ht="27" customHeight="1" x14ac:dyDescent="0.25">
      <c r="A898" s="56" t="s">
        <v>34</v>
      </c>
      <c r="B898" s="55">
        <v>76236</v>
      </c>
      <c r="C898" s="55">
        <v>155520.70000000001</v>
      </c>
      <c r="D898" s="198">
        <v>161741.5</v>
      </c>
    </row>
    <row r="899" spans="1:4" ht="27" customHeight="1" x14ac:dyDescent="0.25">
      <c r="A899" s="56" t="s">
        <v>75</v>
      </c>
      <c r="B899" s="55">
        <v>136934</v>
      </c>
      <c r="C899" s="55">
        <v>142410.79999999999</v>
      </c>
      <c r="D899" s="198">
        <v>148107</v>
      </c>
    </row>
    <row r="900" spans="1:4" ht="27" customHeight="1" thickBot="1" x14ac:dyDescent="0.3">
      <c r="A900" s="146" t="s">
        <v>78</v>
      </c>
      <c r="B900" s="147">
        <v>76236</v>
      </c>
      <c r="C900" s="147">
        <v>155520.70000000001</v>
      </c>
      <c r="D900" s="199">
        <v>161741.5</v>
      </c>
    </row>
    <row r="901" spans="1:4" ht="28.5" customHeight="1" thickBot="1" x14ac:dyDescent="0.35">
      <c r="A901" s="79" t="s">
        <v>0</v>
      </c>
      <c r="B901" s="148">
        <f>SUM(B886:B900)</f>
        <v>1887447</v>
      </c>
      <c r="C901" s="148">
        <f>SUM(C886:C900)</f>
        <v>2450142</v>
      </c>
      <c r="D901" s="149">
        <f>SUM(D886:D900)</f>
        <v>2695300</v>
      </c>
    </row>
    <row r="902" spans="1:4" ht="18.75" x14ac:dyDescent="0.3">
      <c r="A902" s="4"/>
      <c r="B902" s="118"/>
      <c r="C902" s="118"/>
      <c r="D902" s="118"/>
    </row>
    <row r="903" spans="1:4" ht="35.25" customHeight="1" x14ac:dyDescent="0.25">
      <c r="A903" s="23"/>
      <c r="B903" s="23"/>
      <c r="C903" s="23"/>
      <c r="D903" s="20" t="s">
        <v>53</v>
      </c>
    </row>
    <row r="904" spans="1:4" ht="29.25" customHeight="1" x14ac:dyDescent="0.25">
      <c r="A904" s="23"/>
      <c r="B904" s="23"/>
      <c r="C904" s="23"/>
      <c r="D904" s="12" t="s">
        <v>161</v>
      </c>
    </row>
    <row r="905" spans="1:4" ht="23.25" customHeight="1" x14ac:dyDescent="0.2">
      <c r="A905" s="117"/>
      <c r="B905" s="117"/>
      <c r="C905" s="117"/>
      <c r="D905" s="117"/>
    </row>
    <row r="906" spans="1:4" ht="105" customHeight="1" x14ac:dyDescent="0.2">
      <c r="A906" s="294" t="s">
        <v>124</v>
      </c>
      <c r="B906" s="294"/>
      <c r="C906" s="294"/>
      <c r="D906" s="294"/>
    </row>
    <row r="907" spans="1:4" ht="20.25" customHeight="1" thickBot="1" x14ac:dyDescent="0.25">
      <c r="A907" s="212"/>
      <c r="B907" s="212"/>
      <c r="C907" s="212"/>
      <c r="D907" s="11" t="s">
        <v>2</v>
      </c>
    </row>
    <row r="908" spans="1:4" ht="21.75" customHeight="1" thickBot="1" x14ac:dyDescent="0.25">
      <c r="A908" s="288" t="s">
        <v>85</v>
      </c>
      <c r="B908" s="290" t="s">
        <v>13</v>
      </c>
      <c r="C908" s="291"/>
      <c r="D908" s="292"/>
    </row>
    <row r="909" spans="1:4" ht="99.75" customHeight="1" thickBot="1" x14ac:dyDescent="0.25">
      <c r="A909" s="293"/>
      <c r="B909" s="83" t="s">
        <v>126</v>
      </c>
      <c r="C909" s="84" t="s">
        <v>127</v>
      </c>
      <c r="D909" s="85" t="s">
        <v>128</v>
      </c>
    </row>
    <row r="910" spans="1:4" ht="28.5" customHeight="1" thickBot="1" x14ac:dyDescent="0.25">
      <c r="A910" s="279">
        <v>1</v>
      </c>
      <c r="B910" s="6">
        <v>2</v>
      </c>
      <c r="C910" s="280">
        <v>3</v>
      </c>
      <c r="D910" s="14">
        <v>4</v>
      </c>
    </row>
    <row r="911" spans="1:4" ht="31.5" customHeight="1" thickBot="1" x14ac:dyDescent="0.3">
      <c r="A911" s="98" t="s">
        <v>79</v>
      </c>
      <c r="B911" s="31">
        <v>200000</v>
      </c>
      <c r="C911" s="31">
        <v>200000</v>
      </c>
      <c r="D911" s="32">
        <v>200000</v>
      </c>
    </row>
    <row r="912" spans="1:4" ht="25.5" customHeight="1" thickBot="1" x14ac:dyDescent="0.35">
      <c r="A912" s="79" t="s">
        <v>0</v>
      </c>
      <c r="B912" s="81">
        <f>SUM(B911)</f>
        <v>200000</v>
      </c>
      <c r="C912" s="81">
        <f t="shared" ref="C912:D912" si="18">SUM(C911)</f>
        <v>200000</v>
      </c>
      <c r="D912" s="81">
        <f t="shared" si="18"/>
        <v>200000</v>
      </c>
    </row>
    <row r="913" spans="1:4" ht="19.5" customHeight="1" x14ac:dyDescent="0.3">
      <c r="A913" s="4"/>
      <c r="B913" s="118"/>
      <c r="C913" s="118"/>
      <c r="D913" s="118"/>
    </row>
    <row r="914" spans="1:4" ht="37.5" customHeight="1" x14ac:dyDescent="0.25">
      <c r="A914" s="23"/>
      <c r="B914" s="23"/>
      <c r="C914" s="23"/>
      <c r="D914" s="20" t="s">
        <v>54</v>
      </c>
    </row>
    <row r="915" spans="1:4" ht="26.25" customHeight="1" x14ac:dyDescent="0.25">
      <c r="A915" s="23"/>
      <c r="B915" s="23"/>
      <c r="C915" s="23"/>
      <c r="D915" s="12" t="s">
        <v>161</v>
      </c>
    </row>
    <row r="916" spans="1:4" ht="27.75" customHeight="1" x14ac:dyDescent="0.2">
      <c r="A916" s="117"/>
      <c r="B916" s="117"/>
      <c r="C916" s="117"/>
      <c r="D916" s="117"/>
    </row>
    <row r="917" spans="1:4" ht="88.5" customHeight="1" x14ac:dyDescent="0.2">
      <c r="A917" s="294" t="s">
        <v>125</v>
      </c>
      <c r="B917" s="294"/>
      <c r="C917" s="294"/>
      <c r="D917" s="294"/>
    </row>
    <row r="918" spans="1:4" ht="24.75" customHeight="1" thickBot="1" x14ac:dyDescent="0.25">
      <c r="A918" s="212"/>
      <c r="B918" s="212"/>
      <c r="C918" s="212"/>
      <c r="D918" s="11" t="s">
        <v>2</v>
      </c>
    </row>
    <row r="919" spans="1:4" ht="24" customHeight="1" thickBot="1" x14ac:dyDescent="0.25">
      <c r="A919" s="288" t="s">
        <v>85</v>
      </c>
      <c r="B919" s="290" t="s">
        <v>13</v>
      </c>
      <c r="C919" s="291"/>
      <c r="D919" s="292"/>
    </row>
    <row r="920" spans="1:4" ht="87" customHeight="1" thickBot="1" x14ac:dyDescent="0.25">
      <c r="A920" s="293"/>
      <c r="B920" s="83" t="s">
        <v>126</v>
      </c>
      <c r="C920" s="84" t="s">
        <v>127</v>
      </c>
      <c r="D920" s="85" t="s">
        <v>128</v>
      </c>
    </row>
    <row r="921" spans="1:4" ht="25.5" customHeight="1" thickBot="1" x14ac:dyDescent="0.25">
      <c r="A921" s="33">
        <v>1</v>
      </c>
      <c r="B921" s="278">
        <v>2</v>
      </c>
      <c r="C921" s="15">
        <v>3</v>
      </c>
      <c r="D921" s="17">
        <v>4</v>
      </c>
    </row>
    <row r="922" spans="1:4" ht="39.75" customHeight="1" x14ac:dyDescent="0.25">
      <c r="A922" s="102" t="s">
        <v>63</v>
      </c>
      <c r="B922" s="159">
        <v>2589956</v>
      </c>
      <c r="C922" s="159">
        <v>0</v>
      </c>
      <c r="D922" s="160">
        <v>0</v>
      </c>
    </row>
    <row r="923" spans="1:4" ht="24.75" customHeight="1" x14ac:dyDescent="0.25">
      <c r="A923" s="98" t="s">
        <v>78</v>
      </c>
      <c r="B923" s="31">
        <v>4022234</v>
      </c>
      <c r="C923" s="31">
        <v>0</v>
      </c>
      <c r="D923" s="32">
        <v>0</v>
      </c>
    </row>
    <row r="924" spans="1:4" ht="27" customHeight="1" thickBot="1" x14ac:dyDescent="0.3">
      <c r="A924" s="131" t="s">
        <v>79</v>
      </c>
      <c r="B924" s="99">
        <v>2755043</v>
      </c>
      <c r="C924" s="99">
        <v>0</v>
      </c>
      <c r="D924" s="100">
        <v>0</v>
      </c>
    </row>
    <row r="925" spans="1:4" ht="24" customHeight="1" thickBot="1" x14ac:dyDescent="0.35">
      <c r="A925" s="16" t="s">
        <v>0</v>
      </c>
      <c r="B925" s="200">
        <f>SUM(B922:B924)</f>
        <v>9367233</v>
      </c>
      <c r="C925" s="200">
        <f>SUM(C922:C924)</f>
        <v>0</v>
      </c>
      <c r="D925" s="200">
        <f>SUM(D922:D924)</f>
        <v>0</v>
      </c>
    </row>
    <row r="926" spans="1:4" ht="22.5" customHeight="1" x14ac:dyDescent="0.3">
      <c r="A926" s="4"/>
      <c r="B926" s="118"/>
      <c r="C926" s="118"/>
      <c r="D926" s="118"/>
    </row>
    <row r="927" spans="1:4" ht="31.5" customHeight="1" x14ac:dyDescent="0.25">
      <c r="A927" s="23"/>
      <c r="B927" s="23"/>
      <c r="C927" s="23"/>
      <c r="D927" s="20" t="s">
        <v>55</v>
      </c>
    </row>
    <row r="928" spans="1:4" ht="27" customHeight="1" x14ac:dyDescent="0.25">
      <c r="A928" s="23"/>
      <c r="B928" s="23"/>
      <c r="C928" s="23"/>
      <c r="D928" s="12" t="s">
        <v>161</v>
      </c>
    </row>
    <row r="929" spans="1:4" ht="23.25" customHeight="1" x14ac:dyDescent="0.2">
      <c r="A929" s="117"/>
      <c r="B929" s="117"/>
      <c r="C929" s="117"/>
      <c r="D929" s="117"/>
    </row>
    <row r="930" spans="1:4" ht="92.25" customHeight="1" x14ac:dyDescent="0.2">
      <c r="A930" s="294" t="s">
        <v>160</v>
      </c>
      <c r="B930" s="294"/>
      <c r="C930" s="294"/>
      <c r="D930" s="294"/>
    </row>
    <row r="931" spans="1:4" ht="23.25" customHeight="1" thickBot="1" x14ac:dyDescent="0.25">
      <c r="A931" s="212"/>
      <c r="B931" s="212"/>
      <c r="C931" s="212"/>
      <c r="D931" s="11" t="s">
        <v>2</v>
      </c>
    </row>
    <row r="932" spans="1:4" ht="24.75" customHeight="1" thickBot="1" x14ac:dyDescent="0.25">
      <c r="A932" s="288" t="s">
        <v>85</v>
      </c>
      <c r="B932" s="290" t="s">
        <v>13</v>
      </c>
      <c r="C932" s="291"/>
      <c r="D932" s="292"/>
    </row>
    <row r="933" spans="1:4" ht="88.5" customHeight="1" thickBot="1" x14ac:dyDescent="0.25">
      <c r="A933" s="293"/>
      <c r="B933" s="83" t="s">
        <v>126</v>
      </c>
      <c r="C933" s="84" t="s">
        <v>127</v>
      </c>
      <c r="D933" s="85" t="s">
        <v>128</v>
      </c>
    </row>
    <row r="934" spans="1:4" ht="28.5" customHeight="1" thickBot="1" x14ac:dyDescent="0.25">
      <c r="A934" s="279">
        <v>1</v>
      </c>
      <c r="B934" s="6">
        <v>2</v>
      </c>
      <c r="C934" s="280">
        <v>3</v>
      </c>
      <c r="D934" s="14">
        <v>4</v>
      </c>
    </row>
    <row r="935" spans="1:4" ht="33.75" customHeight="1" thickBot="1" x14ac:dyDescent="0.3">
      <c r="A935" s="98" t="s">
        <v>79</v>
      </c>
      <c r="B935" s="31">
        <v>1453125</v>
      </c>
      <c r="C935" s="31">
        <v>0</v>
      </c>
      <c r="D935" s="32">
        <v>0</v>
      </c>
    </row>
    <row r="936" spans="1:4" ht="30.75" customHeight="1" thickBot="1" x14ac:dyDescent="0.35">
      <c r="A936" s="79" t="s">
        <v>0</v>
      </c>
      <c r="B936" s="81">
        <f>SUM(B935)</f>
        <v>1453125</v>
      </c>
      <c r="C936" s="81">
        <f t="shared" ref="C936:D936" si="19">SUM(C935)</f>
        <v>0</v>
      </c>
      <c r="D936" s="81">
        <f t="shared" si="19"/>
        <v>0</v>
      </c>
    </row>
    <row r="937" spans="1:4" ht="22.5" customHeight="1" x14ac:dyDescent="0.2"/>
    <row r="938" spans="1:4" ht="32.25" customHeight="1" x14ac:dyDescent="0.25">
      <c r="A938" s="23"/>
      <c r="B938" s="23"/>
      <c r="C938" s="23"/>
      <c r="D938" s="20" t="s">
        <v>177</v>
      </c>
    </row>
    <row r="939" spans="1:4" ht="32.25" customHeight="1" x14ac:dyDescent="0.25">
      <c r="A939" s="23"/>
      <c r="B939" s="23"/>
      <c r="C939" s="23"/>
      <c r="D939" s="12" t="s">
        <v>161</v>
      </c>
    </row>
    <row r="940" spans="1:4" ht="22.5" customHeight="1" x14ac:dyDescent="0.2">
      <c r="A940" s="117"/>
      <c r="B940" s="117"/>
      <c r="C940" s="117"/>
      <c r="D940" s="117"/>
    </row>
    <row r="941" spans="1:4" ht="94.5" customHeight="1" x14ac:dyDescent="0.2">
      <c r="A941" s="294" t="s">
        <v>187</v>
      </c>
      <c r="B941" s="294"/>
      <c r="C941" s="294"/>
      <c r="D941" s="294"/>
    </row>
    <row r="942" spans="1:4" ht="21.75" customHeight="1" thickBot="1" x14ac:dyDescent="0.25">
      <c r="A942" s="212"/>
      <c r="B942" s="212"/>
      <c r="C942" s="212"/>
      <c r="D942" s="11" t="s">
        <v>2</v>
      </c>
    </row>
    <row r="943" spans="1:4" ht="26.25" customHeight="1" thickBot="1" x14ac:dyDescent="0.25">
      <c r="A943" s="288" t="s">
        <v>85</v>
      </c>
      <c r="B943" s="290" t="s">
        <v>13</v>
      </c>
      <c r="C943" s="291"/>
      <c r="D943" s="292"/>
    </row>
    <row r="944" spans="1:4" ht="83.25" customHeight="1" thickBot="1" x14ac:dyDescent="0.25">
      <c r="A944" s="293"/>
      <c r="B944" s="83" t="s">
        <v>126</v>
      </c>
      <c r="C944" s="84" t="s">
        <v>127</v>
      </c>
      <c r="D944" s="85" t="s">
        <v>128</v>
      </c>
    </row>
    <row r="945" spans="1:4" ht="24" customHeight="1" thickBot="1" x14ac:dyDescent="0.25">
      <c r="A945" s="279">
        <v>1</v>
      </c>
      <c r="B945" s="6">
        <v>2</v>
      </c>
      <c r="C945" s="280">
        <v>3</v>
      </c>
      <c r="D945" s="14">
        <v>4</v>
      </c>
    </row>
    <row r="946" spans="1:4" ht="30.75" customHeight="1" x14ac:dyDescent="0.25">
      <c r="A946" s="24" t="s">
        <v>66</v>
      </c>
      <c r="B946" s="31">
        <v>0</v>
      </c>
      <c r="C946" s="31">
        <v>21357083</v>
      </c>
      <c r="D946" s="32">
        <v>0</v>
      </c>
    </row>
    <row r="947" spans="1:4" ht="30.75" customHeight="1" x14ac:dyDescent="0.25">
      <c r="A947" s="73" t="s">
        <v>78</v>
      </c>
      <c r="B947" s="31">
        <v>0</v>
      </c>
      <c r="C947" s="31">
        <v>0</v>
      </c>
      <c r="D947" s="32">
        <v>21108854</v>
      </c>
    </row>
    <row r="948" spans="1:4" ht="30.75" customHeight="1" thickBot="1" x14ac:dyDescent="0.3">
      <c r="A948" s="24" t="s">
        <v>79</v>
      </c>
      <c r="B948" s="31">
        <v>21444167</v>
      </c>
      <c r="C948" s="31">
        <v>0</v>
      </c>
      <c r="D948" s="32">
        <v>0</v>
      </c>
    </row>
    <row r="949" spans="1:4" ht="27" customHeight="1" thickBot="1" x14ac:dyDescent="0.35">
      <c r="A949" s="79" t="s">
        <v>0</v>
      </c>
      <c r="B949" s="67">
        <f>SUM(B946:B948)</f>
        <v>21444167</v>
      </c>
      <c r="C949" s="67">
        <f t="shared" ref="C949:D949" si="20">SUM(C946:C948)</f>
        <v>21357083</v>
      </c>
      <c r="D949" s="67">
        <f t="shared" si="20"/>
        <v>21108854</v>
      </c>
    </row>
    <row r="950" spans="1:4" ht="18.75" x14ac:dyDescent="0.3">
      <c r="A950" s="4"/>
      <c r="B950" s="118"/>
      <c r="C950" s="118"/>
      <c r="D950" s="118"/>
    </row>
    <row r="951" spans="1:4" ht="24" customHeight="1" x14ac:dyDescent="0.25">
      <c r="A951" s="23"/>
      <c r="B951" s="23"/>
      <c r="C951" s="23"/>
      <c r="D951" s="20" t="s">
        <v>182</v>
      </c>
    </row>
    <row r="952" spans="1:4" ht="27.75" customHeight="1" x14ac:dyDescent="0.25">
      <c r="A952" s="23"/>
      <c r="B952" s="23"/>
      <c r="C952" s="23"/>
      <c r="D952" s="12" t="s">
        <v>161</v>
      </c>
    </row>
    <row r="953" spans="1:4" ht="23.25" customHeight="1" x14ac:dyDescent="0.2">
      <c r="A953" s="117"/>
      <c r="B953" s="117"/>
      <c r="C953" s="117"/>
      <c r="D953" s="117"/>
    </row>
    <row r="954" spans="1:4" ht="90.75" customHeight="1" x14ac:dyDescent="0.2">
      <c r="A954" s="294" t="s">
        <v>136</v>
      </c>
      <c r="B954" s="294"/>
      <c r="C954" s="294"/>
      <c r="D954" s="294"/>
    </row>
    <row r="955" spans="1:4" ht="29.25" customHeight="1" thickBot="1" x14ac:dyDescent="0.25">
      <c r="A955" s="212"/>
      <c r="B955" s="212"/>
      <c r="C955" s="212"/>
      <c r="D955" s="11" t="s">
        <v>2</v>
      </c>
    </row>
    <row r="956" spans="1:4" ht="21.75" customHeight="1" thickBot="1" x14ac:dyDescent="0.25">
      <c r="A956" s="288" t="s">
        <v>85</v>
      </c>
      <c r="B956" s="290" t="s">
        <v>13</v>
      </c>
      <c r="C956" s="291"/>
      <c r="D956" s="292"/>
    </row>
    <row r="957" spans="1:4" ht="94.5" customHeight="1" thickBot="1" x14ac:dyDescent="0.25">
      <c r="A957" s="293"/>
      <c r="B957" s="83" t="s">
        <v>126</v>
      </c>
      <c r="C957" s="84" t="s">
        <v>127</v>
      </c>
      <c r="D957" s="85" t="s">
        <v>128</v>
      </c>
    </row>
    <row r="958" spans="1:4" ht="23.25" customHeight="1" thickBot="1" x14ac:dyDescent="0.25">
      <c r="A958" s="279">
        <v>1</v>
      </c>
      <c r="B958" s="6">
        <v>2</v>
      </c>
      <c r="C958" s="280">
        <v>3</v>
      </c>
      <c r="D958" s="14">
        <v>4</v>
      </c>
    </row>
    <row r="959" spans="1:4" ht="33" customHeight="1" x14ac:dyDescent="0.25">
      <c r="A959" s="201" t="s">
        <v>59</v>
      </c>
      <c r="B959" s="140">
        <v>0</v>
      </c>
      <c r="C959" s="140">
        <v>0</v>
      </c>
      <c r="D959" s="176">
        <v>21001354</v>
      </c>
    </row>
    <row r="960" spans="1:4" ht="39" customHeight="1" x14ac:dyDescent="0.25">
      <c r="A960" s="24" t="s">
        <v>63</v>
      </c>
      <c r="B960" s="31">
        <v>0</v>
      </c>
      <c r="C960" s="31">
        <v>0</v>
      </c>
      <c r="D960" s="32">
        <v>21001354</v>
      </c>
    </row>
    <row r="961" spans="1:4" ht="42.75" customHeight="1" thickBot="1" x14ac:dyDescent="0.3">
      <c r="A961" s="66" t="s">
        <v>80</v>
      </c>
      <c r="B961" s="141">
        <v>0</v>
      </c>
      <c r="C961" s="141">
        <v>20324375</v>
      </c>
      <c r="D961" s="177">
        <v>0</v>
      </c>
    </row>
    <row r="962" spans="1:4" ht="27.75" customHeight="1" thickBot="1" x14ac:dyDescent="0.35">
      <c r="A962" s="79" t="s">
        <v>0</v>
      </c>
      <c r="B962" s="81">
        <f>SUM(B959:B961)</f>
        <v>0</v>
      </c>
      <c r="C962" s="81">
        <f>SUM(C959:C961)</f>
        <v>20324375</v>
      </c>
      <c r="D962" s="81">
        <f>SUM(D959:D961)</f>
        <v>42002708</v>
      </c>
    </row>
    <row r="963" spans="1:4" ht="29.25" customHeight="1" x14ac:dyDescent="0.3">
      <c r="A963" s="4"/>
      <c r="B963" s="118"/>
      <c r="C963" s="118"/>
      <c r="D963" s="118"/>
    </row>
    <row r="964" spans="1:4" ht="27" customHeight="1" x14ac:dyDescent="0.3">
      <c r="A964" s="4"/>
      <c r="B964" s="118"/>
      <c r="C964" s="118"/>
      <c r="D964" s="20" t="s">
        <v>183</v>
      </c>
    </row>
    <row r="965" spans="1:4" ht="25.5" customHeight="1" x14ac:dyDescent="0.3">
      <c r="A965" s="4"/>
      <c r="B965" s="118"/>
      <c r="C965" s="118"/>
      <c r="D965" s="12" t="s">
        <v>161</v>
      </c>
    </row>
    <row r="966" spans="1:4" ht="116.25" customHeight="1" x14ac:dyDescent="0.2">
      <c r="A966" s="294" t="s">
        <v>137</v>
      </c>
      <c r="B966" s="294"/>
      <c r="C966" s="294"/>
      <c r="D966" s="294"/>
    </row>
    <row r="967" spans="1:4" ht="21" thickBot="1" x14ac:dyDescent="0.25">
      <c r="A967" s="212"/>
      <c r="B967" s="212"/>
      <c r="C967" s="212"/>
      <c r="D967" s="11" t="s">
        <v>2</v>
      </c>
    </row>
    <row r="968" spans="1:4" ht="26.25" customHeight="1" thickBot="1" x14ac:dyDescent="0.25">
      <c r="A968" s="288" t="s">
        <v>85</v>
      </c>
      <c r="B968" s="290" t="s">
        <v>13</v>
      </c>
      <c r="C968" s="291"/>
      <c r="D968" s="292"/>
    </row>
    <row r="969" spans="1:4" ht="98.25" customHeight="1" thickBot="1" x14ac:dyDescent="0.25">
      <c r="A969" s="289"/>
      <c r="B969" s="83" t="s">
        <v>126</v>
      </c>
      <c r="C969" s="84" t="s">
        <v>127</v>
      </c>
      <c r="D969" s="85" t="s">
        <v>128</v>
      </c>
    </row>
    <row r="970" spans="1:4" ht="22.5" customHeight="1" thickBot="1" x14ac:dyDescent="0.25">
      <c r="A970" s="279">
        <v>1</v>
      </c>
      <c r="B970" s="6">
        <v>2</v>
      </c>
      <c r="C970" s="280">
        <v>3</v>
      </c>
      <c r="D970" s="14">
        <v>4</v>
      </c>
    </row>
    <row r="971" spans="1:4" ht="41.25" customHeight="1" thickBot="1" x14ac:dyDescent="0.3">
      <c r="A971" s="24" t="s">
        <v>66</v>
      </c>
      <c r="B971" s="31">
        <v>1436221805</v>
      </c>
      <c r="C971" s="31">
        <v>0</v>
      </c>
      <c r="D971" s="32">
        <v>0</v>
      </c>
    </row>
    <row r="972" spans="1:4" ht="31.5" customHeight="1" thickBot="1" x14ac:dyDescent="0.35">
      <c r="A972" s="79" t="s">
        <v>0</v>
      </c>
      <c r="B972" s="81">
        <f>SUM(B971:B971)</f>
        <v>1436221805</v>
      </c>
      <c r="C972" s="81">
        <f>SUM(C971:C971)</f>
        <v>0</v>
      </c>
      <c r="D972" s="81">
        <f>SUM(D971:D971)</f>
        <v>0</v>
      </c>
    </row>
  </sheetData>
  <mergeCells count="158">
    <mergeCell ref="B579:D579"/>
    <mergeCell ref="A682:D682"/>
    <mergeCell ref="A684:A685"/>
    <mergeCell ref="B684:D684"/>
    <mergeCell ref="A730:D730"/>
    <mergeCell ref="A717:D717"/>
    <mergeCell ref="A719:A720"/>
    <mergeCell ref="B719:D719"/>
    <mergeCell ref="A602:D602"/>
    <mergeCell ref="A604:A605"/>
    <mergeCell ref="B604:D604"/>
    <mergeCell ref="B441:D441"/>
    <mergeCell ref="A375:A376"/>
    <mergeCell ref="A385:D385"/>
    <mergeCell ref="A387:A388"/>
    <mergeCell ref="B387:D387"/>
    <mergeCell ref="A411:A412"/>
    <mergeCell ref="B411:D411"/>
    <mergeCell ref="A409:D409"/>
    <mergeCell ref="A395:D396"/>
    <mergeCell ref="A398:A399"/>
    <mergeCell ref="B398:D398"/>
    <mergeCell ref="B375:D375"/>
    <mergeCell ref="A93:D94"/>
    <mergeCell ref="A41:D42"/>
    <mergeCell ref="A44:A45"/>
    <mergeCell ref="B44:D44"/>
    <mergeCell ref="A60:A61"/>
    <mergeCell ref="B32:D32"/>
    <mergeCell ref="A225:D226"/>
    <mergeCell ref="A228:A229"/>
    <mergeCell ref="B228:D228"/>
    <mergeCell ref="A264:A265"/>
    <mergeCell ref="B264:D264"/>
    <mergeCell ref="A239:D240"/>
    <mergeCell ref="A261:D262"/>
    <mergeCell ref="A242:A243"/>
    <mergeCell ref="B242:D242"/>
    <mergeCell ref="A941:D941"/>
    <mergeCell ref="A826:A827"/>
    <mergeCell ref="B826:D826"/>
    <mergeCell ref="A295:D296"/>
    <mergeCell ref="A298:A299"/>
    <mergeCell ref="B298:D298"/>
    <mergeCell ref="A358:D359"/>
    <mergeCell ref="A740:D740"/>
    <mergeCell ref="A742:A743"/>
    <mergeCell ref="B742:D742"/>
    <mergeCell ref="A906:D906"/>
    <mergeCell ref="A908:A909"/>
    <mergeCell ref="A841:D842"/>
    <mergeCell ref="A844:A845"/>
    <mergeCell ref="B844:D844"/>
    <mergeCell ref="A786:D786"/>
    <mergeCell ref="A439:D439"/>
    <mergeCell ref="A441:A442"/>
    <mergeCell ref="A361:A362"/>
    <mergeCell ref="B361:D361"/>
    <mergeCell ref="A335:D336"/>
    <mergeCell ref="A338:A339"/>
    <mergeCell ref="B338:D338"/>
    <mergeCell ref="A347:D348"/>
    <mergeCell ref="A350:A351"/>
    <mergeCell ref="B350:D350"/>
    <mergeCell ref="A372:D373"/>
    <mergeCell ref="A4:D5"/>
    <mergeCell ref="A7:A8"/>
    <mergeCell ref="B7:D7"/>
    <mergeCell ref="A212:D214"/>
    <mergeCell ref="A216:A217"/>
    <mergeCell ref="B216:D216"/>
    <mergeCell ref="A129:D131"/>
    <mergeCell ref="A133:A134"/>
    <mergeCell ref="B133:D133"/>
    <mergeCell ref="A141:D143"/>
    <mergeCell ref="A145:A146"/>
    <mergeCell ref="B145:D145"/>
    <mergeCell ref="A18:D19"/>
    <mergeCell ref="A21:A22"/>
    <mergeCell ref="B21:D21"/>
    <mergeCell ref="A96:A97"/>
    <mergeCell ref="B96:D96"/>
    <mergeCell ref="A175:D177"/>
    <mergeCell ref="A179:A180"/>
    <mergeCell ref="B179:D179"/>
    <mergeCell ref="A29:D30"/>
    <mergeCell ref="B60:D60"/>
    <mergeCell ref="A32:A33"/>
    <mergeCell ref="A57:D58"/>
    <mergeCell ref="G465:J466"/>
    <mergeCell ref="A564:D565"/>
    <mergeCell ref="A465:D466"/>
    <mergeCell ref="A468:A469"/>
    <mergeCell ref="B468:D468"/>
    <mergeCell ref="E496:H498"/>
    <mergeCell ref="A483:D484"/>
    <mergeCell ref="A486:A487"/>
    <mergeCell ref="B486:D486"/>
    <mergeCell ref="A496:D497"/>
    <mergeCell ref="A499:A500"/>
    <mergeCell ref="B499:D499"/>
    <mergeCell ref="A509:D510"/>
    <mergeCell ref="A512:A513"/>
    <mergeCell ref="B512:D512"/>
    <mergeCell ref="B524:D524"/>
    <mergeCell ref="A538:A539"/>
    <mergeCell ref="B538:D538"/>
    <mergeCell ref="A535:D536"/>
    <mergeCell ref="A521:D522"/>
    <mergeCell ref="A524:A525"/>
    <mergeCell ref="A567:A568"/>
    <mergeCell ref="B567:D567"/>
    <mergeCell ref="A810:A811"/>
    <mergeCell ref="A639:D639"/>
    <mergeCell ref="A641:A642"/>
    <mergeCell ref="B641:D641"/>
    <mergeCell ref="A658:D658"/>
    <mergeCell ref="A660:A661"/>
    <mergeCell ref="A732:A733"/>
    <mergeCell ref="A808:D808"/>
    <mergeCell ref="A788:A789"/>
    <mergeCell ref="B788:D788"/>
    <mergeCell ref="A755:D755"/>
    <mergeCell ref="A757:A758"/>
    <mergeCell ref="B757:D757"/>
    <mergeCell ref="A612:D612"/>
    <mergeCell ref="A614:A615"/>
    <mergeCell ref="B614:D614"/>
    <mergeCell ref="A627:D627"/>
    <mergeCell ref="A629:A630"/>
    <mergeCell ref="B629:D629"/>
    <mergeCell ref="A577:D577"/>
    <mergeCell ref="A579:A580"/>
    <mergeCell ref="A670:D670"/>
    <mergeCell ref="A968:A969"/>
    <mergeCell ref="B968:D968"/>
    <mergeCell ref="A672:A673"/>
    <mergeCell ref="B660:D660"/>
    <mergeCell ref="B672:D672"/>
    <mergeCell ref="A954:D954"/>
    <mergeCell ref="A956:A957"/>
    <mergeCell ref="B956:D956"/>
    <mergeCell ref="A966:D966"/>
    <mergeCell ref="A932:A933"/>
    <mergeCell ref="B932:D932"/>
    <mergeCell ref="A881:D881"/>
    <mergeCell ref="A883:A884"/>
    <mergeCell ref="B883:D883"/>
    <mergeCell ref="A917:D917"/>
    <mergeCell ref="A919:A920"/>
    <mergeCell ref="B919:D919"/>
    <mergeCell ref="A930:D930"/>
    <mergeCell ref="B810:D810"/>
    <mergeCell ref="A824:D824"/>
    <mergeCell ref="A943:A944"/>
    <mergeCell ref="B943:D943"/>
    <mergeCell ref="B908:D908"/>
    <mergeCell ref="B732:D732"/>
  </mergeCells>
  <printOptions horizontalCentered="1"/>
  <pageMargins left="0.59055118110236227" right="0.39370078740157483" top="0.78740157480314965" bottom="0" header="0.39370078740157483" footer="0.51181102362204722"/>
  <pageSetup paperSize="9" scale="79" firstPageNumber="804" fitToHeight="0" orientation="portrait" useFirstPageNumber="1" r:id="rId1"/>
  <headerFooter scaleWithDoc="0">
    <oddHeader>&amp;R&amp;"Times New Roman,обычный"&amp;11&amp;P</oddHeader>
  </headerFooter>
  <rowBreaks count="51" manualBreakCount="51">
    <brk id="14" max="16383" man="1"/>
    <brk id="25" max="16383" man="1"/>
    <brk id="37" max="16383" man="1"/>
    <brk id="53" max="16383" man="1"/>
    <brk id="89" max="16383" man="1"/>
    <brk id="125" max="16383" man="1"/>
    <brk id="137" max="16383" man="1"/>
    <brk id="172" max="3" man="1"/>
    <brk id="208" max="16383" man="1"/>
    <brk id="221" max="16383" man="1"/>
    <brk id="235" max="16383" man="1"/>
    <brk id="257" max="16383" man="1"/>
    <brk id="291" max="16383" man="1"/>
    <brk id="330" max="16383" man="1"/>
    <brk id="343" max="16383" man="1"/>
    <brk id="354" max="16383" man="1"/>
    <brk id="367" max="3" man="1"/>
    <brk id="381" max="3" man="1"/>
    <brk id="391" max="3" man="1"/>
    <brk id="405" max="3" man="1"/>
    <brk id="434" max="3" man="1"/>
    <brk id="460" max="3" man="1"/>
    <brk id="478" max="3" man="1"/>
    <brk id="491" max="3" man="1"/>
    <brk id="504" max="3" man="1"/>
    <brk id="516" max="3" man="1"/>
    <brk id="531" max="3" man="1"/>
    <brk id="559" max="3" man="1"/>
    <brk id="573" max="3" man="1"/>
    <brk id="597" max="3" man="1"/>
    <brk id="608" max="3" man="1"/>
    <brk id="623" max="3" man="1"/>
    <brk id="635" max="3" man="1"/>
    <brk id="654" max="3" man="1"/>
    <brk id="666" max="3" man="1"/>
    <brk id="678" max="3" man="1"/>
    <brk id="713" max="3" man="1"/>
    <brk id="726" max="3" man="1"/>
    <brk id="736" max="3" man="1"/>
    <brk id="751" max="3" man="1"/>
    <brk id="782" max="3" man="1"/>
    <brk id="804" max="3" man="1"/>
    <brk id="820" max="3" man="1"/>
    <brk id="837" max="3" man="1"/>
    <brk id="876" max="3" man="1"/>
    <brk id="901" max="3" man="1"/>
    <brk id="912" max="3" man="1"/>
    <brk id="925" max="3" man="1"/>
    <brk id="936" max="3" man="1"/>
    <brk id="949" max="3" man="1"/>
    <brk id="962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2021-12-01T10:02:56Z</cp:lastPrinted>
  <dcterms:created xsi:type="dcterms:W3CDTF">1997-08-27T07:46:16Z</dcterms:created>
  <dcterms:modified xsi:type="dcterms:W3CDTF">2021-12-01T10:03:05Z</dcterms:modified>
</cp:coreProperties>
</file>