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75" windowWidth="27555" windowHeight="10530"/>
  </bookViews>
  <sheets>
    <sheet name="Лист 1" sheetId="1" r:id="rId1"/>
  </sheets>
  <definedNames>
    <definedName name="_xlnm._FilterDatabase" localSheetId="0" hidden="1">'Лист 1'!$A$4:$D$112</definedName>
    <definedName name="_xlnm.Print_Titles" localSheetId="0">'Лист 1'!$4:$4</definedName>
    <definedName name="_xlnm.Print_Area" localSheetId="0">'Лист 1'!$A$1:$D$112</definedName>
  </definedNames>
  <calcPr calcId="145621"/>
</workbook>
</file>

<file path=xl/calcChain.xml><?xml version="1.0" encoding="utf-8"?>
<calcChain xmlns="http://schemas.openxmlformats.org/spreadsheetml/2006/main">
  <c r="D110" i="1" l="1"/>
  <c r="C110" i="1"/>
  <c r="D96" i="1"/>
  <c r="C96" i="1"/>
  <c r="D76" i="1"/>
  <c r="C76" i="1"/>
  <c r="D75" i="1"/>
  <c r="D7" i="1" s="1"/>
  <c r="C75" i="1"/>
  <c r="C7" i="1" s="1"/>
  <c r="C6" i="1" l="1"/>
  <c r="C5" i="1" s="1"/>
  <c r="D6" i="1"/>
  <c r="D5" i="1" s="1"/>
</calcChain>
</file>

<file path=xl/sharedStrings.xml><?xml version="1.0" encoding="utf-8"?>
<sst xmlns="http://schemas.openxmlformats.org/spreadsheetml/2006/main" count="217" uniqueCount="183">
  <si>
    <t>(рублей)</t>
  </si>
  <si>
    <t>№ п/п</t>
  </si>
  <si>
    <t>Наименование вида межбюджетных трансфертов</t>
  </si>
  <si>
    <t>МЕЖБЮДЖЕТНЫЕ ТРАНСФЕРТЫ - ВСЕГО</t>
  </si>
  <si>
    <t>I.</t>
  </si>
  <si>
    <t>Межбюджетные трансферты из федерального бюджета - всего</t>
  </si>
  <si>
    <t>I.II.</t>
  </si>
  <si>
    <t>Субсидии бюджетам бюджетной системы Российской Федерации (межбюджетные субсидии)</t>
  </si>
  <si>
    <t>в том числе:</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</si>
  <si>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</si>
  <si>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</si>
  <si>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</si>
  <si>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</si>
  <si>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</si>
  <si>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</si>
  <si>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</si>
  <si>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3.</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</si>
  <si>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</si>
  <si>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4.</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</si>
  <si>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</si>
  <si>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5.</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</si>
  <si>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</si>
  <si>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6.</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</si>
  <si>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</si>
  <si>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</si>
  <si>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8.</t>
  </si>
  <si>
    <t>9.</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</si>
  <si>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</si>
  <si>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</si>
  <si>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</si>
  <si>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11.</t>
  </si>
  <si>
    <t>Субсидии бюджетам субъектов Российской Федерации на создание детских технопарков "Кванториум"</t>
  </si>
  <si>
    <t>12.</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</si>
  <si>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</si>
  <si>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13.</t>
  </si>
  <si>
    <t>14.</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</si>
  <si>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</si>
  <si>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15.</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</si>
  <si>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</si>
  <si>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16.</t>
  </si>
  <si>
    <t>Субсидии бюджетам субъектов Российской Федерации на развитие паллиативной медицинской помощи</t>
  </si>
  <si>
    <t>17.</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</si>
  <si>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</si>
  <si>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18.</t>
  </si>
  <si>
    <t>19.</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</si>
  <si>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</si>
  <si>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20.</t>
  </si>
  <si>
    <t>Субсидии бюджетам субъектов Российской Федерации на создание центров цифрового образования детей</t>
  </si>
  <si>
    <t>21.</t>
  </si>
  <si>
    <t>Субсидии бюджетам субъектов Российской Федерации на оснащение объектов спортивной инфраструктуры спортивно-технологическим оборудованием</t>
  </si>
  <si>
    <t>22.</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</si>
  <si>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</si>
  <si>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23.</t>
  </si>
  <si>
    <t>24.</t>
  </si>
  <si>
    <t>Субсидии бюджетам субъектов Российской Федерации на строительство и реконструкцию (модернизацию) объектов питьевого водоснабжения</t>
  </si>
  <si>
    <t>25.</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</si>
  <si>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</si>
  <si>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26.</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</si>
  <si>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</si>
  <si>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27.</t>
  </si>
  <si>
    <t>Субсидии бюджетам субъектов Российской Федерации на государственную поддержку стимулирования увеличения производства масличных культур</t>
  </si>
  <si>
    <t>28.</t>
  </si>
  <si>
    <t>Субсидии бюджетам субъектов Российской Федерации на повышение эффективности службы занятости</t>
  </si>
  <si>
    <t>29.</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</si>
  <si>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</si>
  <si>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30.</t>
  </si>
  <si>
    <t>Субсидии бюджетам субъектов Российской Федерации на осуществление ежемесячных выплат на детей в возрасте от трех до семи лет включительно</t>
  </si>
  <si>
    <t>31.</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</si>
  <si>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</si>
  <si>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32.</t>
  </si>
  <si>
    <t xml:space="preserve">Субсидии бюджетам субъектов Российской Федерации на развитие сельского туризма </t>
  </si>
  <si>
    <t>33.</t>
  </si>
  <si>
    <t xml:space="preserve">Субсидии бюджетам субъектов Российской Федерации на возмещение производителям зерновых культур части затрат на производство и реализацию зерновых культур </t>
  </si>
  <si>
    <t>34.</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</si>
  <si>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</si>
  <si>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35.</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</si>
  <si>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</si>
  <si>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Субсидии бюджетам субъектов Российской Федерации на развитие транспортной инфраструктуры на сельских территориях</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</si>
  <si>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</si>
  <si>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36.</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</si>
  <si>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</si>
  <si>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37.</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</si>
  <si>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</si>
  <si>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</si>
  <si>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38.</t>
  </si>
  <si>
    <t xml:space="preserve">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 </t>
  </si>
  <si>
    <t>39.</t>
  </si>
  <si>
    <t>Субсидии бюджетам субъектов Российской Федерации на реновацию учреждений отрасли культуры</t>
  </si>
  <si>
    <t>40.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</si>
  <si>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</si>
  <si>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41.</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</si>
  <si>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</si>
  <si>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42.</t>
  </si>
  <si>
    <t>Субсидии бюджетам субъектов Российской Федерации на создание системы поддержки фермеров и развитие сельской кооперации</t>
  </si>
  <si>
    <t>43.</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</si>
  <si>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</si>
  <si>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44.</t>
  </si>
  <si>
    <t>Субсидии бюджетам субъектов Российской Федерации на реализацию мероприятий по обеспечению жильем молодых семей</t>
  </si>
  <si>
    <t>45.</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</si>
  <si>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</si>
  <si>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46.</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</si>
  <si>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</si>
  <si>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47.</t>
  </si>
  <si>
    <t>Субсидии бюджетам субъектов Российской Федерации на проведение комплексных кадастровых работ</t>
  </si>
  <si>
    <t>48.</t>
  </si>
  <si>
    <t xml:space="preserve">Субсидии бюджетам субъектам Российской Федерации на развитие сети учреждений культурно-досугового типа </t>
  </si>
  <si>
    <t>49.</t>
  </si>
  <si>
    <t>50.</t>
  </si>
  <si>
    <t>51.</t>
  </si>
  <si>
    <t>Субсидии бюджетам субъектов Российской Федерации на поддержку творческой деятельности и техническое оснащение детских и кукольных театров</t>
  </si>
  <si>
    <t>52.</t>
  </si>
  <si>
    <t>Субсидия бюджетам субъектов Российской Федерации на поддержку отрасли культуры</t>
  </si>
  <si>
    <t>53.</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</si>
  <si>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</si>
  <si>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54.</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</si>
  <si>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</si>
  <si>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55.</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</si>
  <si>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</si>
  <si>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56.</t>
  </si>
  <si>
    <t>57.</t>
  </si>
  <si>
    <t>Субсидии бюджетам субъектов Российской Федерации на обеспечение закупки авиационных работ в целях оказания медицинской помощи</t>
  </si>
  <si>
    <t>58.</t>
  </si>
  <si>
    <t>Субсидии бюджетам субъектов Российской Федерации на реализацию программ формирования современной городской среды</t>
  </si>
  <si>
    <t>59.</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</si>
  <si>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</si>
  <si>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</si>
  <si>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60.</t>
  </si>
  <si>
    <t xml:space="preserve">Субсидии бюджетам субъектов Российской Федерации на техническое оснащение муниципальных музеев </t>
  </si>
  <si>
    <t>61.</t>
  </si>
  <si>
    <t xml:space="preserve">Субсидии бюджетам субъектов Российской Федерации на реконструкцию и капитальный ремонт муниципальных музеев </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</si>
  <si>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</si>
  <si>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софинансирование закупки оборудования для создания "умных" спортивных площадок</t>
  </si>
  <si>
    <t>Субсидии бюджетам субъектов Российской Федерации на реставрацию и реэкспозицию мемориальных пушкинских музеев и музеев-заповедников</t>
  </si>
  <si>
    <t>62.</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</si>
  <si>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</si>
  <si>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63.</t>
  </si>
  <si>
    <t>64.</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</si>
  <si>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</si>
  <si>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Субсидии бюджетам субъектов Российской Федерации на комплексное развитие сельских территорий</t>
  </si>
  <si>
    <t>I.III.</t>
  </si>
  <si>
    <t>Субвенции бюджетам бюджетной системы Российской Федерации</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</si>
  <si>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</si>
  <si>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</si>
  <si>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</si>
  <si>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</si>
  <si>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</si>
  <si>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</si>
  <si>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</si>
  <si>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7.</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</si>
  <si>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</si>
  <si>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</si>
  <si>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</si>
  <si>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</si>
  <si>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</si>
  <si>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</si>
  <si>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</si>
  <si>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</si>
  <si>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</si>
  <si>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</si>
  <si>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</si>
  <si>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</si>
  <si>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</si>
  <si>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</si>
  <si>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</si>
  <si>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</si>
  <si>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</si>
  <si>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 </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</si>
  <si>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</si>
  <si>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</si>
  <si>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</si>
  <si>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</si>
  <si>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</si>
  <si>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</si>
  <si>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II.</t>
  </si>
  <si>
    <t xml:space="preserve">Иные межбюджетные трансферты из бюджетов других уровней </t>
  </si>
  <si>
    <t xml:space="preserve">Прочие межбюджетные трансферты, передаваемые бюджетам субъектов Российской Федерации </t>
  </si>
  <si>
    <t xml:space="preserve"> МЕЖБЮДЖЕТНЫЕ ТРАНСФЕРТЫ, ПРЕДОСТАВЛЯЕМЫЕ БЮДЖЕТУ КАЛУЖСКОЙ ОБЛАСТИ ИЗ ДРУГИХ БЮДЖЕТОВ БЮДЖЕТНОЙ СИСТЕМЫ РОССИЙСКОЙ ФЕДЕРАЦИИ, 
НА ПЛАНОВЫЙ ПЕРИОД 2023 И 2024 ГОДОВ </t>
  </si>
  <si>
    <t>2023 год</t>
  </si>
  <si>
    <t>2024 год</t>
  </si>
  <si>
    <t>65.</t>
  </si>
  <si>
    <t>66.</t>
  </si>
  <si>
    <t>67.</t>
  </si>
  <si>
    <t>I.I.</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</si>
</sst>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69">
    <xf numFmtId="0" fontId="0" fillId="0" borderId="0"/>
    <xf numFmtId="0" fontId="8" fillId="0" borderId="0"/>
    <xf numFmtId="0" fontId="8" fillId="0" borderId="0"/>
    <xf numFmtId="0" fontId="9" fillId="0" borderId="10">
      <alignment horizontal="center" vertical="center" wrapText="1"/>
    </xf>
    <xf numFmtId="0" fontId="10" fillId="0" borderId="11">
      <alignment horizontal="center" vertical="center" wrapText="1"/>
    </xf>
    <xf numFmtId="0" fontId="11" fillId="0" borderId="0"/>
    <xf numFmtId="0" fontId="12" fillId="0" borderId="0"/>
    <xf numFmtId="0" fontId="11" fillId="0" borderId="0"/>
    <xf numFmtId="0" fontId="12" fillId="0" borderId="0"/>
    <xf numFmtId="0" fontId="8" fillId="0" borderId="0"/>
    <xf numFmtId="0" fontId="11" fillId="2" borderId="0"/>
    <xf numFmtId="0" fontId="12" fillId="2" borderId="0"/>
    <xf numFmtId="0" fontId="11" fillId="0" borderId="0">
      <alignment horizontal="left" vertical="top" wrapText="1"/>
    </xf>
    <xf numFmtId="0" fontId="12" fillId="0" borderId="10">
      <alignment horizontal="center" vertical="center" wrapText="1"/>
    </xf>
    <xf numFmtId="0" fontId="11" fillId="0" borderId="0"/>
    <xf numFmtId="0" fontId="12" fillId="0" borderId="11">
      <alignment horizontal="center" vertical="center" shrinkToFit="1"/>
    </xf>
    <xf numFmtId="0" fontId="13" fillId="0" borderId="0">
      <alignment horizontal="center" wrapText="1"/>
    </xf>
    <xf numFmtId="0" fontId="9" fillId="0" borderId="12">
      <alignment horizontal="left"/>
    </xf>
    <xf numFmtId="0" fontId="13" fillId="0" borderId="0">
      <alignment horizontal="center"/>
    </xf>
    <xf numFmtId="0" fontId="12" fillId="0" borderId="13"/>
    <xf numFmtId="0" fontId="11" fillId="0" borderId="0">
      <alignment wrapText="1"/>
    </xf>
    <xf numFmtId="0" fontId="12" fillId="0" borderId="0">
      <alignment horizontal="left" vertical="top" wrapText="1"/>
    </xf>
    <xf numFmtId="0" fontId="11" fillId="0" borderId="0">
      <alignment horizontal="right"/>
    </xf>
    <xf numFmtId="0" fontId="14" fillId="0" borderId="0">
      <alignment horizontal="center" wrapText="1"/>
    </xf>
    <xf numFmtId="0" fontId="11" fillId="2" borderId="14"/>
    <xf numFmtId="0" fontId="14" fillId="0" borderId="0">
      <alignment horizontal="center"/>
    </xf>
    <xf numFmtId="0" fontId="11" fillId="0" borderId="11">
      <alignment horizontal="center" vertical="center" wrapText="1"/>
    </xf>
    <xf numFmtId="0" fontId="12" fillId="0" borderId="0">
      <alignment wrapText="1"/>
    </xf>
    <xf numFmtId="0" fontId="11" fillId="0" borderId="15"/>
    <xf numFmtId="0" fontId="12" fillId="0" borderId="0">
      <alignment horizontal="right"/>
    </xf>
    <xf numFmtId="0" fontId="11" fillId="0" borderId="11">
      <alignment horizontal="center" vertical="center" shrinkToFit="1"/>
    </xf>
    <xf numFmtId="4" fontId="9" fillId="3" borderId="11">
      <alignment horizontal="right" vertical="top" shrinkToFit="1"/>
    </xf>
    <xf numFmtId="0" fontId="11" fillId="2" borderId="13"/>
    <xf numFmtId="0" fontId="12" fillId="0" borderId="0"/>
    <xf numFmtId="0" fontId="10" fillId="0" borderId="11">
      <alignment horizontal="left"/>
    </xf>
    <xf numFmtId="0" fontId="12" fillId="0" borderId="0">
      <alignment horizontal="left" wrapText="1"/>
    </xf>
    <xf numFmtId="4" fontId="10" fillId="3" borderId="11">
      <alignment horizontal="right" vertical="top" shrinkToFit="1"/>
    </xf>
    <xf numFmtId="0" fontId="12" fillId="0" borderId="11">
      <alignment horizontal="left" vertical="top" wrapText="1"/>
    </xf>
    <xf numFmtId="0" fontId="11" fillId="2" borderId="16"/>
    <xf numFmtId="0" fontId="9" fillId="0" borderId="11">
      <alignment horizontal="left" vertical="top" wrapText="1"/>
    </xf>
    <xf numFmtId="0" fontId="11" fillId="0" borderId="13"/>
    <xf numFmtId="4" fontId="12" fillId="4" borderId="11">
      <alignment horizontal="right" vertical="top" shrinkToFit="1"/>
    </xf>
    <xf numFmtId="0" fontId="11" fillId="0" borderId="0">
      <alignment horizontal="left" wrapText="1"/>
    </xf>
    <xf numFmtId="0" fontId="12" fillId="2" borderId="0">
      <alignment horizontal="center"/>
    </xf>
    <xf numFmtId="49" fontId="11" fillId="0" borderId="11">
      <alignment horizontal="left" vertical="top" wrapText="1"/>
    </xf>
    <xf numFmtId="4" fontId="12" fillId="0" borderId="11">
      <alignment horizontal="right" vertical="top" shrinkToFit="1"/>
    </xf>
    <xf numFmtId="4" fontId="11" fillId="4" borderId="11">
      <alignment horizontal="right" vertical="top" shrinkToFit="1"/>
    </xf>
    <xf numFmtId="4" fontId="12" fillId="0" borderId="0">
      <alignment horizontal="right" shrinkToFit="1"/>
    </xf>
    <xf numFmtId="0" fontId="11" fillId="2" borderId="16">
      <alignment horizontal="center"/>
    </xf>
    <xf numFmtId="0" fontId="11" fillId="2" borderId="0">
      <alignment horizontal="center"/>
    </xf>
    <xf numFmtId="4" fontId="11" fillId="0" borderId="11">
      <alignment horizontal="right" vertical="top" shrinkToFit="1"/>
    </xf>
    <xf numFmtId="49" fontId="10" fillId="0" borderId="11">
      <alignment horizontal="left" vertical="top" wrapText="1"/>
    </xf>
    <xf numFmtId="0" fontId="11" fillId="2" borderId="0">
      <alignment horizontal="left"/>
    </xf>
    <xf numFmtId="4" fontId="11" fillId="0" borderId="15">
      <alignment horizontal="right" shrinkToFit="1"/>
    </xf>
    <xf numFmtId="4" fontId="11" fillId="0" borderId="0">
      <alignment horizontal="right" shrinkToFit="1"/>
    </xf>
    <xf numFmtId="0" fontId="11" fillId="2" borderId="13">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8" fillId="0" borderId="0"/>
    <xf numFmtId="1" fontId="16" fillId="0" borderId="0"/>
  </cellStyleXfs>
  <cellXfs count="41">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4" fontId="3" fillId="0" borderId="4" xfId="0" applyNumberFormat="1" applyFont="1" applyFill="1" applyBorder="1" applyAlignment="1"/>
    <xf numFmtId="0" fontId="5" fillId="0" borderId="5" xfId="0" applyFont="1" applyFill="1" applyBorder="1" applyAlignment="1">
      <alignment horizontal="center" vertical="center"/>
    </xf>
    <xf numFmtId="4" fontId="3" fillId="0" borderId="6" xfId="0" applyNumberFormat="1" applyFont="1" applyFill="1" applyBorder="1" applyAlignment="1"/>
    <xf numFmtId="4" fontId="5" fillId="0" borderId="6" xfId="0" applyNumberFormat="1" applyFont="1" applyFill="1" applyBorder="1" applyAlignment="1"/>
    <xf numFmtId="4" fontId="6" fillId="0" borderId="6" xfId="0" applyNumberFormat="1" applyFont="1" applyFill="1" applyBorder="1" applyAlignment="1">
      <alignment wrapText="1"/>
    </xf>
    <xf numFmtId="0" fontId="4" fillId="0" borderId="5" xfId="0" applyFont="1" applyFill="1" applyBorder="1" applyAlignment="1">
      <alignment horizontal="center" vertical="center"/>
    </xf>
    <xf numFmtId="4" fontId="4" fillId="0" borderId="6" xfId="0" applyNumberFormat="1" applyFont="1" applyFill="1" applyBorder="1" applyAlignment="1">
      <alignment wrapText="1"/>
    </xf>
    <xf numFmtId="4" fontId="4" fillId="0" borderId="6" xfId="0" quotePrefix="1" applyNumberFormat="1" applyFont="1" applyFill="1" applyBorder="1" applyAlignment="1">
      <alignment wrapText="1"/>
    </xf>
    <xf numFmtId="0" fontId="5" fillId="0" borderId="5" xfId="0" applyFont="1" applyFill="1" applyBorder="1" applyAlignment="1">
      <alignment horizontal="center"/>
    </xf>
    <xf numFmtId="4" fontId="5" fillId="0" borderId="6" xfId="0" applyNumberFormat="1" applyFont="1" applyFill="1" applyBorder="1" applyAlignment="1">
      <alignment wrapText="1"/>
    </xf>
    <xf numFmtId="4" fontId="5" fillId="0" borderId="7" xfId="0" applyNumberFormat="1" applyFont="1" applyFill="1" applyBorder="1"/>
    <xf numFmtId="0" fontId="7" fillId="0" borderId="5" xfId="0" applyFont="1" applyFill="1" applyBorder="1"/>
    <xf numFmtId="0" fontId="0" fillId="0" borderId="6" xfId="0" applyFill="1" applyBorder="1"/>
    <xf numFmtId="0" fontId="4" fillId="0" borderId="8" xfId="0" applyFont="1" applyFill="1" applyBorder="1" applyAlignment="1">
      <alignment horizontal="center" vertical="center"/>
    </xf>
    <xf numFmtId="4" fontId="4" fillId="0" borderId="9" xfId="0" applyNumberFormat="1" applyFont="1" applyFill="1" applyBorder="1" applyAlignment="1">
      <alignment wrapText="1"/>
    </xf>
    <xf numFmtId="4" fontId="3" fillId="0" borderId="17" xfId="0" applyNumberFormat="1" applyFont="1" applyFill="1" applyBorder="1" applyAlignment="1"/>
    <xf numFmtId="4" fontId="3" fillId="0" borderId="18" xfId="0" applyNumberFormat="1" applyFont="1" applyFill="1" applyBorder="1" applyAlignment="1"/>
    <xf numFmtId="4" fontId="5" fillId="0" borderId="18" xfId="0" applyNumberFormat="1" applyFont="1" applyFill="1" applyBorder="1" applyAlignment="1"/>
    <xf numFmtId="4" fontId="6" fillId="0" borderId="18" xfId="0" applyNumberFormat="1" applyFont="1" applyFill="1" applyBorder="1" applyAlignment="1">
      <alignment wrapText="1"/>
    </xf>
    <xf numFmtId="4" fontId="4" fillId="0" borderId="18" xfId="0" applyNumberFormat="1" applyFont="1" applyFill="1" applyBorder="1" applyAlignment="1">
      <alignment wrapText="1"/>
    </xf>
    <xf numFmtId="4" fontId="4" fillId="0" borderId="18" xfId="0" quotePrefix="1" applyNumberFormat="1" applyFont="1" applyFill="1" applyBorder="1" applyAlignment="1">
      <alignment wrapText="1"/>
    </xf>
    <xf numFmtId="4" fontId="5" fillId="0" borderId="18" xfId="0" applyNumberFormat="1" applyFont="1" applyFill="1" applyBorder="1" applyAlignment="1">
      <alignment wrapText="1"/>
    </xf>
    <xf numFmtId="4" fontId="5" fillId="0" borderId="19" xfId="0" applyNumberFormat="1" applyFont="1" applyFill="1" applyBorder="1"/>
    <xf numFmtId="0" fontId="0" fillId="0" borderId="18" xfId="0" applyFill="1" applyBorder="1"/>
    <xf numFmtId="4" fontId="4" fillId="0" borderId="20" xfId="0" applyNumberFormat="1" applyFont="1" applyFill="1" applyBorder="1" applyAlignment="1">
      <alignment wrapText="1"/>
    </xf>
    <xf numFmtId="0" fontId="5" fillId="0" borderId="21" xfId="0" applyFont="1" applyFill="1" applyBorder="1" applyAlignment="1">
      <alignment horizontal="justify"/>
    </xf>
    <xf numFmtId="0" fontId="5" fillId="0" borderId="22" xfId="0" applyFont="1" applyFill="1" applyBorder="1" applyAlignment="1">
      <alignment horizontal="justify"/>
    </xf>
    <xf numFmtId="0" fontId="5" fillId="0" borderId="22" xfId="0" applyFont="1" applyFill="1" applyBorder="1" applyAlignment="1">
      <alignment horizontal="justify" wrapText="1"/>
    </xf>
    <xf numFmtId="0" fontId="6" fillId="0" borderId="22" xfId="0" applyFont="1" applyFill="1" applyBorder="1" applyAlignment="1">
      <alignment horizontal="justify" wrapText="1"/>
    </xf>
    <xf numFmtId="0" fontId="4" fillId="0" borderId="22" xfId="0" applyFont="1" applyFill="1" applyBorder="1" applyAlignment="1">
      <alignment horizontal="justify" wrapText="1"/>
    </xf>
    <xf numFmtId="0" fontId="5" fillId="0" borderId="23" xfId="0" applyFont="1" applyFill="1" applyBorder="1" applyAlignment="1">
      <alignment horizontal="justify" wrapText="1"/>
    </xf>
    <xf numFmtId="0" fontId="4" fillId="0" borderId="24" xfId="0" applyFont="1" applyFill="1" applyBorder="1" applyAlignment="1">
      <alignment horizontal="justify" wrapText="1"/>
    </xf>
    <xf numFmtId="0" fontId="3" fillId="0" borderId="0" xfId="0" applyFont="1" applyFill="1" applyBorder="1" applyAlignment="1">
      <alignment horizontal="center" vertical="center" wrapText="1"/>
    </xf>
  </cellXfs>
  <cellStyles count="69">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2 2" xfId="59"/>
    <cellStyle name="Обычный 2 2 3" xfId="60"/>
    <cellStyle name="Обычный 2 3" xfId="61"/>
    <cellStyle name="Обычный 2 3 2" xfId="62"/>
    <cellStyle name="Обычный 2 3 3" xfId="63"/>
    <cellStyle name="Обычный 2 4" xfId="64"/>
    <cellStyle name="Обычный 2 5" xfId="65"/>
    <cellStyle name="Обычный 3" xfId="66"/>
    <cellStyle name="Обычный 4" xfId="67"/>
    <cellStyle name="ТЕКСТ"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4705350</xdr:colOff>
      <xdr:row>0</xdr:row>
      <xdr:rowOff>38100</xdr:rowOff>
    </xdr:from>
    <xdr:to>
      <xdr:col>3</xdr:col>
      <xdr:colOff>1400175</xdr:colOff>
      <xdr:row>0</xdr:row>
      <xdr:rowOff>1028700</xdr:rowOff>
    </xdr:to>
    <xdr:sp macro="" textlink="">
      <xdr:nvSpPr>
        <xdr:cNvPr id="2" name="Text Box 3"/>
        <xdr:cNvSpPr txBox="1">
          <a:spLocks noChangeArrowheads="1"/>
        </xdr:cNvSpPr>
      </xdr:nvSpPr>
      <xdr:spPr bwMode="auto">
        <a:xfrm>
          <a:off x="5105400" y="38100"/>
          <a:ext cx="3219450" cy="990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8 к Закону Калужской области "Об областном бюджете на 2022 год и на плановый период 2023 и 2024 годов"                                                                                           от 03.12.2021 № 167-ОЗ</a:t>
          </a: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2"/>
  <sheetViews>
    <sheetView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A2" sqref="A2:D2"/>
    </sheetView>
  </sheetViews>
  <sheetFormatPr defaultRowHeight="12.75" x14ac:dyDescent="0.2"/>
  <cols>
    <col min="1" max="1" width="6" style="1" customWidth="1"/>
    <col min="2" max="2" width="75.28515625" style="1" customWidth="1"/>
    <col min="3" max="3" width="22.5703125" style="1" customWidth="1"/>
    <col min="4" max="4" width="22.7109375" style="1" customWidth="1"/>
    <col min="5" max="5" width="16.140625" style="1" customWidth="1"/>
    <col min="6" max="16384" width="9.140625" style="1"/>
  </cols>
  <sheetData>
    <row r="1" spans="1:4" ht="84" customHeight="1" x14ac:dyDescent="0.2"/>
    <row r="2" spans="1:4" ht="63.75" customHeight="1" x14ac:dyDescent="0.2">
      <c r="A2" s="40" t="s">
        <v>176</v>
      </c>
      <c r="B2" s="40"/>
      <c r="C2" s="40"/>
      <c r="D2" s="40"/>
    </row>
    <row r="3" spans="1:4" ht="19.5" thickBot="1" x14ac:dyDescent="0.25">
      <c r="A3" s="2"/>
      <c r="B3" s="2"/>
      <c r="C3" s="3"/>
      <c r="D3" s="3" t="s">
        <v>0</v>
      </c>
    </row>
    <row r="4" spans="1:4" ht="38.25" customHeight="1" thickBot="1" x14ac:dyDescent="0.25">
      <c r="A4" s="4" t="s">
        <v>1</v>
      </c>
      <c r="B4" s="5" t="s">
        <v>2</v>
      </c>
      <c r="C4" s="4" t="s">
        <v>177</v>
      </c>
      <c r="D4" s="6" t="s">
        <v>178</v>
      </c>
    </row>
    <row r="5" spans="1:4" ht="22.5" customHeight="1" x14ac:dyDescent="0.3">
      <c r="A5" s="7"/>
      <c r="B5" s="33" t="s">
        <v>3</v>
      </c>
      <c r="C5" s="23">
        <f>C6+C110</f>
        <v>12523964164.709999</v>
      </c>
      <c r="D5" s="8">
        <f>D6+D110</f>
        <v>12068542664.709999</v>
      </c>
    </row>
    <row r="6" spans="1:4" ht="21.75" customHeight="1" x14ac:dyDescent="0.3">
      <c r="A6" s="9" t="s">
        <v>4</v>
      </c>
      <c r="B6" s="34" t="s">
        <v>5</v>
      </c>
      <c r="C6" s="24">
        <f>C76+C7+C96</f>
        <v>12506811600</v>
      </c>
      <c r="D6" s="10">
        <f>D76+D7+D96</f>
        <v>12051390100</v>
      </c>
    </row>
    <row r="7" spans="1:4" ht="37.5" customHeight="1" x14ac:dyDescent="0.25">
      <c r="A7" s="9" t="s">
        <v>182</v>
      </c>
      <c r="B7" s="35" t="s">
        <v>7</v>
      </c>
      <c r="C7" s="25">
        <f>SUM(C9:C75)</f>
        <v>8747153300</v>
      </c>
      <c r="D7" s="11">
        <f>SUM(D9:D75)</f>
        <v>8547959700</v>
      </c>
    </row>
    <row r="8" spans="1:4" ht="16.5" x14ac:dyDescent="0.25">
      <c r="A8" s="9"/>
      <c r="B8" s="36" t="s">
        <v>8</v>
      </c>
      <c r="C8" s="26"/>
      <c r="D8" s="12"/>
    </row>
    <row r="9" spans="1:4" ht="51" customHeight="1" x14ac:dyDescent="0.25">
      <c r="A9" s="13" t="s">
        <v>12</v>
      </c>
      <c r="B9" s="37" t="s">
        <v>9</v>
      </c>
      <c r="C9" s="27">
        <v>125446800</v>
      </c>
      <c r="D9" s="14">
        <v>337194800</v>
      </c>
    </row>
    <row r="10" spans="1:4" ht="36.75" customHeight="1" x14ac:dyDescent="0.25">
      <c r="A10" s="13" t="s">
        <v>14</v>
      </c>
      <c r="B10" s="37" t="s">
        <v>10</v>
      </c>
      <c r="C10" s="27">
        <v>3204200</v>
      </c>
      <c r="D10" s="14">
        <v>3204200</v>
      </c>
    </row>
    <row r="11" spans="1:4" ht="49.5" x14ac:dyDescent="0.25">
      <c r="A11" s="13" t="s">
        <v>16</v>
      </c>
      <c r="B11" s="37" t="s">
        <v>11</v>
      </c>
      <c r="C11" s="27">
        <v>20491200</v>
      </c>
      <c r="D11" s="14">
        <v>0</v>
      </c>
    </row>
    <row r="12" spans="1:4" ht="49.5" x14ac:dyDescent="0.25">
      <c r="A12" s="13" t="s">
        <v>18</v>
      </c>
      <c r="B12" s="37" t="s">
        <v>13</v>
      </c>
      <c r="C12" s="27">
        <v>792000</v>
      </c>
      <c r="D12" s="14">
        <v>792000</v>
      </c>
    </row>
    <row r="13" spans="1:4" ht="70.5" customHeight="1" x14ac:dyDescent="0.25">
      <c r="A13" s="13" t="s">
        <v>20</v>
      </c>
      <c r="B13" s="37" t="s">
        <v>15</v>
      </c>
      <c r="C13" s="27">
        <v>6990200</v>
      </c>
      <c r="D13" s="14">
        <v>8122600</v>
      </c>
    </row>
    <row r="14" spans="1:4" ht="66.75" customHeight="1" x14ac:dyDescent="0.25">
      <c r="A14" s="13" t="s">
        <v>22</v>
      </c>
      <c r="B14" s="37" t="s">
        <v>17</v>
      </c>
      <c r="C14" s="27">
        <v>64153500</v>
      </c>
      <c r="D14" s="14">
        <v>64153500</v>
      </c>
    </row>
    <row r="15" spans="1:4" ht="66" x14ac:dyDescent="0.25">
      <c r="A15" s="13" t="s">
        <v>148</v>
      </c>
      <c r="B15" s="37" t="s">
        <v>19</v>
      </c>
      <c r="C15" s="27">
        <v>737982100</v>
      </c>
      <c r="D15" s="14">
        <v>779331800</v>
      </c>
    </row>
    <row r="16" spans="1:4" ht="87.75" customHeight="1" x14ac:dyDescent="0.25">
      <c r="A16" s="13" t="s">
        <v>25</v>
      </c>
      <c r="B16" s="37" t="s">
        <v>21</v>
      </c>
      <c r="C16" s="27">
        <v>8656400</v>
      </c>
      <c r="D16" s="14">
        <v>8751600</v>
      </c>
    </row>
    <row r="17" spans="1:4" ht="71.25" customHeight="1" x14ac:dyDescent="0.25">
      <c r="A17" s="13" t="s">
        <v>26</v>
      </c>
      <c r="B17" s="37" t="s">
        <v>23</v>
      </c>
      <c r="C17" s="27">
        <v>6448800</v>
      </c>
      <c r="D17" s="14">
        <v>7285900</v>
      </c>
    </row>
    <row r="18" spans="1:4" ht="69.75" customHeight="1" x14ac:dyDescent="0.25">
      <c r="A18" s="13" t="s">
        <v>28</v>
      </c>
      <c r="B18" s="37" t="s">
        <v>24</v>
      </c>
      <c r="C18" s="27">
        <v>38654600</v>
      </c>
      <c r="D18" s="14">
        <v>42561100</v>
      </c>
    </row>
    <row r="19" spans="1:4" ht="115.5" x14ac:dyDescent="0.25">
      <c r="A19" s="13" t="s">
        <v>30</v>
      </c>
      <c r="B19" s="37" t="s">
        <v>27</v>
      </c>
      <c r="C19" s="27">
        <v>27710000</v>
      </c>
      <c r="D19" s="14">
        <v>27710000</v>
      </c>
    </row>
    <row r="20" spans="1:4" ht="73.5" customHeight="1" x14ac:dyDescent="0.25">
      <c r="A20" s="13" t="s">
        <v>32</v>
      </c>
      <c r="B20" s="37" t="s">
        <v>29</v>
      </c>
      <c r="C20" s="27">
        <v>70771000</v>
      </c>
      <c r="D20" s="14">
        <v>21600000</v>
      </c>
    </row>
    <row r="21" spans="1:4" ht="36" customHeight="1" x14ac:dyDescent="0.25">
      <c r="A21" s="13" t="s">
        <v>34</v>
      </c>
      <c r="B21" s="37" t="s">
        <v>31</v>
      </c>
      <c r="C21" s="27">
        <v>20502800</v>
      </c>
      <c r="D21" s="14">
        <v>20264500</v>
      </c>
    </row>
    <row r="22" spans="1:4" ht="49.5" x14ac:dyDescent="0.25">
      <c r="A22" s="13" t="s">
        <v>35</v>
      </c>
      <c r="B22" s="37" t="s">
        <v>33</v>
      </c>
      <c r="C22" s="27">
        <v>21818200</v>
      </c>
      <c r="D22" s="14">
        <v>0</v>
      </c>
    </row>
    <row r="23" spans="1:4" ht="53.25" customHeight="1" x14ac:dyDescent="0.25">
      <c r="A23" s="13" t="s">
        <v>37</v>
      </c>
      <c r="B23" s="37" t="s">
        <v>36</v>
      </c>
      <c r="C23" s="27">
        <v>0</v>
      </c>
      <c r="D23" s="14">
        <v>51179500</v>
      </c>
    </row>
    <row r="24" spans="1:4" ht="49.5" x14ac:dyDescent="0.25">
      <c r="A24" s="13" t="s">
        <v>39</v>
      </c>
      <c r="B24" s="37" t="s">
        <v>38</v>
      </c>
      <c r="C24" s="27">
        <v>0</v>
      </c>
      <c r="D24" s="14">
        <v>124989300</v>
      </c>
    </row>
    <row r="25" spans="1:4" ht="36.75" customHeight="1" x14ac:dyDescent="0.25">
      <c r="A25" s="13" t="s">
        <v>41</v>
      </c>
      <c r="B25" s="37" t="s">
        <v>40</v>
      </c>
      <c r="C25" s="27">
        <v>27961400</v>
      </c>
      <c r="D25" s="14">
        <v>27961400</v>
      </c>
    </row>
    <row r="26" spans="1:4" ht="49.5" x14ac:dyDescent="0.25">
      <c r="A26" s="13" t="s">
        <v>43</v>
      </c>
      <c r="B26" s="37" t="s">
        <v>42</v>
      </c>
      <c r="C26" s="27">
        <v>9994500</v>
      </c>
      <c r="D26" s="14">
        <v>9994500</v>
      </c>
    </row>
    <row r="27" spans="1:4" ht="53.25" customHeight="1" x14ac:dyDescent="0.25">
      <c r="A27" s="13" t="s">
        <v>44</v>
      </c>
      <c r="B27" s="37" t="s">
        <v>45</v>
      </c>
      <c r="C27" s="27">
        <v>0</v>
      </c>
      <c r="D27" s="14">
        <v>136391400</v>
      </c>
    </row>
    <row r="28" spans="1:4" ht="34.5" customHeight="1" x14ac:dyDescent="0.25">
      <c r="A28" s="13" t="s">
        <v>46</v>
      </c>
      <c r="B28" s="37" t="s">
        <v>47</v>
      </c>
      <c r="C28" s="27">
        <v>19511400</v>
      </c>
      <c r="D28" s="14">
        <v>40322600</v>
      </c>
    </row>
    <row r="29" spans="1:4" ht="49.5" x14ac:dyDescent="0.25">
      <c r="A29" s="13" t="s">
        <v>48</v>
      </c>
      <c r="B29" s="37" t="s">
        <v>49</v>
      </c>
      <c r="C29" s="27">
        <v>8915200</v>
      </c>
      <c r="D29" s="14">
        <v>0</v>
      </c>
    </row>
    <row r="30" spans="1:4" ht="56.25" customHeight="1" x14ac:dyDescent="0.25">
      <c r="A30" s="13" t="s">
        <v>50</v>
      </c>
      <c r="B30" s="37" t="s">
        <v>51</v>
      </c>
      <c r="C30" s="27">
        <v>10914700</v>
      </c>
      <c r="D30" s="14">
        <v>12731400</v>
      </c>
    </row>
    <row r="31" spans="1:4" ht="49.5" x14ac:dyDescent="0.25">
      <c r="A31" s="13" t="s">
        <v>52</v>
      </c>
      <c r="B31" s="37" t="s">
        <v>54</v>
      </c>
      <c r="C31" s="27">
        <v>696237000</v>
      </c>
      <c r="D31" s="14">
        <v>343769900</v>
      </c>
    </row>
    <row r="32" spans="1:4" ht="49.5" x14ac:dyDescent="0.25">
      <c r="A32" s="13" t="s">
        <v>53</v>
      </c>
      <c r="B32" s="37" t="s">
        <v>56</v>
      </c>
      <c r="C32" s="27">
        <v>11950600</v>
      </c>
      <c r="D32" s="14">
        <v>42601500</v>
      </c>
    </row>
    <row r="33" spans="1:4" ht="99" x14ac:dyDescent="0.25">
      <c r="A33" s="13" t="s">
        <v>55</v>
      </c>
      <c r="B33" s="37" t="s">
        <v>58</v>
      </c>
      <c r="C33" s="27">
        <v>5440000</v>
      </c>
      <c r="D33" s="14">
        <v>3400000</v>
      </c>
    </row>
    <row r="34" spans="1:4" ht="49.5" x14ac:dyDescent="0.25">
      <c r="A34" s="13" t="s">
        <v>57</v>
      </c>
      <c r="B34" s="37" t="s">
        <v>60</v>
      </c>
      <c r="C34" s="27">
        <v>17655300</v>
      </c>
      <c r="D34" s="14">
        <v>16938700</v>
      </c>
    </row>
    <row r="35" spans="1:4" ht="33" x14ac:dyDescent="0.25">
      <c r="A35" s="13" t="s">
        <v>59</v>
      </c>
      <c r="B35" s="37" t="s">
        <v>62</v>
      </c>
      <c r="C35" s="27">
        <v>6235200</v>
      </c>
      <c r="D35" s="14">
        <v>6235200</v>
      </c>
    </row>
    <row r="36" spans="1:4" ht="82.5" x14ac:dyDescent="0.25">
      <c r="A36" s="13" t="s">
        <v>61</v>
      </c>
      <c r="B36" s="37" t="s">
        <v>64</v>
      </c>
      <c r="C36" s="27">
        <v>9703400</v>
      </c>
      <c r="D36" s="14">
        <v>12083700</v>
      </c>
    </row>
    <row r="37" spans="1:4" ht="49.5" x14ac:dyDescent="0.25">
      <c r="A37" s="13" t="s">
        <v>63</v>
      </c>
      <c r="B37" s="37" t="s">
        <v>66</v>
      </c>
      <c r="C37" s="27">
        <v>1716750400</v>
      </c>
      <c r="D37" s="14">
        <v>1852905500</v>
      </c>
    </row>
    <row r="38" spans="1:4" ht="66" x14ac:dyDescent="0.25">
      <c r="A38" s="13" t="s">
        <v>65</v>
      </c>
      <c r="B38" s="37" t="s">
        <v>68</v>
      </c>
      <c r="C38" s="27">
        <v>369115700</v>
      </c>
      <c r="D38" s="14">
        <v>379482000</v>
      </c>
    </row>
    <row r="39" spans="1:4" ht="33" x14ac:dyDescent="0.25">
      <c r="A39" s="13" t="s">
        <v>67</v>
      </c>
      <c r="B39" s="37" t="s">
        <v>70</v>
      </c>
      <c r="C39" s="27">
        <v>8568000</v>
      </c>
      <c r="D39" s="14">
        <v>9860000</v>
      </c>
    </row>
    <row r="40" spans="1:4" ht="49.5" x14ac:dyDescent="0.25">
      <c r="A40" s="13" t="s">
        <v>69</v>
      </c>
      <c r="B40" s="37" t="s">
        <v>72</v>
      </c>
      <c r="C40" s="27">
        <v>0</v>
      </c>
      <c r="D40" s="14">
        <v>12618600</v>
      </c>
    </row>
    <row r="41" spans="1:4" ht="66" x14ac:dyDescent="0.25">
      <c r="A41" s="13" t="s">
        <v>71</v>
      </c>
      <c r="B41" s="37" t="s">
        <v>74</v>
      </c>
      <c r="C41" s="27">
        <v>48138800</v>
      </c>
      <c r="D41" s="14">
        <v>45726500</v>
      </c>
    </row>
    <row r="42" spans="1:4" ht="68.25" customHeight="1" x14ac:dyDescent="0.25">
      <c r="A42" s="13" t="s">
        <v>73</v>
      </c>
      <c r="B42" s="37" t="s">
        <v>76</v>
      </c>
      <c r="C42" s="27">
        <v>609873800</v>
      </c>
      <c r="D42" s="14">
        <v>609873800</v>
      </c>
    </row>
    <row r="43" spans="1:4" ht="33" x14ac:dyDescent="0.25">
      <c r="A43" s="13" t="s">
        <v>75</v>
      </c>
      <c r="B43" s="37" t="s">
        <v>77</v>
      </c>
      <c r="C43" s="27">
        <v>752060800</v>
      </c>
      <c r="D43" s="14">
        <v>25853900</v>
      </c>
    </row>
    <row r="44" spans="1:4" ht="66" x14ac:dyDescent="0.25">
      <c r="A44" s="13" t="s">
        <v>79</v>
      </c>
      <c r="B44" s="37" t="s">
        <v>78</v>
      </c>
      <c r="C44" s="27">
        <v>672838800</v>
      </c>
      <c r="D44" s="14">
        <v>984285200</v>
      </c>
    </row>
    <row r="45" spans="1:4" ht="82.5" x14ac:dyDescent="0.25">
      <c r="A45" s="13" t="s">
        <v>81</v>
      </c>
      <c r="B45" s="37" t="s">
        <v>80</v>
      </c>
      <c r="C45" s="27">
        <v>27365600</v>
      </c>
      <c r="D45" s="14">
        <v>27365600</v>
      </c>
    </row>
    <row r="46" spans="1:4" ht="66" x14ac:dyDescent="0.25">
      <c r="A46" s="13" t="s">
        <v>84</v>
      </c>
      <c r="B46" s="37" t="s">
        <v>82</v>
      </c>
      <c r="C46" s="27">
        <v>196348100</v>
      </c>
      <c r="D46" s="14">
        <v>200625000</v>
      </c>
    </row>
    <row r="47" spans="1:4" ht="82.5" x14ac:dyDescent="0.25">
      <c r="A47" s="13" t="s">
        <v>86</v>
      </c>
      <c r="B47" s="37" t="s">
        <v>83</v>
      </c>
      <c r="C47" s="27">
        <v>0</v>
      </c>
      <c r="D47" s="14">
        <v>89492900</v>
      </c>
    </row>
    <row r="48" spans="1:4" ht="49.5" x14ac:dyDescent="0.25">
      <c r="A48" s="13" t="s">
        <v>88</v>
      </c>
      <c r="B48" s="37" t="s">
        <v>85</v>
      </c>
      <c r="C48" s="27">
        <v>0</v>
      </c>
      <c r="D48" s="14">
        <v>90948800</v>
      </c>
    </row>
    <row r="49" spans="1:4" ht="33" x14ac:dyDescent="0.25">
      <c r="A49" s="13" t="s">
        <v>90</v>
      </c>
      <c r="B49" s="37" t="s">
        <v>87</v>
      </c>
      <c r="C49" s="27">
        <v>93239900</v>
      </c>
      <c r="D49" s="14">
        <v>0</v>
      </c>
    </row>
    <row r="50" spans="1:4" ht="49.5" x14ac:dyDescent="0.25">
      <c r="A50" s="13" t="s">
        <v>92</v>
      </c>
      <c r="B50" s="37" t="s">
        <v>89</v>
      </c>
      <c r="C50" s="27">
        <v>8845000</v>
      </c>
      <c r="D50" s="14">
        <v>9678000</v>
      </c>
    </row>
    <row r="51" spans="1:4" ht="49.5" customHeight="1" x14ac:dyDescent="0.25">
      <c r="A51" s="13" t="s">
        <v>94</v>
      </c>
      <c r="B51" s="37" t="s">
        <v>91</v>
      </c>
      <c r="C51" s="27">
        <v>10838700</v>
      </c>
      <c r="D51" s="14">
        <v>10838700</v>
      </c>
    </row>
    <row r="52" spans="1:4" ht="36.75" customHeight="1" x14ac:dyDescent="0.25">
      <c r="A52" s="13" t="s">
        <v>96</v>
      </c>
      <c r="B52" s="37" t="s">
        <v>93</v>
      </c>
      <c r="C52" s="27">
        <v>66413000</v>
      </c>
      <c r="D52" s="14">
        <v>103037000</v>
      </c>
    </row>
    <row r="53" spans="1:4" ht="69" customHeight="1" x14ac:dyDescent="0.25">
      <c r="A53" s="13" t="s">
        <v>98</v>
      </c>
      <c r="B53" s="37" t="s">
        <v>95</v>
      </c>
      <c r="C53" s="27">
        <v>31709400</v>
      </c>
      <c r="D53" s="14">
        <v>38527000</v>
      </c>
    </row>
    <row r="54" spans="1:4" ht="35.25" customHeight="1" x14ac:dyDescent="0.25">
      <c r="A54" s="13" t="s">
        <v>100</v>
      </c>
      <c r="B54" s="37" t="s">
        <v>97</v>
      </c>
      <c r="C54" s="27">
        <v>18971400</v>
      </c>
      <c r="D54" s="14">
        <v>18789900</v>
      </c>
    </row>
    <row r="55" spans="1:4" ht="54" customHeight="1" x14ac:dyDescent="0.25">
      <c r="A55" s="13" t="s">
        <v>102</v>
      </c>
      <c r="B55" s="37" t="s">
        <v>99</v>
      </c>
      <c r="C55" s="27">
        <v>186757800</v>
      </c>
      <c r="D55" s="14">
        <v>199214500</v>
      </c>
    </row>
    <row r="56" spans="1:4" ht="49.5" x14ac:dyDescent="0.25">
      <c r="A56" s="13" t="s">
        <v>104</v>
      </c>
      <c r="B56" s="37" t="s">
        <v>101</v>
      </c>
      <c r="C56" s="27">
        <v>190949800</v>
      </c>
      <c r="D56" s="14">
        <v>202631400</v>
      </c>
    </row>
    <row r="57" spans="1:4" ht="33" x14ac:dyDescent="0.25">
      <c r="A57" s="13" t="s">
        <v>106</v>
      </c>
      <c r="B57" s="37" t="s">
        <v>103</v>
      </c>
      <c r="C57" s="27">
        <v>20130200</v>
      </c>
      <c r="D57" s="14">
        <v>26180800</v>
      </c>
    </row>
    <row r="58" spans="1:4" ht="33" x14ac:dyDescent="0.25">
      <c r="A58" s="13" t="s">
        <v>107</v>
      </c>
      <c r="B58" s="37" t="s">
        <v>105</v>
      </c>
      <c r="C58" s="27">
        <v>60730500</v>
      </c>
      <c r="D58" s="14">
        <v>82785100</v>
      </c>
    </row>
    <row r="59" spans="1:4" ht="49.5" x14ac:dyDescent="0.25">
      <c r="A59" s="13" t="s">
        <v>108</v>
      </c>
      <c r="B59" s="37" t="s">
        <v>109</v>
      </c>
      <c r="C59" s="27">
        <v>55987300</v>
      </c>
      <c r="D59" s="14">
        <v>19702700</v>
      </c>
    </row>
    <row r="60" spans="1:4" ht="33" x14ac:dyDescent="0.25">
      <c r="A60" s="13" t="s">
        <v>110</v>
      </c>
      <c r="B60" s="37" t="s">
        <v>111</v>
      </c>
      <c r="C60" s="27">
        <v>78754500</v>
      </c>
      <c r="D60" s="14">
        <v>54801700</v>
      </c>
    </row>
    <row r="61" spans="1:4" ht="49.5" x14ac:dyDescent="0.25">
      <c r="A61" s="13" t="s">
        <v>112</v>
      </c>
      <c r="B61" s="37" t="s">
        <v>113</v>
      </c>
      <c r="C61" s="27">
        <v>554072700</v>
      </c>
      <c r="D61" s="14">
        <v>0</v>
      </c>
    </row>
    <row r="62" spans="1:4" ht="99" x14ac:dyDescent="0.25">
      <c r="A62" s="13" t="s">
        <v>114</v>
      </c>
      <c r="B62" s="37" t="s">
        <v>115</v>
      </c>
      <c r="C62" s="27">
        <v>36449200</v>
      </c>
      <c r="D62" s="14">
        <v>36449200</v>
      </c>
    </row>
    <row r="63" spans="1:4" ht="81.75" customHeight="1" x14ac:dyDescent="0.25">
      <c r="A63" s="13" t="s">
        <v>116</v>
      </c>
      <c r="B63" s="37" t="s">
        <v>117</v>
      </c>
      <c r="C63" s="27">
        <v>116623700</v>
      </c>
      <c r="D63" s="14">
        <v>94132300</v>
      </c>
    </row>
    <row r="64" spans="1:4" ht="36.75" customHeight="1" x14ac:dyDescent="0.25">
      <c r="A64" s="13" t="s">
        <v>118</v>
      </c>
      <c r="B64" s="37" t="s">
        <v>120</v>
      </c>
      <c r="C64" s="27">
        <v>19644800</v>
      </c>
      <c r="D64" s="14">
        <v>23746000</v>
      </c>
    </row>
    <row r="65" spans="1:4" ht="36.75" customHeight="1" x14ac:dyDescent="0.25">
      <c r="A65" s="13" t="s">
        <v>119</v>
      </c>
      <c r="B65" s="37" t="s">
        <v>122</v>
      </c>
      <c r="C65" s="27">
        <v>254677200</v>
      </c>
      <c r="D65" s="14">
        <v>282974600</v>
      </c>
    </row>
    <row r="66" spans="1:4" ht="66" x14ac:dyDescent="0.25">
      <c r="A66" s="13" t="s">
        <v>121</v>
      </c>
      <c r="B66" s="37" t="s">
        <v>124</v>
      </c>
      <c r="C66" s="27">
        <v>66332700</v>
      </c>
      <c r="D66" s="14">
        <v>66332700</v>
      </c>
    </row>
    <row r="67" spans="1:4" ht="119.25" customHeight="1" x14ac:dyDescent="0.25">
      <c r="A67" s="13" t="s">
        <v>123</v>
      </c>
      <c r="B67" s="37" t="s">
        <v>125</v>
      </c>
      <c r="C67" s="27">
        <v>6806300</v>
      </c>
      <c r="D67" s="14">
        <v>6806300</v>
      </c>
    </row>
    <row r="68" spans="1:4" ht="33" x14ac:dyDescent="0.25">
      <c r="A68" s="13" t="s">
        <v>126</v>
      </c>
      <c r="B68" s="37" t="s">
        <v>127</v>
      </c>
      <c r="C68" s="27">
        <v>10928500</v>
      </c>
      <c r="D68" s="14">
        <v>4255100</v>
      </c>
    </row>
    <row r="69" spans="1:4" ht="33" x14ac:dyDescent="0.25">
      <c r="A69" s="13" t="s">
        <v>128</v>
      </c>
      <c r="B69" s="37" t="s">
        <v>129</v>
      </c>
      <c r="C69" s="27">
        <v>68740000</v>
      </c>
      <c r="D69" s="14">
        <v>67900000</v>
      </c>
    </row>
    <row r="70" spans="1:4" ht="66" x14ac:dyDescent="0.25">
      <c r="A70" s="13" t="s">
        <v>133</v>
      </c>
      <c r="B70" s="37" t="s">
        <v>130</v>
      </c>
      <c r="C70" s="27">
        <v>10804000</v>
      </c>
      <c r="D70" s="14">
        <v>11026000</v>
      </c>
    </row>
    <row r="71" spans="1:4" ht="49.5" x14ac:dyDescent="0.25">
      <c r="A71" s="13" t="s">
        <v>135</v>
      </c>
      <c r="B71" s="37" t="s">
        <v>131</v>
      </c>
      <c r="C71" s="27">
        <v>60000000</v>
      </c>
      <c r="D71" s="14">
        <v>0</v>
      </c>
    </row>
    <row r="72" spans="1:4" ht="49.5" x14ac:dyDescent="0.25">
      <c r="A72" s="13" t="s">
        <v>136</v>
      </c>
      <c r="B72" s="37" t="s">
        <v>132</v>
      </c>
      <c r="C72" s="27">
        <v>25000000</v>
      </c>
      <c r="D72" s="14">
        <v>13200000</v>
      </c>
    </row>
    <row r="73" spans="1:4" ht="99" x14ac:dyDescent="0.25">
      <c r="A73" s="13" t="s">
        <v>179</v>
      </c>
      <c r="B73" s="37" t="s">
        <v>134</v>
      </c>
      <c r="C73" s="27">
        <v>0</v>
      </c>
      <c r="D73" s="14">
        <v>334988000</v>
      </c>
    </row>
    <row r="74" spans="1:4" ht="66" x14ac:dyDescent="0.25">
      <c r="A74" s="13" t="s">
        <v>180</v>
      </c>
      <c r="B74" s="37" t="s">
        <v>137</v>
      </c>
      <c r="C74" s="27">
        <v>140000000</v>
      </c>
      <c r="D74" s="14">
        <v>183586000</v>
      </c>
    </row>
    <row r="75" spans="1:4" ht="33" x14ac:dyDescent="0.25">
      <c r="A75" s="13" t="s">
        <v>181</v>
      </c>
      <c r="B75" s="37" t="s">
        <v>138</v>
      </c>
      <c r="C75" s="27">
        <f>174546200</f>
        <v>174546200</v>
      </c>
      <c r="D75" s="14">
        <f>177767800</f>
        <v>177767800</v>
      </c>
    </row>
    <row r="76" spans="1:4" ht="30" customHeight="1" x14ac:dyDescent="0.25">
      <c r="A76" s="9" t="s">
        <v>6</v>
      </c>
      <c r="B76" s="35" t="s">
        <v>140</v>
      </c>
      <c r="C76" s="25">
        <f>SUM(C78:C95)</f>
        <v>2775409600</v>
      </c>
      <c r="D76" s="11">
        <f>SUM(D78:D95)</f>
        <v>2882455000</v>
      </c>
    </row>
    <row r="77" spans="1:4" ht="16.5" x14ac:dyDescent="0.25">
      <c r="A77" s="9"/>
      <c r="B77" s="36" t="s">
        <v>8</v>
      </c>
      <c r="C77" s="26"/>
      <c r="D77" s="12"/>
    </row>
    <row r="78" spans="1:4" ht="33" x14ac:dyDescent="0.25">
      <c r="A78" s="13" t="s">
        <v>12</v>
      </c>
      <c r="B78" s="37" t="s">
        <v>141</v>
      </c>
      <c r="C78" s="28">
        <v>68850000</v>
      </c>
      <c r="D78" s="14">
        <v>76050000</v>
      </c>
    </row>
    <row r="79" spans="1:4" ht="49.5" x14ac:dyDescent="0.25">
      <c r="A79" s="13" t="s">
        <v>14</v>
      </c>
      <c r="B79" s="37" t="s">
        <v>142</v>
      </c>
      <c r="C79" s="28">
        <v>35245400</v>
      </c>
      <c r="D79" s="14">
        <v>36498600</v>
      </c>
    </row>
    <row r="80" spans="1:4" ht="66" x14ac:dyDescent="0.25">
      <c r="A80" s="13" t="s">
        <v>16</v>
      </c>
      <c r="B80" s="37" t="s">
        <v>143</v>
      </c>
      <c r="C80" s="28">
        <v>27900</v>
      </c>
      <c r="D80" s="14">
        <v>25000</v>
      </c>
    </row>
    <row r="81" spans="1:4" ht="36.75" customHeight="1" x14ac:dyDescent="0.25">
      <c r="A81" s="13" t="s">
        <v>18</v>
      </c>
      <c r="B81" s="37" t="s">
        <v>144</v>
      </c>
      <c r="C81" s="28">
        <v>4487200</v>
      </c>
      <c r="D81" s="14">
        <v>4475300</v>
      </c>
    </row>
    <row r="82" spans="1:4" ht="36.75" customHeight="1" x14ac:dyDescent="0.25">
      <c r="A82" s="13" t="s">
        <v>20</v>
      </c>
      <c r="B82" s="37" t="s">
        <v>145</v>
      </c>
      <c r="C82" s="28">
        <v>164490100</v>
      </c>
      <c r="D82" s="14">
        <v>166786200</v>
      </c>
    </row>
    <row r="83" spans="1:4" ht="104.25" customHeight="1" x14ac:dyDescent="0.25">
      <c r="A83" s="13" t="s">
        <v>22</v>
      </c>
      <c r="B83" s="37" t="s">
        <v>146</v>
      </c>
      <c r="C83" s="28">
        <v>6539900</v>
      </c>
      <c r="D83" s="14">
        <v>7423900</v>
      </c>
    </row>
    <row r="84" spans="1:4" ht="66" x14ac:dyDescent="0.25">
      <c r="A84" s="13" t="s">
        <v>148</v>
      </c>
      <c r="B84" s="37" t="s">
        <v>147</v>
      </c>
      <c r="C84" s="28">
        <v>11157100</v>
      </c>
      <c r="D84" s="14">
        <v>10833100</v>
      </c>
    </row>
    <row r="85" spans="1:4" ht="82.5" x14ac:dyDescent="0.25">
      <c r="A85" s="13" t="s">
        <v>25</v>
      </c>
      <c r="B85" s="37" t="s">
        <v>149</v>
      </c>
      <c r="C85" s="28">
        <v>36852900</v>
      </c>
      <c r="D85" s="14">
        <v>40919000</v>
      </c>
    </row>
    <row r="86" spans="1:4" ht="66" x14ac:dyDescent="0.25">
      <c r="A86" s="13" t="s">
        <v>26</v>
      </c>
      <c r="B86" s="37" t="s">
        <v>150</v>
      </c>
      <c r="C86" s="28">
        <v>87216500</v>
      </c>
      <c r="D86" s="14">
        <v>90706200</v>
      </c>
    </row>
    <row r="87" spans="1:4" ht="92.25" customHeight="1" x14ac:dyDescent="0.25">
      <c r="A87" s="13" t="s">
        <v>28</v>
      </c>
      <c r="B87" s="37" t="s">
        <v>151</v>
      </c>
      <c r="C87" s="28">
        <v>47700</v>
      </c>
      <c r="D87" s="14">
        <v>49200</v>
      </c>
    </row>
    <row r="88" spans="1:4" ht="33" x14ac:dyDescent="0.25">
      <c r="A88" s="13" t="s">
        <v>30</v>
      </c>
      <c r="B88" s="37" t="s">
        <v>152</v>
      </c>
      <c r="C88" s="28">
        <v>827126700</v>
      </c>
      <c r="D88" s="15">
        <v>827126700</v>
      </c>
    </row>
    <row r="89" spans="1:4" ht="82.5" x14ac:dyDescent="0.25">
      <c r="A89" s="13" t="s">
        <v>32</v>
      </c>
      <c r="B89" s="37" t="s">
        <v>153</v>
      </c>
      <c r="C89" s="27">
        <v>194727600</v>
      </c>
      <c r="D89" s="14">
        <v>194727600</v>
      </c>
    </row>
    <row r="90" spans="1:4" ht="37.5" customHeight="1" x14ac:dyDescent="0.25">
      <c r="A90" s="13" t="s">
        <v>34</v>
      </c>
      <c r="B90" s="37" t="s">
        <v>154</v>
      </c>
      <c r="C90" s="27">
        <v>22693500</v>
      </c>
      <c r="D90" s="14">
        <v>22693500</v>
      </c>
    </row>
    <row r="91" spans="1:4" ht="33" x14ac:dyDescent="0.25">
      <c r="A91" s="13" t="s">
        <v>35</v>
      </c>
      <c r="B91" s="37" t="s">
        <v>155</v>
      </c>
      <c r="C91" s="28">
        <v>12249900</v>
      </c>
      <c r="D91" s="15">
        <v>12226100</v>
      </c>
    </row>
    <row r="92" spans="1:4" ht="82.5" x14ac:dyDescent="0.25">
      <c r="A92" s="13" t="s">
        <v>37</v>
      </c>
      <c r="B92" s="37" t="s">
        <v>156</v>
      </c>
      <c r="C92" s="28">
        <v>11995500</v>
      </c>
      <c r="D92" s="14">
        <v>28263400</v>
      </c>
    </row>
    <row r="93" spans="1:4" ht="103.5" customHeight="1" x14ac:dyDescent="0.25">
      <c r="A93" s="13" t="s">
        <v>39</v>
      </c>
      <c r="B93" s="37" t="s">
        <v>157</v>
      </c>
      <c r="C93" s="28">
        <v>303170700</v>
      </c>
      <c r="D93" s="14">
        <v>313819300</v>
      </c>
    </row>
    <row r="94" spans="1:4" ht="49.5" x14ac:dyDescent="0.25">
      <c r="A94" s="13" t="s">
        <v>41</v>
      </c>
      <c r="B94" s="37" t="s">
        <v>158</v>
      </c>
      <c r="C94" s="28">
        <v>907221800</v>
      </c>
      <c r="D94" s="14">
        <v>965621700</v>
      </c>
    </row>
    <row r="95" spans="1:4" ht="34.5" customHeight="1" x14ac:dyDescent="0.25">
      <c r="A95" s="13" t="s">
        <v>43</v>
      </c>
      <c r="B95" s="37" t="s">
        <v>159</v>
      </c>
      <c r="C95" s="28">
        <v>81309200</v>
      </c>
      <c r="D95" s="14">
        <v>84210200</v>
      </c>
    </row>
    <row r="96" spans="1:4" ht="28.5" customHeight="1" x14ac:dyDescent="0.25">
      <c r="A96" s="16" t="s">
        <v>139</v>
      </c>
      <c r="B96" s="35" t="s">
        <v>160</v>
      </c>
      <c r="C96" s="29">
        <f>SUM(C98:C109)</f>
        <v>984248700</v>
      </c>
      <c r="D96" s="17">
        <f>SUM(D98:D109)</f>
        <v>620975400</v>
      </c>
    </row>
    <row r="97" spans="1:4" ht="16.5" x14ac:dyDescent="0.25">
      <c r="A97" s="9"/>
      <c r="B97" s="36" t="s">
        <v>8</v>
      </c>
      <c r="C97" s="29"/>
      <c r="D97" s="17"/>
    </row>
    <row r="98" spans="1:4" ht="53.25" customHeight="1" x14ac:dyDescent="0.25">
      <c r="A98" s="13" t="s">
        <v>12</v>
      </c>
      <c r="B98" s="37" t="s">
        <v>161</v>
      </c>
      <c r="C98" s="27">
        <v>103019600</v>
      </c>
      <c r="D98" s="14">
        <v>103019600</v>
      </c>
    </row>
    <row r="99" spans="1:4" ht="68.25" customHeight="1" x14ac:dyDescent="0.25">
      <c r="A99" s="13" t="s">
        <v>14</v>
      </c>
      <c r="B99" s="37" t="s">
        <v>162</v>
      </c>
      <c r="C99" s="27">
        <v>31780600</v>
      </c>
      <c r="D99" s="14">
        <v>0</v>
      </c>
    </row>
    <row r="100" spans="1:4" ht="54.75" customHeight="1" x14ac:dyDescent="0.25">
      <c r="A100" s="13" t="s">
        <v>16</v>
      </c>
      <c r="B100" s="37" t="s">
        <v>163</v>
      </c>
      <c r="C100" s="27">
        <v>50675600</v>
      </c>
      <c r="D100" s="14">
        <v>0</v>
      </c>
    </row>
    <row r="101" spans="1:4" ht="203.25" customHeight="1" x14ac:dyDescent="0.25">
      <c r="A101" s="13" t="s">
        <v>18</v>
      </c>
      <c r="B101" s="37" t="s">
        <v>164</v>
      </c>
      <c r="C101" s="27">
        <v>2981000</v>
      </c>
      <c r="D101" s="14">
        <v>0</v>
      </c>
    </row>
    <row r="102" spans="1:4" ht="72.75" customHeight="1" x14ac:dyDescent="0.25">
      <c r="A102" s="13" t="s">
        <v>20</v>
      </c>
      <c r="B102" s="37" t="s">
        <v>165</v>
      </c>
      <c r="C102" s="27">
        <v>418332600</v>
      </c>
      <c r="D102" s="14">
        <v>458486300</v>
      </c>
    </row>
    <row r="103" spans="1:4" ht="51.75" customHeight="1" x14ac:dyDescent="0.25">
      <c r="A103" s="13" t="s">
        <v>22</v>
      </c>
      <c r="B103" s="37" t="s">
        <v>166</v>
      </c>
      <c r="C103" s="27">
        <v>15248900</v>
      </c>
      <c r="D103" s="14">
        <v>0</v>
      </c>
    </row>
    <row r="104" spans="1:4" ht="154.5" customHeight="1" x14ac:dyDescent="0.25">
      <c r="A104" s="13" t="s">
        <v>148</v>
      </c>
      <c r="B104" s="37" t="s">
        <v>167</v>
      </c>
      <c r="C104" s="27">
        <v>57131800</v>
      </c>
      <c r="D104" s="14">
        <v>57939000</v>
      </c>
    </row>
    <row r="105" spans="1:4" ht="84.75" customHeight="1" x14ac:dyDescent="0.25">
      <c r="A105" s="13" t="s">
        <v>25</v>
      </c>
      <c r="B105" s="37" t="s">
        <v>168</v>
      </c>
      <c r="C105" s="27">
        <v>89492900</v>
      </c>
      <c r="D105" s="14">
        <v>0</v>
      </c>
    </row>
    <row r="106" spans="1:4" ht="137.25" customHeight="1" x14ac:dyDescent="0.25">
      <c r="A106" s="13" t="s">
        <v>26</v>
      </c>
      <c r="B106" s="37" t="s">
        <v>169</v>
      </c>
      <c r="C106" s="27">
        <v>1440900</v>
      </c>
      <c r="D106" s="14">
        <v>1440900</v>
      </c>
    </row>
    <row r="107" spans="1:4" ht="84.75" customHeight="1" x14ac:dyDescent="0.25">
      <c r="A107" s="13" t="s">
        <v>28</v>
      </c>
      <c r="B107" s="37" t="s">
        <v>170</v>
      </c>
      <c r="C107" s="27">
        <v>24700000</v>
      </c>
      <c r="D107" s="14">
        <v>0</v>
      </c>
    </row>
    <row r="108" spans="1:4" ht="49.5" customHeight="1" x14ac:dyDescent="0.25">
      <c r="A108" s="13" t="s">
        <v>30</v>
      </c>
      <c r="B108" s="37" t="s">
        <v>171</v>
      </c>
      <c r="C108" s="27">
        <v>189364200</v>
      </c>
      <c r="D108" s="14">
        <v>0</v>
      </c>
    </row>
    <row r="109" spans="1:4" ht="72" customHeight="1" x14ac:dyDescent="0.25">
      <c r="A109" s="13" t="s">
        <v>32</v>
      </c>
      <c r="B109" s="37" t="s">
        <v>172</v>
      </c>
      <c r="C109" s="27">
        <v>80600</v>
      </c>
      <c r="D109" s="14">
        <v>89600</v>
      </c>
    </row>
    <row r="110" spans="1:4" ht="24.75" customHeight="1" x14ac:dyDescent="0.25">
      <c r="A110" s="7" t="s">
        <v>173</v>
      </c>
      <c r="B110" s="38" t="s">
        <v>174</v>
      </c>
      <c r="C110" s="30">
        <f t="shared" ref="C110" si="0">SUM(C112:C112)</f>
        <v>17152564.710000001</v>
      </c>
      <c r="D110" s="18">
        <f t="shared" ref="D110" si="1">SUM(D112:D112)</f>
        <v>17152564.710000001</v>
      </c>
    </row>
    <row r="111" spans="1:4" ht="16.5" x14ac:dyDescent="0.25">
      <c r="A111" s="19"/>
      <c r="B111" s="37" t="s">
        <v>8</v>
      </c>
      <c r="C111" s="31"/>
      <c r="D111" s="20"/>
    </row>
    <row r="112" spans="1:4" ht="33.75" thickBot="1" x14ac:dyDescent="0.3">
      <c r="A112" s="21" t="s">
        <v>12</v>
      </c>
      <c r="B112" s="39" t="s">
        <v>175</v>
      </c>
      <c r="C112" s="32">
        <v>17152564.710000001</v>
      </c>
      <c r="D112" s="22">
        <v>17152564.710000001</v>
      </c>
    </row>
  </sheetData>
  <autoFilter ref="A4:D112"/>
  <mergeCells count="1">
    <mergeCell ref="A2:D2"/>
  </mergeCells>
  <printOptions horizontalCentered="1"/>
  <pageMargins left="0.78740157480314965" right="0.39370078740157483" top="0.78740157480314965" bottom="0.39370078740157483" header="0.31496062992125984" footer="0.31496062992125984"/>
  <pageSetup paperSize="9" scale="72" firstPageNumber="51" fitToHeight="0" orientation="portrait" useFirstPageNumber="1" r:id="rId1"/>
  <headerFooter scaleWithDoc="0">
    <oddHeader>&amp;R&amp;"Times New Roman,обычный"&amp;11&amp;P</oddHeader>
  </headerFooter>
  <rowBreaks count="1" manualBreakCount="1">
    <brk id="75"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2021-12-03T10:59:35Z</cp:lastPrinted>
  <dcterms:created xsi:type="dcterms:W3CDTF">2021-11-15T12:01:28Z</dcterms:created>
  <dcterms:modified xsi:type="dcterms:W3CDTF">2021-12-03T10:59:59Z</dcterms:modified>
</cp:coreProperties>
</file>