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0" windowWidth="11355" windowHeight="8010"/>
  </bookViews>
  <sheets>
    <sheet name="программа на 2022-2024" sheetId="2" r:id="rId1"/>
  </sheets>
  <definedNames>
    <definedName name="_xlnm.Print_Area" localSheetId="0">'программа на 2022-2024'!$A$1:$J$10</definedName>
  </definedNames>
  <calcPr calcId="145621"/>
</workbook>
</file>

<file path=xl/calcChain.xml><?xml version="1.0" encoding="utf-8"?>
<calcChain xmlns="http://schemas.openxmlformats.org/spreadsheetml/2006/main">
  <c r="H6" i="2" l="1"/>
  <c r="I9" i="2"/>
  <c r="I6" i="2" s="1"/>
  <c r="F6" i="2"/>
  <c r="E6" i="2"/>
  <c r="C6" i="2"/>
  <c r="B6" i="2"/>
  <c r="I10" i="2" l="1"/>
  <c r="H10" i="2"/>
  <c r="F10" i="2"/>
  <c r="E10" i="2"/>
  <c r="C10" i="2"/>
  <c r="B10" i="2"/>
</calcChain>
</file>

<file path=xl/sharedStrings.xml><?xml version="1.0" encoding="utf-8"?>
<sst xmlns="http://schemas.openxmlformats.org/spreadsheetml/2006/main" count="33" uniqueCount="18">
  <si>
    <t>Вид государственных заимствований</t>
  </si>
  <si>
    <t>Привлечение</t>
  </si>
  <si>
    <t>Погашение</t>
  </si>
  <si>
    <t>Итого</t>
  </si>
  <si>
    <t>(рублей)</t>
  </si>
  <si>
    <t>2022 год</t>
  </si>
  <si>
    <t>2023 год</t>
  </si>
  <si>
    <t>Кредиты из других бюджетов бюджетной системы Российской Федерации</t>
  </si>
  <si>
    <t>Предельные сроки погашения</t>
  </si>
  <si>
    <t>-</t>
  </si>
  <si>
    <t>Программа государственных внутренних заимствований Калужской области на 2022 год и на плановый период 2023 и 2024 годов</t>
  </si>
  <si>
    <t>2024 год</t>
  </si>
  <si>
    <t>бюджетные кредиты на финансовое обеспечение реализации инфраструктурных проектов</t>
  </si>
  <si>
    <t>в том числе</t>
  </si>
  <si>
    <t>бюджетные кредиты на пополнение остатка средств на едином счете бюджета</t>
  </si>
  <si>
    <t>2036 год</t>
  </si>
  <si>
    <t>2037 год</t>
  </si>
  <si>
    <t>Приложение № 20 к Закону Калужской области 
"Об областном бюджете на 2022 год и на плановый период 2023 и 2024 годов"
от 03.12.2021 № 167-ОЗ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</si>
</sst>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3" fontId="0" fillId="0" borderId="0" xfId="0" applyNumberForma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Alignment="1">
      <alignment vertical="center" wrapText="1"/>
    </xf>
    <xf numFmtId="0" fontId="8" fillId="0" borderId="0" xfId="0" applyFont="1"/>
    <xf numFmtId="164" fontId="3" fillId="0" borderId="1" xfId="1" applyNumberFormat="1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164" fontId="7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64" fontId="4" fillId="0" borderId="1" xfId="1" applyNumberFormat="1" applyFont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8" fillId="0" borderId="0" xfId="0" applyFont="1" applyFill="1"/>
    <xf numFmtId="0" fontId="7" fillId="0" borderId="1" xfId="0" applyFont="1" applyFill="1" applyBorder="1" applyAlignment="1">
      <alignment wrapText="1"/>
    </xf>
    <xf numFmtId="4" fontId="3" fillId="0" borderId="1" xfId="1" applyNumberFormat="1" applyFont="1" applyFill="1" applyBorder="1" applyAlignment="1">
      <alignment horizontal="center"/>
    </xf>
    <xf numFmtId="4" fontId="7" fillId="0" borderId="1" xfId="1" applyNumberFormat="1" applyFont="1" applyFill="1" applyBorder="1" applyAlignment="1">
      <alignment horizontal="center"/>
    </xf>
    <xf numFmtId="4" fontId="4" fillId="0" borderId="1" xfId="1" applyNumberFormat="1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90" zoomScaleNormal="110" zoomScaleSheetLayoutView="90" workbookViewId="0">
      <selection activeCell="A2" sqref="A2:J2"/>
    </sheetView>
  </sheetViews>
  <sheetFormatPr defaultRowHeight="12.75" x14ac:dyDescent="0.2"/>
  <cols>
    <col min="1" max="1" width="33.28515625" customWidth="1"/>
    <col min="2" max="3" width="19.28515625" bestFit="1" customWidth="1"/>
    <col min="4" max="4" width="13.140625" customWidth="1"/>
    <col min="5" max="6" width="19.28515625" bestFit="1" customWidth="1"/>
    <col min="7" max="7" width="13.140625" customWidth="1"/>
    <col min="8" max="8" width="20" customWidth="1"/>
    <col min="9" max="9" width="19.28515625" bestFit="1" customWidth="1"/>
    <col min="10" max="10" width="15.42578125" customWidth="1"/>
    <col min="11" max="11" width="15.85546875" customWidth="1"/>
  </cols>
  <sheetData>
    <row r="1" spans="1:11" ht="84" customHeight="1" x14ac:dyDescent="0.25">
      <c r="A1" s="20"/>
      <c r="B1" s="20"/>
      <c r="C1" s="20"/>
      <c r="D1" s="20"/>
      <c r="E1" s="21"/>
      <c r="F1" s="22"/>
      <c r="G1" s="22"/>
      <c r="H1" s="23" t="s">
        <v>17</v>
      </c>
      <c r="I1" s="23"/>
      <c r="J1" s="23"/>
      <c r="K1" s="7"/>
    </row>
    <row r="2" spans="1:11" ht="40.5" customHeight="1" x14ac:dyDescent="0.2">
      <c r="A2" s="29" t="s">
        <v>10</v>
      </c>
      <c r="B2" s="29"/>
      <c r="C2" s="29"/>
      <c r="D2" s="29"/>
      <c r="E2" s="29"/>
      <c r="F2" s="29"/>
      <c r="G2" s="29"/>
      <c r="H2" s="29"/>
      <c r="I2" s="29"/>
      <c r="J2" s="29"/>
    </row>
    <row r="3" spans="1:11" ht="17.25" customHeight="1" thickBot="1" x14ac:dyDescent="0.3">
      <c r="A3" s="2"/>
      <c r="B3" s="2"/>
      <c r="C3" s="2"/>
      <c r="D3" s="2"/>
      <c r="E3" s="2"/>
      <c r="F3" s="2"/>
      <c r="G3" s="2"/>
      <c r="H3" s="2"/>
      <c r="J3" s="4" t="s">
        <v>4</v>
      </c>
    </row>
    <row r="4" spans="1:11" ht="29.25" customHeight="1" thickBot="1" x14ac:dyDescent="0.25">
      <c r="A4" s="24" t="s">
        <v>0</v>
      </c>
      <c r="B4" s="25" t="s">
        <v>5</v>
      </c>
      <c r="C4" s="26"/>
      <c r="D4" s="27"/>
      <c r="E4" s="30" t="s">
        <v>6</v>
      </c>
      <c r="F4" s="31"/>
      <c r="G4" s="32"/>
      <c r="H4" s="28" t="s">
        <v>11</v>
      </c>
      <c r="I4" s="28"/>
      <c r="J4" s="28"/>
    </row>
    <row r="5" spans="1:11" ht="43.5" customHeight="1" thickBot="1" x14ac:dyDescent="0.25">
      <c r="A5" s="24"/>
      <c r="B5" s="5" t="s">
        <v>1</v>
      </c>
      <c r="C5" s="5" t="s">
        <v>2</v>
      </c>
      <c r="D5" s="5" t="s">
        <v>8</v>
      </c>
      <c r="E5" s="5" t="s">
        <v>1</v>
      </c>
      <c r="F5" s="5" t="s">
        <v>2</v>
      </c>
      <c r="G5" s="5" t="s">
        <v>8</v>
      </c>
      <c r="H5" s="5" t="s">
        <v>1</v>
      </c>
      <c r="I5" s="5" t="s">
        <v>2</v>
      </c>
      <c r="J5" s="5" t="s">
        <v>8</v>
      </c>
    </row>
    <row r="6" spans="1:11" s="6" customFormat="1" ht="57" customHeight="1" thickBot="1" x14ac:dyDescent="0.3">
      <c r="A6" s="14" t="s">
        <v>7</v>
      </c>
      <c r="B6" s="17">
        <f>B8+B9</f>
        <v>5721973000</v>
      </c>
      <c r="C6" s="17">
        <f>1329624150+C8+C9</f>
        <v>5329624150</v>
      </c>
      <c r="D6" s="9" t="s">
        <v>9</v>
      </c>
      <c r="E6" s="17">
        <f>E8+E9</f>
        <v>5159970000</v>
      </c>
      <c r="F6" s="17">
        <f>1329624150+F8+F9</f>
        <v>5329624150</v>
      </c>
      <c r="G6" s="9" t="s">
        <v>9</v>
      </c>
      <c r="H6" s="17">
        <f>H8+H9</f>
        <v>4000000000</v>
      </c>
      <c r="I6" s="17">
        <f>1329624150+I8+I9</f>
        <v>5462083611.54</v>
      </c>
      <c r="J6" s="9" t="s">
        <v>9</v>
      </c>
    </row>
    <row r="7" spans="1:11" s="15" customFormat="1" ht="18.75" customHeight="1" thickBot="1" x14ac:dyDescent="0.3">
      <c r="A7" s="16" t="s">
        <v>13</v>
      </c>
      <c r="B7" s="18"/>
      <c r="C7" s="18"/>
      <c r="D7" s="11"/>
      <c r="E7" s="18"/>
      <c r="F7" s="18"/>
      <c r="G7" s="11"/>
      <c r="H7" s="18"/>
      <c r="I7" s="18"/>
      <c r="J7" s="11"/>
    </row>
    <row r="8" spans="1:11" s="8" customFormat="1" ht="56.25" customHeight="1" thickBot="1" x14ac:dyDescent="0.3">
      <c r="A8" s="10" t="s">
        <v>14</v>
      </c>
      <c r="B8" s="18">
        <v>4000000000</v>
      </c>
      <c r="C8" s="18">
        <v>4000000000</v>
      </c>
      <c r="D8" s="11" t="s">
        <v>5</v>
      </c>
      <c r="E8" s="18">
        <v>4000000000</v>
      </c>
      <c r="F8" s="18">
        <v>4000000000</v>
      </c>
      <c r="G8" s="11" t="s">
        <v>6</v>
      </c>
      <c r="H8" s="18">
        <v>4000000000</v>
      </c>
      <c r="I8" s="18">
        <v>4000000000</v>
      </c>
      <c r="J8" s="11" t="s">
        <v>11</v>
      </c>
    </row>
    <row r="9" spans="1:11" s="8" customFormat="1" ht="69" customHeight="1" thickBot="1" x14ac:dyDescent="0.3">
      <c r="A9" s="10" t="s">
        <v>12</v>
      </c>
      <c r="B9" s="18">
        <v>1721973000</v>
      </c>
      <c r="C9" s="18">
        <v>0</v>
      </c>
      <c r="D9" s="11" t="s">
        <v>15</v>
      </c>
      <c r="E9" s="18">
        <v>1159970000</v>
      </c>
      <c r="F9" s="18">
        <v>0</v>
      </c>
      <c r="G9" s="11" t="s">
        <v>16</v>
      </c>
      <c r="H9" s="18">
        <v>0</v>
      </c>
      <c r="I9" s="18">
        <f>91251307.69+41208153.85</f>
        <v>132459461.53999999</v>
      </c>
      <c r="J9" s="11" t="s">
        <v>9</v>
      </c>
    </row>
    <row r="10" spans="1:11" s="3" customFormat="1" ht="24.75" customHeight="1" thickBot="1" x14ac:dyDescent="0.3">
      <c r="A10" s="12" t="s">
        <v>3</v>
      </c>
      <c r="B10" s="19">
        <f>SUM(B6:B6)</f>
        <v>5721973000</v>
      </c>
      <c r="C10" s="19">
        <f>SUM(C6:C6)</f>
        <v>5329624150</v>
      </c>
      <c r="D10" s="19" t="s">
        <v>9</v>
      </c>
      <c r="E10" s="19">
        <f>SUM(E6:E6)</f>
        <v>5159970000</v>
      </c>
      <c r="F10" s="19">
        <f>SUM(F6:F6)</f>
        <v>5329624150</v>
      </c>
      <c r="G10" s="19" t="s">
        <v>9</v>
      </c>
      <c r="H10" s="19">
        <f>SUM(H6:H6)</f>
        <v>4000000000</v>
      </c>
      <c r="I10" s="19">
        <f>SUM(I6:I6)</f>
        <v>5462083611.54</v>
      </c>
      <c r="J10" s="13" t="s">
        <v>9</v>
      </c>
    </row>
    <row r="11" spans="1:11" x14ac:dyDescent="0.2">
      <c r="C11" s="1"/>
      <c r="D11" s="1"/>
    </row>
    <row r="14" spans="1:11" x14ac:dyDescent="0.2">
      <c r="B14" s="1"/>
      <c r="C14" s="1"/>
      <c r="D14" s="1"/>
      <c r="E14" s="1"/>
      <c r="F14" s="1"/>
      <c r="G14" s="1"/>
      <c r="H14" s="1"/>
      <c r="I14" s="1"/>
      <c r="J14" s="1"/>
    </row>
    <row r="15" spans="1:11" x14ac:dyDescent="0.2">
      <c r="C15" s="1"/>
      <c r="D15" s="1"/>
      <c r="E15" s="1"/>
      <c r="F15" s="1"/>
      <c r="G15" s="1"/>
      <c r="H15" s="1"/>
      <c r="I15" s="1"/>
      <c r="J15" s="1"/>
    </row>
    <row r="16" spans="1:11" x14ac:dyDescent="0.2">
      <c r="I16" s="1"/>
      <c r="J16" s="1"/>
    </row>
  </sheetData>
  <mergeCells count="6">
    <mergeCell ref="H1:J1"/>
    <mergeCell ref="A4:A5"/>
    <mergeCell ref="B4:D4"/>
    <mergeCell ref="H4:J4"/>
    <mergeCell ref="A2:J2"/>
    <mergeCell ref="E4:G4"/>
  </mergeCells>
  <phoneticPr fontId="2" type="noConversion"/>
  <printOptions horizontalCentered="1"/>
  <pageMargins left="0.39370078740157483" right="0.39370078740157483" top="0.78740157480314965" bottom="0.78740157480314965" header="0.51181102362204722" footer="0.70866141732283472"/>
  <pageSetup paperSize="9" scale="74" firstPageNumber="908" orientation="landscape" useFirstPageNumber="1" r:id="rId1"/>
  <headerFooter scaleWithDoc="0">
    <oddFooter>&amp;R&amp;"Times New Roman,обычный"&amp;11&amp;P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 на 2022-2024</vt:lpstr>
      <vt:lpstr>'программа на 2022-2024'!Область_печати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Lobach IA.</cp:lastModifiedBy>
  <cp:lastPrinted>2021-12-03T11:26:28Z</cp:lastPrinted>
  <dcterms:created xsi:type="dcterms:W3CDTF">2007-08-17T08:11:54Z</dcterms:created>
  <dcterms:modified xsi:type="dcterms:W3CDTF">2021-12-03T11:26:37Z</dcterms:modified>
</cp:coreProperties>
</file>