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360" windowWidth="15168" windowHeight="8088" activeTab="4"/>
  </bookViews>
  <sheets>
    <sheet name="Январь" sheetId="34" r:id="rId1"/>
    <sheet name="Февраль" sheetId="37" r:id="rId2"/>
    <sheet name="Март" sheetId="38" r:id="rId3"/>
    <sheet name="Апрель" sheetId="39" r:id="rId4"/>
    <sheet name="Май" sheetId="40" r:id="rId5"/>
    <sheet name="Июнь" sheetId="41" r:id="rId6"/>
    <sheet name="Июль" sheetId="42" r:id="rId7"/>
    <sheet name="Август" sheetId="43" r:id="rId8"/>
    <sheet name="Сентябрь" sheetId="44" r:id="rId9"/>
    <sheet name="Октябрь" sheetId="45" r:id="rId10"/>
    <sheet name="Ноябрь" sheetId="46" r:id="rId11"/>
    <sheet name="Декабрь" sheetId="47" r:id="rId12"/>
  </sheets>
  <definedNames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Март!$A:$A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45621"/>
</workbook>
</file>

<file path=xl/calcChain.xml><?xml version="1.0" encoding="utf-8"?>
<calcChain xmlns="http://schemas.openxmlformats.org/spreadsheetml/2006/main">
  <c r="CC26" i="40" l="1"/>
  <c r="CB26" i="40"/>
  <c r="CC25" i="40"/>
  <c r="CB25" i="40"/>
  <c r="CC24" i="40"/>
  <c r="CB24" i="40"/>
  <c r="CC23" i="40"/>
  <c r="CB23" i="40"/>
  <c r="CC22" i="40"/>
  <c r="CB22" i="40"/>
  <c r="CC21" i="40"/>
  <c r="CB21" i="40"/>
  <c r="CC20" i="40"/>
  <c r="CB20" i="40"/>
  <c r="CC19" i="40"/>
  <c r="CB19" i="40"/>
  <c r="CC18" i="40"/>
  <c r="CB18" i="40"/>
  <c r="CC17" i="40"/>
  <c r="CB17" i="40"/>
  <c r="CC16" i="40"/>
  <c r="CB16" i="40"/>
  <c r="CC15" i="40"/>
  <c r="CB15" i="40"/>
  <c r="CC14" i="40"/>
  <c r="CB14" i="40"/>
  <c r="CC13" i="40"/>
  <c r="CB13" i="40"/>
  <c r="BY27" i="40"/>
  <c r="CB27" i="40" l="1"/>
  <c r="CC27" i="40"/>
  <c r="CC21" i="47"/>
  <c r="CB21" i="47"/>
  <c r="CD21" i="47" s="1"/>
  <c r="CA21" i="47"/>
  <c r="BX21" i="47"/>
  <c r="BU21" i="47"/>
  <c r="BR21" i="47"/>
  <c r="BO21" i="47"/>
  <c r="BL21" i="47"/>
  <c r="BI21" i="47"/>
  <c r="BF21" i="47"/>
  <c r="BC21" i="47"/>
  <c r="AZ21" i="47"/>
  <c r="AW21" i="47"/>
  <c r="AT21" i="47"/>
  <c r="AQ21" i="47"/>
  <c r="AN21" i="47"/>
  <c r="AK21" i="47"/>
  <c r="AH21" i="47"/>
  <c r="AE21" i="47"/>
  <c r="AB21" i="47"/>
  <c r="Y21" i="47"/>
  <c r="V21" i="47"/>
  <c r="S21" i="47"/>
  <c r="P21" i="47"/>
  <c r="M21" i="47"/>
  <c r="J21" i="47"/>
  <c r="G21" i="47"/>
  <c r="D21" i="47"/>
  <c r="CC21" i="46"/>
  <c r="CB21" i="46"/>
  <c r="CD21" i="46" s="1"/>
  <c r="CA21" i="46"/>
  <c r="BX21" i="46"/>
  <c r="BU21" i="46"/>
  <c r="BR21" i="46"/>
  <c r="BO21" i="46"/>
  <c r="BL21" i="46"/>
  <c r="BI21" i="46"/>
  <c r="BF21" i="46"/>
  <c r="BC21" i="46"/>
  <c r="AZ21" i="46"/>
  <c r="AW21" i="46"/>
  <c r="AT21" i="46"/>
  <c r="AQ21" i="46"/>
  <c r="AN21" i="46"/>
  <c r="AK21" i="46"/>
  <c r="AH21" i="46"/>
  <c r="AE21" i="46"/>
  <c r="AB21" i="46"/>
  <c r="Y21" i="46"/>
  <c r="V21" i="46"/>
  <c r="S21" i="46"/>
  <c r="P21" i="46"/>
  <c r="M21" i="46"/>
  <c r="J21" i="46"/>
  <c r="G21" i="46"/>
  <c r="D21" i="46"/>
  <c r="CC21" i="45"/>
  <c r="CB21" i="45"/>
  <c r="CD21" i="45" s="1"/>
  <c r="CA21" i="45"/>
  <c r="BX21" i="45"/>
  <c r="BU21" i="45"/>
  <c r="BR21" i="45"/>
  <c r="BO21" i="45"/>
  <c r="BL21" i="45"/>
  <c r="BI21" i="45"/>
  <c r="BF21" i="45"/>
  <c r="BC21" i="45"/>
  <c r="AZ21" i="45"/>
  <c r="AW21" i="45"/>
  <c r="AT21" i="45"/>
  <c r="AQ21" i="45"/>
  <c r="AN21" i="45"/>
  <c r="AK21" i="45"/>
  <c r="AH21" i="45"/>
  <c r="AE21" i="45"/>
  <c r="AB21" i="45"/>
  <c r="Y21" i="45"/>
  <c r="V21" i="45"/>
  <c r="S21" i="45"/>
  <c r="P21" i="45"/>
  <c r="M21" i="45"/>
  <c r="J21" i="45"/>
  <c r="G21" i="45"/>
  <c r="D21" i="45"/>
  <c r="CC21" i="44"/>
  <c r="CB21" i="44"/>
  <c r="CD21" i="44" s="1"/>
  <c r="CA21" i="44"/>
  <c r="BX21" i="44"/>
  <c r="BU21" i="44"/>
  <c r="BR21" i="44"/>
  <c r="BO21" i="44"/>
  <c r="BL21" i="44"/>
  <c r="BI21" i="44"/>
  <c r="BF21" i="44"/>
  <c r="BC21" i="44"/>
  <c r="AZ21" i="44"/>
  <c r="AW21" i="44"/>
  <c r="AT21" i="44"/>
  <c r="AQ21" i="44"/>
  <c r="AN21" i="44"/>
  <c r="AK21" i="44"/>
  <c r="AH21" i="44"/>
  <c r="AE21" i="44"/>
  <c r="AB21" i="44"/>
  <c r="Y21" i="44"/>
  <c r="V21" i="44"/>
  <c r="S21" i="44"/>
  <c r="P21" i="44"/>
  <c r="M21" i="44"/>
  <c r="J21" i="44"/>
  <c r="G21" i="44"/>
  <c r="D21" i="44"/>
  <c r="CC21" i="43"/>
  <c r="CB21" i="43"/>
  <c r="CD21" i="43" s="1"/>
  <c r="CA21" i="43"/>
  <c r="BX21" i="43"/>
  <c r="BU21" i="43"/>
  <c r="BR21" i="43"/>
  <c r="BO21" i="43"/>
  <c r="BL21" i="43"/>
  <c r="BI21" i="43"/>
  <c r="BF21" i="43"/>
  <c r="BC21" i="43"/>
  <c r="AZ21" i="43"/>
  <c r="AW21" i="43"/>
  <c r="AT21" i="43"/>
  <c r="AQ21" i="43"/>
  <c r="AN21" i="43"/>
  <c r="AK21" i="43"/>
  <c r="AH21" i="43"/>
  <c r="AE21" i="43"/>
  <c r="AB21" i="43"/>
  <c r="Y21" i="43"/>
  <c r="V21" i="43"/>
  <c r="S21" i="43"/>
  <c r="P21" i="43"/>
  <c r="M21" i="43"/>
  <c r="J21" i="43"/>
  <c r="G21" i="43"/>
  <c r="D21" i="43"/>
  <c r="CC21" i="42"/>
  <c r="CB21" i="42"/>
  <c r="CD21" i="42" s="1"/>
  <c r="CA21" i="42"/>
  <c r="BX21" i="42"/>
  <c r="BU21" i="42"/>
  <c r="BR21" i="42"/>
  <c r="BO21" i="42"/>
  <c r="BL21" i="42"/>
  <c r="BI21" i="42"/>
  <c r="BF21" i="42"/>
  <c r="BC21" i="42"/>
  <c r="AZ21" i="42"/>
  <c r="AW21" i="42"/>
  <c r="AT21" i="42"/>
  <c r="AQ21" i="42"/>
  <c r="AN21" i="42"/>
  <c r="AK21" i="42"/>
  <c r="AH21" i="42"/>
  <c r="AE21" i="42"/>
  <c r="AB21" i="42"/>
  <c r="Y21" i="42"/>
  <c r="V21" i="42"/>
  <c r="S21" i="42"/>
  <c r="P21" i="42"/>
  <c r="M21" i="42"/>
  <c r="J21" i="42"/>
  <c r="G21" i="42"/>
  <c r="D21" i="42"/>
  <c r="CC21" i="41"/>
  <c r="CB21" i="41"/>
  <c r="CD21" i="41" s="1"/>
  <c r="CA21" i="41"/>
  <c r="BX21" i="41"/>
  <c r="BU21" i="41"/>
  <c r="BR21" i="41"/>
  <c r="BO21" i="41"/>
  <c r="BL21" i="41"/>
  <c r="BI21" i="41"/>
  <c r="BF21" i="41"/>
  <c r="BC21" i="41"/>
  <c r="AZ21" i="41"/>
  <c r="AW21" i="41"/>
  <c r="AT21" i="41"/>
  <c r="AQ21" i="41"/>
  <c r="AN21" i="41"/>
  <c r="AK21" i="41"/>
  <c r="AH21" i="41"/>
  <c r="AE21" i="41"/>
  <c r="AB21" i="41"/>
  <c r="Y21" i="41"/>
  <c r="V21" i="41"/>
  <c r="S21" i="41"/>
  <c r="P21" i="41"/>
  <c r="M21" i="41"/>
  <c r="J21" i="41"/>
  <c r="G21" i="41"/>
  <c r="D21" i="41"/>
  <c r="CA21" i="40"/>
  <c r="BX21" i="40"/>
  <c r="BU21" i="40"/>
  <c r="BR21" i="40"/>
  <c r="BO21" i="40"/>
  <c r="BL21" i="40"/>
  <c r="BI21" i="40"/>
  <c r="BF21" i="40"/>
  <c r="BC21" i="40"/>
  <c r="AZ21" i="40"/>
  <c r="AW21" i="40"/>
  <c r="AT21" i="40"/>
  <c r="AQ21" i="40"/>
  <c r="AN21" i="40"/>
  <c r="AK21" i="40"/>
  <c r="AH21" i="40"/>
  <c r="AE21" i="40"/>
  <c r="AB21" i="40"/>
  <c r="Y21" i="40"/>
  <c r="V21" i="40"/>
  <c r="S21" i="40"/>
  <c r="P21" i="40"/>
  <c r="M21" i="40"/>
  <c r="J21" i="40"/>
  <c r="G21" i="40"/>
  <c r="D21" i="40"/>
  <c r="CC21" i="39"/>
  <c r="CB21" i="39"/>
  <c r="CA21" i="39"/>
  <c r="BX21" i="39"/>
  <c r="BU21" i="39"/>
  <c r="BR21" i="39"/>
  <c r="BO21" i="39"/>
  <c r="BL21" i="39"/>
  <c r="BI21" i="39"/>
  <c r="BF21" i="39"/>
  <c r="BC21" i="39"/>
  <c r="AZ21" i="39"/>
  <c r="AW21" i="39"/>
  <c r="AT21" i="39"/>
  <c r="AQ21" i="39"/>
  <c r="AN21" i="39"/>
  <c r="AK21" i="39"/>
  <c r="AH21" i="39"/>
  <c r="AE21" i="39"/>
  <c r="AB21" i="39"/>
  <c r="Y21" i="39"/>
  <c r="V21" i="39"/>
  <c r="S21" i="39"/>
  <c r="P21" i="39"/>
  <c r="M21" i="39"/>
  <c r="J21" i="39"/>
  <c r="G21" i="39"/>
  <c r="D21" i="39"/>
  <c r="B27" i="39"/>
  <c r="D27" i="39" s="1"/>
  <c r="C27" i="39"/>
  <c r="E27" i="39"/>
  <c r="F27" i="39"/>
  <c r="F28" i="39" s="1"/>
  <c r="H27" i="39"/>
  <c r="I27" i="39"/>
  <c r="I28" i="39" s="1"/>
  <c r="K27" i="39"/>
  <c r="M27" i="39" s="1"/>
  <c r="L27" i="39"/>
  <c r="N27" i="39"/>
  <c r="O27" i="39"/>
  <c r="Q27" i="39"/>
  <c r="R27" i="39"/>
  <c r="R32" i="39" s="1"/>
  <c r="T27" i="39"/>
  <c r="U27" i="39"/>
  <c r="W27" i="39"/>
  <c r="Y27" i="39" s="1"/>
  <c r="X27" i="39"/>
  <c r="X28" i="39" s="1"/>
  <c r="AC27" i="39"/>
  <c r="AC28" i="39" s="1"/>
  <c r="AD27" i="39"/>
  <c r="AF27" i="39"/>
  <c r="AG27" i="39"/>
  <c r="AG28" i="39" s="1"/>
  <c r="AL27" i="39"/>
  <c r="AM27" i="39"/>
  <c r="AO27" i="39"/>
  <c r="AP27" i="39"/>
  <c r="AP32" i="39" s="1"/>
  <c r="AR27" i="39"/>
  <c r="AS27" i="39"/>
  <c r="AU27" i="39"/>
  <c r="AU32" i="39" s="1"/>
  <c r="AV27" i="39"/>
  <c r="AV32" i="39" s="1"/>
  <c r="AX27" i="39"/>
  <c r="AY27" i="39"/>
  <c r="BA27" i="39"/>
  <c r="BA32" i="39" s="1"/>
  <c r="BB27" i="39"/>
  <c r="BB28" i="39" s="1"/>
  <c r="BD27" i="39"/>
  <c r="BE27" i="39"/>
  <c r="BG27" i="39"/>
  <c r="BI27" i="39" s="1"/>
  <c r="BH27" i="39"/>
  <c r="BH28" i="39" s="1"/>
  <c r="BJ27" i="39"/>
  <c r="BK27" i="39"/>
  <c r="BM27" i="39"/>
  <c r="BM28" i="39" s="1"/>
  <c r="BN27" i="39"/>
  <c r="BN32" i="39" s="1"/>
  <c r="BP27" i="39"/>
  <c r="BQ27" i="39"/>
  <c r="BS27" i="39"/>
  <c r="BS28" i="39" s="1"/>
  <c r="BT27" i="39"/>
  <c r="BU27" i="39" s="1"/>
  <c r="BV27" i="39"/>
  <c r="BW27" i="39"/>
  <c r="BY27" i="39"/>
  <c r="CA27" i="39" s="1"/>
  <c r="BZ27" i="39"/>
  <c r="BZ32" i="39" s="1"/>
  <c r="Z27" i="39"/>
  <c r="AA27" i="39"/>
  <c r="AI27" i="39"/>
  <c r="AK27" i="39" s="1"/>
  <c r="AJ27" i="39"/>
  <c r="AJ28" i="39" s="1"/>
  <c r="CD26" i="47"/>
  <c r="CD25" i="47"/>
  <c r="CD24" i="47"/>
  <c r="CD23" i="47"/>
  <c r="CD22" i="47"/>
  <c r="CD20" i="47"/>
  <c r="CD19" i="47"/>
  <c r="CD18" i="47"/>
  <c r="CD17" i="47"/>
  <c r="CD16" i="47"/>
  <c r="CD15" i="47"/>
  <c r="CD14" i="47"/>
  <c r="CD13" i="47"/>
  <c r="CD12" i="47"/>
  <c r="CD11" i="47"/>
  <c r="CD10" i="47"/>
  <c r="CD9" i="47"/>
  <c r="CD8" i="47"/>
  <c r="CD7" i="47"/>
  <c r="CD6" i="47"/>
  <c r="CA27" i="47"/>
  <c r="CA26" i="47"/>
  <c r="CA25" i="47"/>
  <c r="CA24" i="47"/>
  <c r="CA23" i="47"/>
  <c r="CA22" i="47"/>
  <c r="CA20" i="47"/>
  <c r="CA19" i="47"/>
  <c r="CA18" i="47"/>
  <c r="CA17" i="47"/>
  <c r="CA16" i="47"/>
  <c r="CA15" i="47"/>
  <c r="CA14" i="47"/>
  <c r="CA13" i="47"/>
  <c r="CA12" i="47"/>
  <c r="CA11" i="47"/>
  <c r="CA10" i="47"/>
  <c r="CA9" i="47"/>
  <c r="CA8" i="47"/>
  <c r="CA7" i="47"/>
  <c r="CA6" i="47"/>
  <c r="BX26" i="47"/>
  <c r="BX25" i="47"/>
  <c r="BX24" i="47"/>
  <c r="BX23" i="47"/>
  <c r="BX22" i="47"/>
  <c r="BX20" i="47"/>
  <c r="BX19" i="47"/>
  <c r="BX18" i="47"/>
  <c r="BX17" i="47"/>
  <c r="BX16" i="47"/>
  <c r="BX15" i="47"/>
  <c r="BX14" i="47"/>
  <c r="BX13" i="47"/>
  <c r="BX12" i="47"/>
  <c r="BX11" i="47"/>
  <c r="BX10" i="47"/>
  <c r="BX9" i="47"/>
  <c r="BX8" i="47"/>
  <c r="BX7" i="47"/>
  <c r="BX6" i="47"/>
  <c r="BU26" i="47"/>
  <c r="BU25" i="47"/>
  <c r="BU24" i="47"/>
  <c r="BU23" i="47"/>
  <c r="BU22" i="47"/>
  <c r="BU20" i="47"/>
  <c r="BU19" i="47"/>
  <c r="BU18" i="47"/>
  <c r="BU17" i="47"/>
  <c r="BU16" i="47"/>
  <c r="BU15" i="47"/>
  <c r="BU14" i="47"/>
  <c r="BU13" i="47"/>
  <c r="BU12" i="47"/>
  <c r="BU11" i="47"/>
  <c r="BU10" i="47"/>
  <c r="BU9" i="47"/>
  <c r="BU8" i="47"/>
  <c r="BU7" i="47"/>
  <c r="BU6" i="47"/>
  <c r="BR26" i="47"/>
  <c r="BR25" i="47"/>
  <c r="BR24" i="47"/>
  <c r="BR23" i="47"/>
  <c r="BR22" i="47"/>
  <c r="BR20" i="47"/>
  <c r="BR19" i="47"/>
  <c r="BR18" i="47"/>
  <c r="BR17" i="47"/>
  <c r="BR16" i="47"/>
  <c r="BR15" i="47"/>
  <c r="BR14" i="47"/>
  <c r="BR13" i="47"/>
  <c r="BR12" i="47"/>
  <c r="BR11" i="47"/>
  <c r="BR10" i="47"/>
  <c r="BR9" i="47"/>
  <c r="BR8" i="47"/>
  <c r="BR7" i="47"/>
  <c r="BR6" i="47"/>
  <c r="BL25" i="47"/>
  <c r="BO26" i="47"/>
  <c r="BO25" i="47"/>
  <c r="BO24" i="47"/>
  <c r="BO23" i="47"/>
  <c r="BO22" i="47"/>
  <c r="BO20" i="47"/>
  <c r="BO19" i="47"/>
  <c r="BO18" i="47"/>
  <c r="BO17" i="47"/>
  <c r="BO16" i="47"/>
  <c r="BO15" i="47"/>
  <c r="BO14" i="47"/>
  <c r="BO13" i="47"/>
  <c r="BO12" i="47"/>
  <c r="BO11" i="47"/>
  <c r="BO10" i="47"/>
  <c r="BO9" i="47"/>
  <c r="BO8" i="47"/>
  <c r="BO7" i="47"/>
  <c r="BO6" i="47"/>
  <c r="BL26" i="47"/>
  <c r="BL24" i="47"/>
  <c r="BL23" i="47"/>
  <c r="BL22" i="47"/>
  <c r="BL20" i="47"/>
  <c r="BL19" i="47"/>
  <c r="BL18" i="47"/>
  <c r="BL17" i="47"/>
  <c r="BL16" i="47"/>
  <c r="BL15" i="47"/>
  <c r="BL14" i="47"/>
  <c r="BL13" i="47"/>
  <c r="BL12" i="47"/>
  <c r="BL11" i="47"/>
  <c r="BL10" i="47"/>
  <c r="BL9" i="47"/>
  <c r="BL8" i="47"/>
  <c r="BL7" i="47"/>
  <c r="BL6" i="47"/>
  <c r="BI26" i="47"/>
  <c r="BI25" i="47"/>
  <c r="BI24" i="47"/>
  <c r="BI23" i="47"/>
  <c r="BI22" i="47"/>
  <c r="BI20" i="47"/>
  <c r="BI19" i="47"/>
  <c r="BI18" i="47"/>
  <c r="BI17" i="47"/>
  <c r="BI16" i="47"/>
  <c r="BI15" i="47"/>
  <c r="BI14" i="47"/>
  <c r="BI13" i="47"/>
  <c r="BI12" i="47"/>
  <c r="BI11" i="47"/>
  <c r="BI10" i="47"/>
  <c r="BI9" i="47"/>
  <c r="BI8" i="47"/>
  <c r="BI7" i="47"/>
  <c r="BI6" i="47"/>
  <c r="BF27" i="47"/>
  <c r="BF26" i="47"/>
  <c r="BF25" i="47"/>
  <c r="BF24" i="47"/>
  <c r="BF23" i="47"/>
  <c r="BF22" i="47"/>
  <c r="BF20" i="47"/>
  <c r="BF19" i="47"/>
  <c r="BF18" i="47"/>
  <c r="BF17" i="47"/>
  <c r="BF16" i="47"/>
  <c r="BF15" i="47"/>
  <c r="BF14" i="47"/>
  <c r="BF13" i="47"/>
  <c r="BF12" i="47"/>
  <c r="BF11" i="47"/>
  <c r="BF10" i="47"/>
  <c r="BF9" i="47"/>
  <c r="BF8" i="47"/>
  <c r="BF7" i="47"/>
  <c r="BF6" i="47"/>
  <c r="BC26" i="47"/>
  <c r="BC25" i="47"/>
  <c r="BC24" i="47"/>
  <c r="BC23" i="47"/>
  <c r="BC22" i="47"/>
  <c r="BC20" i="47"/>
  <c r="BC19" i="47"/>
  <c r="BC18" i="47"/>
  <c r="BC17" i="47"/>
  <c r="BC16" i="47"/>
  <c r="BC15" i="47"/>
  <c r="BC14" i="47"/>
  <c r="BC13" i="47"/>
  <c r="BC12" i="47"/>
  <c r="BC11" i="47"/>
  <c r="BC10" i="47"/>
  <c r="BC9" i="47"/>
  <c r="BC8" i="47"/>
  <c r="BC7" i="47"/>
  <c r="BC6" i="47"/>
  <c r="AZ26" i="47"/>
  <c r="AZ25" i="47"/>
  <c r="AZ24" i="47"/>
  <c r="AZ23" i="47"/>
  <c r="AZ22" i="47"/>
  <c r="AZ20" i="47"/>
  <c r="AZ19" i="47"/>
  <c r="AZ18" i="47"/>
  <c r="AZ17" i="47"/>
  <c r="AZ16" i="47"/>
  <c r="AZ15" i="47"/>
  <c r="AZ14" i="47"/>
  <c r="AZ13" i="47"/>
  <c r="AZ12" i="47"/>
  <c r="AZ11" i="47"/>
  <c r="AZ10" i="47"/>
  <c r="AZ9" i="47"/>
  <c r="AZ8" i="47"/>
  <c r="AZ7" i="47"/>
  <c r="AZ6" i="47"/>
  <c r="AW26" i="47"/>
  <c r="AW25" i="47"/>
  <c r="AW24" i="47"/>
  <c r="AW23" i="47"/>
  <c r="AW22" i="47"/>
  <c r="AW20" i="47"/>
  <c r="AW19" i="47"/>
  <c r="AW18" i="47"/>
  <c r="AW17" i="47"/>
  <c r="AW16" i="47"/>
  <c r="AW15" i="47"/>
  <c r="AW14" i="47"/>
  <c r="AW13" i="47"/>
  <c r="AW12" i="47"/>
  <c r="AW11" i="47"/>
  <c r="AW10" i="47"/>
  <c r="AW9" i="47"/>
  <c r="AW8" i="47"/>
  <c r="AW7" i="47"/>
  <c r="AW6" i="47"/>
  <c r="AT26" i="47"/>
  <c r="AT25" i="47"/>
  <c r="AT24" i="47"/>
  <c r="AT23" i="47"/>
  <c r="AT22" i="47"/>
  <c r="AT20" i="47"/>
  <c r="AT19" i="47"/>
  <c r="AT18" i="47"/>
  <c r="AT17" i="47"/>
  <c r="AT16" i="47"/>
  <c r="AT15" i="47"/>
  <c r="AT14" i="47"/>
  <c r="AT13" i="47"/>
  <c r="AT12" i="47"/>
  <c r="AT11" i="47"/>
  <c r="AT10" i="47"/>
  <c r="AT9" i="47"/>
  <c r="AT8" i="47"/>
  <c r="AT7" i="47"/>
  <c r="AT6" i="47"/>
  <c r="AQ27" i="47"/>
  <c r="AQ26" i="47"/>
  <c r="AQ25" i="47"/>
  <c r="AQ24" i="47"/>
  <c r="AQ23" i="47"/>
  <c r="AQ22" i="47"/>
  <c r="AQ20" i="47"/>
  <c r="AQ19" i="47"/>
  <c r="AQ18" i="47"/>
  <c r="AQ17" i="47"/>
  <c r="AQ16" i="47"/>
  <c r="AQ15" i="47"/>
  <c r="AQ14" i="47"/>
  <c r="AQ13" i="47"/>
  <c r="AQ12" i="47"/>
  <c r="AQ11" i="47"/>
  <c r="AQ10" i="47"/>
  <c r="AQ9" i="47"/>
  <c r="AQ8" i="47"/>
  <c r="AQ7" i="47"/>
  <c r="AQ6" i="47"/>
  <c r="AN26" i="47"/>
  <c r="AN25" i="47"/>
  <c r="AN24" i="47"/>
  <c r="AN23" i="47"/>
  <c r="AN22" i="47"/>
  <c r="AN20" i="47"/>
  <c r="AN19" i="47"/>
  <c r="AN18" i="47"/>
  <c r="AN17" i="47"/>
  <c r="AN16" i="47"/>
  <c r="AN15" i="47"/>
  <c r="AN14" i="47"/>
  <c r="AN13" i="47"/>
  <c r="AN12" i="47"/>
  <c r="AN11" i="47"/>
  <c r="AN10" i="47"/>
  <c r="AN9" i="47"/>
  <c r="AN8" i="47"/>
  <c r="AN7" i="47"/>
  <c r="AN6" i="47"/>
  <c r="AK26" i="47"/>
  <c r="AK25" i="47"/>
  <c r="AK24" i="47"/>
  <c r="AK23" i="47"/>
  <c r="AK22" i="47"/>
  <c r="AK20" i="47"/>
  <c r="AK19" i="47"/>
  <c r="AK18" i="47"/>
  <c r="AK17" i="47"/>
  <c r="AK16" i="47"/>
  <c r="AK15" i="47"/>
  <c r="AK14" i="47"/>
  <c r="AK13" i="47"/>
  <c r="AK12" i="47"/>
  <c r="AK11" i="47"/>
  <c r="AK10" i="47"/>
  <c r="AK9" i="47"/>
  <c r="AK8" i="47"/>
  <c r="AK7" i="47"/>
  <c r="AK6" i="47"/>
  <c r="AH26" i="47"/>
  <c r="AH25" i="47"/>
  <c r="AH24" i="47"/>
  <c r="AH23" i="47"/>
  <c r="AH22" i="47"/>
  <c r="AH20" i="47"/>
  <c r="AH19" i="47"/>
  <c r="AH18" i="47"/>
  <c r="AH17" i="47"/>
  <c r="AH16" i="47"/>
  <c r="AH15" i="47"/>
  <c r="AH14" i="47"/>
  <c r="AH13" i="47"/>
  <c r="AH12" i="47"/>
  <c r="AH11" i="47"/>
  <c r="AH10" i="47"/>
  <c r="AH9" i="47"/>
  <c r="AH8" i="47"/>
  <c r="AH7" i="47"/>
  <c r="AH6" i="47"/>
  <c r="AE27" i="47"/>
  <c r="AE26" i="47"/>
  <c r="AE25" i="47"/>
  <c r="AE24" i="47"/>
  <c r="AE23" i="47"/>
  <c r="AE22" i="47"/>
  <c r="AE20" i="47"/>
  <c r="AE19" i="47"/>
  <c r="AE18" i="47"/>
  <c r="AE17" i="47"/>
  <c r="AE16" i="47"/>
  <c r="AE15" i="47"/>
  <c r="AE14" i="47"/>
  <c r="AE13" i="47"/>
  <c r="AE12" i="47"/>
  <c r="AE11" i="47"/>
  <c r="AE10" i="47"/>
  <c r="AE9" i="47"/>
  <c r="AE8" i="47"/>
  <c r="AE7" i="47"/>
  <c r="AE6" i="47"/>
  <c r="AB26" i="47"/>
  <c r="AB25" i="47"/>
  <c r="AB24" i="47"/>
  <c r="AB23" i="47"/>
  <c r="AB22" i="47"/>
  <c r="AB20" i="47"/>
  <c r="AB19" i="47"/>
  <c r="AB18" i="47"/>
  <c r="AB17" i="47"/>
  <c r="AB16" i="47"/>
  <c r="AB15" i="47"/>
  <c r="AB14" i="47"/>
  <c r="AB13" i="47"/>
  <c r="AB12" i="47"/>
  <c r="AB11" i="47"/>
  <c r="AB10" i="47"/>
  <c r="AB9" i="47"/>
  <c r="AB8" i="47"/>
  <c r="AB7" i="47"/>
  <c r="AB6" i="47"/>
  <c r="Y26" i="47"/>
  <c r="Y25" i="47"/>
  <c r="Y24" i="47"/>
  <c r="Y23" i="47"/>
  <c r="Y22" i="47"/>
  <c r="Y20" i="47"/>
  <c r="Y19" i="47"/>
  <c r="Y18" i="47"/>
  <c r="Y17" i="47"/>
  <c r="Y16" i="47"/>
  <c r="Y15" i="47"/>
  <c r="Y14" i="47"/>
  <c r="Y13" i="47"/>
  <c r="Y12" i="47"/>
  <c r="Y11" i="47"/>
  <c r="Y10" i="47"/>
  <c r="Y9" i="47"/>
  <c r="Y8" i="47"/>
  <c r="Y7" i="47"/>
  <c r="Y6" i="47"/>
  <c r="V26" i="47"/>
  <c r="V25" i="47"/>
  <c r="V24" i="47"/>
  <c r="V23" i="47"/>
  <c r="V22" i="47"/>
  <c r="V20" i="47"/>
  <c r="V19" i="47"/>
  <c r="V18" i="47"/>
  <c r="V17" i="47"/>
  <c r="V16" i="47"/>
  <c r="V15" i="47"/>
  <c r="V14" i="47"/>
  <c r="V13" i="47"/>
  <c r="V12" i="47"/>
  <c r="V11" i="47"/>
  <c r="V10" i="47"/>
  <c r="V9" i="47"/>
  <c r="V8" i="47"/>
  <c r="V7" i="47"/>
  <c r="V6" i="47"/>
  <c r="S27" i="47"/>
  <c r="S26" i="47"/>
  <c r="S25" i="47"/>
  <c r="S24" i="47"/>
  <c r="S23" i="47"/>
  <c r="S22" i="47"/>
  <c r="S20" i="47"/>
  <c r="S19" i="47"/>
  <c r="S18" i="47"/>
  <c r="S17" i="47"/>
  <c r="S16" i="47"/>
  <c r="S15" i="47"/>
  <c r="S14" i="47"/>
  <c r="S13" i="47"/>
  <c r="S12" i="47"/>
  <c r="S11" i="47"/>
  <c r="S10" i="47"/>
  <c r="S9" i="47"/>
  <c r="S8" i="47"/>
  <c r="S7" i="47"/>
  <c r="S6" i="47"/>
  <c r="P26" i="47"/>
  <c r="P25" i="47"/>
  <c r="P24" i="47"/>
  <c r="P23" i="47"/>
  <c r="P22" i="47"/>
  <c r="P20" i="47"/>
  <c r="P19" i="47"/>
  <c r="P18" i="47"/>
  <c r="P17" i="47"/>
  <c r="P16" i="47"/>
  <c r="P15" i="47"/>
  <c r="P14" i="47"/>
  <c r="P13" i="47"/>
  <c r="P12" i="47"/>
  <c r="P11" i="47"/>
  <c r="P10" i="47"/>
  <c r="P9" i="47"/>
  <c r="P8" i="47"/>
  <c r="P7" i="47"/>
  <c r="P6" i="47"/>
  <c r="M26" i="47"/>
  <c r="M25" i="47"/>
  <c r="M24" i="47"/>
  <c r="M23" i="47"/>
  <c r="M22" i="47"/>
  <c r="M20" i="47"/>
  <c r="M19" i="47"/>
  <c r="M18" i="47"/>
  <c r="M17" i="47"/>
  <c r="M16" i="47"/>
  <c r="M15" i="47"/>
  <c r="M14" i="47"/>
  <c r="M13" i="47"/>
  <c r="M12" i="47"/>
  <c r="M11" i="47"/>
  <c r="M10" i="47"/>
  <c r="M9" i="47"/>
  <c r="M8" i="47"/>
  <c r="M7" i="47"/>
  <c r="M6" i="47"/>
  <c r="J27" i="47"/>
  <c r="J26" i="47"/>
  <c r="J25" i="47"/>
  <c r="J24" i="47"/>
  <c r="J23" i="47"/>
  <c r="J22" i="47"/>
  <c r="J20" i="47"/>
  <c r="J19" i="47"/>
  <c r="J18" i="47"/>
  <c r="J17" i="47"/>
  <c r="J16" i="47"/>
  <c r="J15" i="47"/>
  <c r="J14" i="47"/>
  <c r="J13" i="47"/>
  <c r="J12" i="47"/>
  <c r="J11" i="47"/>
  <c r="J10" i="47"/>
  <c r="J9" i="47"/>
  <c r="J8" i="47"/>
  <c r="J7" i="47"/>
  <c r="J6" i="47"/>
  <c r="G27" i="47"/>
  <c r="G26" i="47"/>
  <c r="G25" i="47"/>
  <c r="G24" i="47"/>
  <c r="G23" i="47"/>
  <c r="G22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G8" i="47"/>
  <c r="G7" i="47"/>
  <c r="G6" i="47"/>
  <c r="D26" i="47"/>
  <c r="D25" i="47"/>
  <c r="D24" i="47"/>
  <c r="D23" i="47"/>
  <c r="D22" i="47"/>
  <c r="D20" i="47"/>
  <c r="D19" i="47"/>
  <c r="D18" i="47"/>
  <c r="D17" i="47"/>
  <c r="D16" i="47"/>
  <c r="D15" i="47"/>
  <c r="D14" i="47"/>
  <c r="D13" i="47"/>
  <c r="D12" i="47"/>
  <c r="D11" i="47"/>
  <c r="D10" i="47"/>
  <c r="D9" i="47"/>
  <c r="D8" i="47"/>
  <c r="D7" i="47"/>
  <c r="D6" i="47"/>
  <c r="CD26" i="46"/>
  <c r="CD25" i="46"/>
  <c r="CD24" i="46"/>
  <c r="CD23" i="46"/>
  <c r="CD22" i="46"/>
  <c r="CD20" i="46"/>
  <c r="CD19" i="46"/>
  <c r="CD18" i="46"/>
  <c r="CD17" i="46"/>
  <c r="CD16" i="46"/>
  <c r="CD15" i="46"/>
  <c r="CD14" i="46"/>
  <c r="CD13" i="46"/>
  <c r="CD12" i="46"/>
  <c r="CD11" i="46"/>
  <c r="CD10" i="46"/>
  <c r="CD9" i="46"/>
  <c r="CD8" i="46"/>
  <c r="CD7" i="46"/>
  <c r="CD6" i="46"/>
  <c r="CA26" i="46"/>
  <c r="CA25" i="46"/>
  <c r="CA24" i="46"/>
  <c r="CA23" i="46"/>
  <c r="CA22" i="46"/>
  <c r="CA20" i="46"/>
  <c r="CA19" i="46"/>
  <c r="CA18" i="46"/>
  <c r="CA17" i="46"/>
  <c r="CA16" i="46"/>
  <c r="CA15" i="46"/>
  <c r="CA14" i="46"/>
  <c r="CA13" i="46"/>
  <c r="CA12" i="46"/>
  <c r="CA11" i="46"/>
  <c r="CA10" i="46"/>
  <c r="CA9" i="46"/>
  <c r="CA8" i="46"/>
  <c r="CA7" i="46"/>
  <c r="CA6" i="46"/>
  <c r="BX27" i="46"/>
  <c r="BX26" i="46"/>
  <c r="BX25" i="46"/>
  <c r="BX24" i="46"/>
  <c r="BX23" i="46"/>
  <c r="BX22" i="46"/>
  <c r="BX20" i="46"/>
  <c r="BX19" i="46"/>
  <c r="BX18" i="46"/>
  <c r="BX17" i="46"/>
  <c r="BX16" i="46"/>
  <c r="BX15" i="46"/>
  <c r="BX14" i="46"/>
  <c r="BX13" i="46"/>
  <c r="BX12" i="46"/>
  <c r="BX11" i="46"/>
  <c r="BX10" i="46"/>
  <c r="BX9" i="46"/>
  <c r="BX8" i="46"/>
  <c r="BX7" i="46"/>
  <c r="BX6" i="46"/>
  <c r="BU26" i="46"/>
  <c r="BU25" i="46"/>
  <c r="BU24" i="46"/>
  <c r="BU23" i="46"/>
  <c r="BU22" i="46"/>
  <c r="BU20" i="46"/>
  <c r="BU19" i="46"/>
  <c r="BU18" i="46"/>
  <c r="BU17" i="46"/>
  <c r="BU16" i="46"/>
  <c r="BU15" i="46"/>
  <c r="BU14" i="46"/>
  <c r="BU13" i="46"/>
  <c r="BU12" i="46"/>
  <c r="BU11" i="46"/>
  <c r="BU10" i="46"/>
  <c r="BU9" i="46"/>
  <c r="BU8" i="46"/>
  <c r="BU7" i="46"/>
  <c r="BU6" i="46"/>
  <c r="BR26" i="46"/>
  <c r="BR25" i="46"/>
  <c r="BR24" i="46"/>
  <c r="BR23" i="46"/>
  <c r="BR22" i="46"/>
  <c r="BR20" i="46"/>
  <c r="BR19" i="46"/>
  <c r="BR18" i="46"/>
  <c r="BR17" i="46"/>
  <c r="BR16" i="46"/>
  <c r="BR15" i="46"/>
  <c r="BR14" i="46"/>
  <c r="BR13" i="46"/>
  <c r="BR12" i="46"/>
  <c r="BR11" i="46"/>
  <c r="BR10" i="46"/>
  <c r="BR9" i="46"/>
  <c r="BR8" i="46"/>
  <c r="BR7" i="46"/>
  <c r="BR6" i="46"/>
  <c r="BO27" i="46"/>
  <c r="BO26" i="46"/>
  <c r="BO25" i="46"/>
  <c r="BO24" i="46"/>
  <c r="BO23" i="46"/>
  <c r="BO22" i="46"/>
  <c r="BO20" i="46"/>
  <c r="BO19" i="46"/>
  <c r="BO18" i="46"/>
  <c r="BO17" i="46"/>
  <c r="BO16" i="46"/>
  <c r="BO15" i="46"/>
  <c r="BO14" i="46"/>
  <c r="BO13" i="46"/>
  <c r="BO12" i="46"/>
  <c r="BO11" i="46"/>
  <c r="BO10" i="46"/>
  <c r="BO9" i="46"/>
  <c r="BO8" i="46"/>
  <c r="BO7" i="46"/>
  <c r="BO6" i="46"/>
  <c r="BL27" i="46"/>
  <c r="BL26" i="46"/>
  <c r="BL25" i="46"/>
  <c r="BL24" i="46"/>
  <c r="BL23" i="46"/>
  <c r="BL22" i="46"/>
  <c r="BL20" i="46"/>
  <c r="BL19" i="46"/>
  <c r="BL18" i="46"/>
  <c r="BL17" i="46"/>
  <c r="BL16" i="46"/>
  <c r="BL15" i="46"/>
  <c r="BL14" i="46"/>
  <c r="BL13" i="46"/>
  <c r="BL12" i="46"/>
  <c r="BL11" i="46"/>
  <c r="BL10" i="46"/>
  <c r="BL9" i="46"/>
  <c r="BL8" i="46"/>
  <c r="BL7" i="46"/>
  <c r="BL6" i="46"/>
  <c r="BI26" i="46"/>
  <c r="BI25" i="46"/>
  <c r="BI24" i="46"/>
  <c r="BI23" i="46"/>
  <c r="BI22" i="46"/>
  <c r="BI20" i="46"/>
  <c r="BI19" i="46"/>
  <c r="BI18" i="46"/>
  <c r="BI17" i="46"/>
  <c r="BI16" i="46"/>
  <c r="BI15" i="46"/>
  <c r="BI14" i="46"/>
  <c r="BI13" i="46"/>
  <c r="BI12" i="46"/>
  <c r="BI11" i="46"/>
  <c r="BI10" i="46"/>
  <c r="BI9" i="46"/>
  <c r="BI8" i="46"/>
  <c r="BI7" i="46"/>
  <c r="BI6" i="46"/>
  <c r="BF26" i="46"/>
  <c r="BF25" i="46"/>
  <c r="BF24" i="46"/>
  <c r="BF23" i="46"/>
  <c r="BF22" i="46"/>
  <c r="BF20" i="46"/>
  <c r="BF19" i="46"/>
  <c r="BF18" i="46"/>
  <c r="BF17" i="46"/>
  <c r="BF16" i="46"/>
  <c r="BF15" i="46"/>
  <c r="BF14" i="46"/>
  <c r="BF13" i="46"/>
  <c r="BF12" i="46"/>
  <c r="BF11" i="46"/>
  <c r="BF10" i="46"/>
  <c r="BF9" i="46"/>
  <c r="BF8" i="46"/>
  <c r="BF7" i="46"/>
  <c r="BF6" i="46"/>
  <c r="BC27" i="46"/>
  <c r="BC26" i="46"/>
  <c r="BC25" i="46"/>
  <c r="BC24" i="46"/>
  <c r="BC23" i="46"/>
  <c r="BC22" i="46"/>
  <c r="BC20" i="46"/>
  <c r="BC19" i="46"/>
  <c r="BC18" i="46"/>
  <c r="BC17" i="46"/>
  <c r="BC16" i="46"/>
  <c r="BC15" i="46"/>
  <c r="BC14" i="46"/>
  <c r="BC13" i="46"/>
  <c r="BC12" i="46"/>
  <c r="BC11" i="46"/>
  <c r="BC10" i="46"/>
  <c r="BC9" i="46"/>
  <c r="BC8" i="46"/>
  <c r="BC7" i="46"/>
  <c r="BC6" i="46"/>
  <c r="AZ27" i="46"/>
  <c r="AZ26" i="46"/>
  <c r="AZ25" i="46"/>
  <c r="AZ24" i="46"/>
  <c r="AZ23" i="46"/>
  <c r="AZ22" i="46"/>
  <c r="AZ20" i="46"/>
  <c r="AZ19" i="46"/>
  <c r="AZ18" i="46"/>
  <c r="AZ17" i="46"/>
  <c r="AZ16" i="46"/>
  <c r="AZ15" i="46"/>
  <c r="AZ14" i="46"/>
  <c r="AZ13" i="46"/>
  <c r="AZ12" i="46"/>
  <c r="AZ11" i="46"/>
  <c r="AZ10" i="46"/>
  <c r="AZ9" i="46"/>
  <c r="AZ8" i="46"/>
  <c r="AZ7" i="46"/>
  <c r="AZ6" i="46"/>
  <c r="AW26" i="46"/>
  <c r="AW25" i="46"/>
  <c r="AW24" i="46"/>
  <c r="AW23" i="46"/>
  <c r="AW22" i="46"/>
  <c r="AW20" i="46"/>
  <c r="AW19" i="46"/>
  <c r="AW18" i="46"/>
  <c r="AW17" i="46"/>
  <c r="AW16" i="46"/>
  <c r="AW15" i="46"/>
  <c r="AW14" i="46"/>
  <c r="AW13" i="46"/>
  <c r="AW12" i="46"/>
  <c r="AW11" i="46"/>
  <c r="AW10" i="46"/>
  <c r="AW9" i="46"/>
  <c r="AW8" i="46"/>
  <c r="AW7" i="46"/>
  <c r="AW6" i="46"/>
  <c r="AT26" i="46"/>
  <c r="AT25" i="46"/>
  <c r="AT24" i="46"/>
  <c r="AT23" i="46"/>
  <c r="AT22" i="46"/>
  <c r="AT20" i="46"/>
  <c r="AT19" i="46"/>
  <c r="AT18" i="46"/>
  <c r="AT17" i="46"/>
  <c r="AT16" i="46"/>
  <c r="AT15" i="46"/>
  <c r="AT14" i="46"/>
  <c r="AT13" i="46"/>
  <c r="AT12" i="46"/>
  <c r="AT11" i="46"/>
  <c r="AT10" i="46"/>
  <c r="AT9" i="46"/>
  <c r="AT8" i="46"/>
  <c r="AT7" i="46"/>
  <c r="AT6" i="46"/>
  <c r="AQ27" i="46"/>
  <c r="AQ26" i="46"/>
  <c r="AQ25" i="46"/>
  <c r="AQ24" i="46"/>
  <c r="AQ23" i="46"/>
  <c r="AQ22" i="46"/>
  <c r="AQ20" i="46"/>
  <c r="AQ19" i="46"/>
  <c r="AQ18" i="46"/>
  <c r="AQ17" i="46"/>
  <c r="AQ16" i="46"/>
  <c r="AQ15" i="46"/>
  <c r="AQ14" i="46"/>
  <c r="AQ13" i="46"/>
  <c r="AQ12" i="46"/>
  <c r="AQ11" i="46"/>
  <c r="AQ10" i="46"/>
  <c r="AQ9" i="46"/>
  <c r="AQ8" i="46"/>
  <c r="AQ7" i="46"/>
  <c r="AQ6" i="46"/>
  <c r="AN26" i="46"/>
  <c r="AN25" i="46"/>
  <c r="AN24" i="46"/>
  <c r="AN23" i="46"/>
  <c r="AN22" i="46"/>
  <c r="AN20" i="46"/>
  <c r="AN19" i="46"/>
  <c r="AN18" i="46"/>
  <c r="AN17" i="46"/>
  <c r="AN16" i="46"/>
  <c r="AN15" i="46"/>
  <c r="AN14" i="46"/>
  <c r="AN13" i="46"/>
  <c r="AN12" i="46"/>
  <c r="AN11" i="46"/>
  <c r="AN10" i="46"/>
  <c r="AN9" i="46"/>
  <c r="AN8" i="46"/>
  <c r="AN7" i="46"/>
  <c r="AN6" i="46"/>
  <c r="AK26" i="46"/>
  <c r="AK25" i="46"/>
  <c r="AK24" i="46"/>
  <c r="AK23" i="46"/>
  <c r="AK22" i="46"/>
  <c r="AK20" i="46"/>
  <c r="AK19" i="46"/>
  <c r="AK18" i="46"/>
  <c r="AK17" i="46"/>
  <c r="AK16" i="46"/>
  <c r="AK15" i="46"/>
  <c r="AK14" i="46"/>
  <c r="AK13" i="46"/>
  <c r="AK12" i="46"/>
  <c r="AK11" i="46"/>
  <c r="AK10" i="46"/>
  <c r="AK9" i="46"/>
  <c r="AK8" i="46"/>
  <c r="AK7" i="46"/>
  <c r="AK6" i="46"/>
  <c r="AH26" i="46"/>
  <c r="AH25" i="46"/>
  <c r="AH24" i="46"/>
  <c r="AH23" i="46"/>
  <c r="AH22" i="46"/>
  <c r="AH20" i="46"/>
  <c r="AH19" i="46"/>
  <c r="AH18" i="46"/>
  <c r="AH17" i="46"/>
  <c r="AH16" i="46"/>
  <c r="AH15" i="46"/>
  <c r="AH14" i="46"/>
  <c r="AH13" i="46"/>
  <c r="AH12" i="46"/>
  <c r="AH11" i="46"/>
  <c r="AH10" i="46"/>
  <c r="AH9" i="46"/>
  <c r="AH8" i="46"/>
  <c r="AH7" i="46"/>
  <c r="AH6" i="46"/>
  <c r="AE27" i="46"/>
  <c r="AE26" i="46"/>
  <c r="AE25" i="46"/>
  <c r="AE24" i="46"/>
  <c r="AE23" i="46"/>
  <c r="AE22" i="46"/>
  <c r="AE20" i="46"/>
  <c r="AE19" i="46"/>
  <c r="AE18" i="46"/>
  <c r="AE17" i="46"/>
  <c r="AE16" i="46"/>
  <c r="AE15" i="46"/>
  <c r="AE14" i="46"/>
  <c r="AE13" i="46"/>
  <c r="AE12" i="46"/>
  <c r="AE11" i="46"/>
  <c r="AE10" i="46"/>
  <c r="AE9" i="46"/>
  <c r="AE8" i="46"/>
  <c r="AE7" i="46"/>
  <c r="AE6" i="46"/>
  <c r="AB26" i="46"/>
  <c r="AB25" i="46"/>
  <c r="AB24" i="46"/>
  <c r="AB23" i="46"/>
  <c r="AB22" i="46"/>
  <c r="AB20" i="46"/>
  <c r="AB19" i="46"/>
  <c r="AB18" i="46"/>
  <c r="AB17" i="46"/>
  <c r="AB16" i="46"/>
  <c r="AB15" i="46"/>
  <c r="AB14" i="46"/>
  <c r="AB13" i="46"/>
  <c r="AB12" i="46"/>
  <c r="AB11" i="46"/>
  <c r="AB10" i="46"/>
  <c r="AB9" i="46"/>
  <c r="AB8" i="46"/>
  <c r="AB7" i="46"/>
  <c r="AB6" i="46"/>
  <c r="Y26" i="46"/>
  <c r="Y25" i="46"/>
  <c r="Y24" i="46"/>
  <c r="Y23" i="46"/>
  <c r="Y22" i="46"/>
  <c r="Y20" i="46"/>
  <c r="Y19" i="46"/>
  <c r="Y18" i="46"/>
  <c r="Y17" i="46"/>
  <c r="Y16" i="46"/>
  <c r="Y15" i="46"/>
  <c r="Y14" i="46"/>
  <c r="Y13" i="46"/>
  <c r="Y12" i="46"/>
  <c r="Y11" i="46"/>
  <c r="Y10" i="46"/>
  <c r="Y9" i="46"/>
  <c r="Y8" i="46"/>
  <c r="Y7" i="46"/>
  <c r="Y6" i="46"/>
  <c r="V26" i="46"/>
  <c r="V25" i="46"/>
  <c r="V24" i="46"/>
  <c r="V23" i="46"/>
  <c r="V22" i="46"/>
  <c r="V20" i="46"/>
  <c r="V19" i="46"/>
  <c r="V18" i="46"/>
  <c r="V17" i="46"/>
  <c r="V16" i="46"/>
  <c r="V15" i="46"/>
  <c r="V14" i="46"/>
  <c r="V13" i="46"/>
  <c r="V12" i="46"/>
  <c r="V11" i="46"/>
  <c r="V10" i="46"/>
  <c r="V9" i="46"/>
  <c r="V8" i="46"/>
  <c r="V7" i="46"/>
  <c r="V6" i="46"/>
  <c r="S27" i="46"/>
  <c r="S26" i="46"/>
  <c r="S25" i="46"/>
  <c r="S24" i="46"/>
  <c r="S23" i="46"/>
  <c r="S22" i="46"/>
  <c r="S20" i="46"/>
  <c r="S19" i="46"/>
  <c r="S18" i="46"/>
  <c r="S17" i="46"/>
  <c r="S16" i="46"/>
  <c r="S15" i="46"/>
  <c r="S14" i="46"/>
  <c r="S13" i="46"/>
  <c r="S12" i="46"/>
  <c r="S11" i="46"/>
  <c r="S10" i="46"/>
  <c r="S9" i="46"/>
  <c r="S8" i="46"/>
  <c r="S7" i="46"/>
  <c r="S6" i="46"/>
  <c r="P27" i="46"/>
  <c r="P26" i="46"/>
  <c r="P25" i="46"/>
  <c r="P24" i="46"/>
  <c r="P23" i="46"/>
  <c r="P22" i="46"/>
  <c r="P20" i="46"/>
  <c r="P19" i="46"/>
  <c r="P18" i="46"/>
  <c r="P17" i="46"/>
  <c r="P16" i="46"/>
  <c r="P15" i="46"/>
  <c r="P14" i="46"/>
  <c r="P13" i="46"/>
  <c r="P12" i="46"/>
  <c r="P11" i="46"/>
  <c r="P10" i="46"/>
  <c r="P9" i="46"/>
  <c r="P8" i="46"/>
  <c r="P7" i="46"/>
  <c r="P6" i="46"/>
  <c r="M26" i="46"/>
  <c r="M25" i="46"/>
  <c r="M24" i="46"/>
  <c r="M23" i="46"/>
  <c r="M22" i="46"/>
  <c r="M20" i="46"/>
  <c r="M19" i="46"/>
  <c r="M18" i="46"/>
  <c r="M17" i="46"/>
  <c r="M16" i="46"/>
  <c r="M15" i="46"/>
  <c r="M14" i="46"/>
  <c r="M13" i="46"/>
  <c r="M12" i="46"/>
  <c r="M11" i="46"/>
  <c r="M10" i="46"/>
  <c r="M9" i="46"/>
  <c r="M8" i="46"/>
  <c r="M7" i="46"/>
  <c r="M6" i="46"/>
  <c r="J26" i="46"/>
  <c r="J25" i="46"/>
  <c r="J24" i="46"/>
  <c r="J23" i="46"/>
  <c r="J22" i="46"/>
  <c r="J20" i="46"/>
  <c r="J19" i="46"/>
  <c r="J18" i="46"/>
  <c r="J17" i="46"/>
  <c r="J16" i="46"/>
  <c r="J15" i="46"/>
  <c r="J14" i="46"/>
  <c r="J13" i="46"/>
  <c r="J12" i="46"/>
  <c r="J11" i="46"/>
  <c r="J10" i="46"/>
  <c r="J9" i="46"/>
  <c r="J8" i="46"/>
  <c r="J7" i="46"/>
  <c r="J6" i="46"/>
  <c r="G27" i="46"/>
  <c r="G26" i="46"/>
  <c r="G25" i="46"/>
  <c r="G24" i="46"/>
  <c r="G23" i="46"/>
  <c r="G22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G8" i="46"/>
  <c r="G7" i="46"/>
  <c r="G6" i="46"/>
  <c r="D26" i="46"/>
  <c r="D25" i="46"/>
  <c r="D24" i="46"/>
  <c r="D23" i="46"/>
  <c r="D22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CD26" i="45"/>
  <c r="CD25" i="45"/>
  <c r="CD24" i="45"/>
  <c r="CD23" i="45"/>
  <c r="CD22" i="45"/>
  <c r="CD20" i="45"/>
  <c r="CD19" i="45"/>
  <c r="CD18" i="45"/>
  <c r="CD17" i="45"/>
  <c r="CD16" i="45"/>
  <c r="CD15" i="45"/>
  <c r="CD14" i="45"/>
  <c r="CD13" i="45"/>
  <c r="CD12" i="45"/>
  <c r="CD11" i="45"/>
  <c r="CD10" i="45"/>
  <c r="CD9" i="45"/>
  <c r="CD8" i="45"/>
  <c r="CD7" i="45"/>
  <c r="CD6" i="45"/>
  <c r="CA26" i="45"/>
  <c r="CA25" i="45"/>
  <c r="CA24" i="45"/>
  <c r="CA23" i="45"/>
  <c r="CA22" i="45"/>
  <c r="CA20" i="45"/>
  <c r="CA19" i="45"/>
  <c r="CA18" i="45"/>
  <c r="CA17" i="45"/>
  <c r="CA16" i="45"/>
  <c r="CA15" i="45"/>
  <c r="CA14" i="45"/>
  <c r="CA13" i="45"/>
  <c r="CA12" i="45"/>
  <c r="CA11" i="45"/>
  <c r="CA10" i="45"/>
  <c r="CA9" i="45"/>
  <c r="CA8" i="45"/>
  <c r="CA7" i="45"/>
  <c r="CA6" i="45"/>
  <c r="BX26" i="45"/>
  <c r="BX25" i="45"/>
  <c r="BX24" i="45"/>
  <c r="BX23" i="45"/>
  <c r="BX22" i="45"/>
  <c r="BX20" i="45"/>
  <c r="BX19" i="45"/>
  <c r="BX18" i="45"/>
  <c r="BX17" i="45"/>
  <c r="BX16" i="45"/>
  <c r="BX15" i="45"/>
  <c r="BX14" i="45"/>
  <c r="BX13" i="45"/>
  <c r="BX12" i="45"/>
  <c r="BX11" i="45"/>
  <c r="BX10" i="45"/>
  <c r="BX9" i="45"/>
  <c r="BX8" i="45"/>
  <c r="BX7" i="45"/>
  <c r="BX6" i="45"/>
  <c r="BU27" i="45"/>
  <c r="BU26" i="45"/>
  <c r="BU25" i="45"/>
  <c r="BU24" i="45"/>
  <c r="BU23" i="45"/>
  <c r="BU22" i="45"/>
  <c r="BU20" i="45"/>
  <c r="BU19" i="45"/>
  <c r="BU18" i="45"/>
  <c r="BU17" i="45"/>
  <c r="BU16" i="45"/>
  <c r="BU15" i="45"/>
  <c r="BU14" i="45"/>
  <c r="BU13" i="45"/>
  <c r="BU12" i="45"/>
  <c r="BU11" i="45"/>
  <c r="BU10" i="45"/>
  <c r="BU9" i="45"/>
  <c r="BU8" i="45"/>
  <c r="BU7" i="45"/>
  <c r="BU6" i="45"/>
  <c r="BR26" i="45"/>
  <c r="BR25" i="45"/>
  <c r="BR24" i="45"/>
  <c r="BR23" i="45"/>
  <c r="BR22" i="45"/>
  <c r="BR20" i="45"/>
  <c r="BR19" i="45"/>
  <c r="BR18" i="45"/>
  <c r="BR17" i="45"/>
  <c r="BR16" i="45"/>
  <c r="BR15" i="45"/>
  <c r="BR14" i="45"/>
  <c r="BR13" i="45"/>
  <c r="BR12" i="45"/>
  <c r="BR11" i="45"/>
  <c r="BR10" i="45"/>
  <c r="BR9" i="45"/>
  <c r="BR8" i="45"/>
  <c r="BR7" i="45"/>
  <c r="BR6" i="45"/>
  <c r="BO26" i="45"/>
  <c r="BO25" i="45"/>
  <c r="BO24" i="45"/>
  <c r="BO23" i="45"/>
  <c r="BO22" i="45"/>
  <c r="BO20" i="45"/>
  <c r="BO19" i="45"/>
  <c r="BO18" i="45"/>
  <c r="BO17" i="45"/>
  <c r="BO16" i="45"/>
  <c r="BO15" i="45"/>
  <c r="BO14" i="45"/>
  <c r="BO13" i="45"/>
  <c r="BO12" i="45"/>
  <c r="BO11" i="45"/>
  <c r="BO10" i="45"/>
  <c r="BO9" i="45"/>
  <c r="BO8" i="45"/>
  <c r="BO7" i="45"/>
  <c r="BO6" i="45"/>
  <c r="BL26" i="45"/>
  <c r="BL25" i="45"/>
  <c r="BL24" i="45"/>
  <c r="BL23" i="45"/>
  <c r="BL22" i="45"/>
  <c r="BL20" i="45"/>
  <c r="BL19" i="45"/>
  <c r="BL18" i="45"/>
  <c r="BL17" i="45"/>
  <c r="BL16" i="45"/>
  <c r="BL15" i="45"/>
  <c r="BL14" i="45"/>
  <c r="BL13" i="45"/>
  <c r="BL12" i="45"/>
  <c r="BL11" i="45"/>
  <c r="BL10" i="45"/>
  <c r="BL9" i="45"/>
  <c r="BL8" i="45"/>
  <c r="BL7" i="45"/>
  <c r="BL6" i="45"/>
  <c r="BI27" i="45"/>
  <c r="BI26" i="45"/>
  <c r="BI25" i="45"/>
  <c r="BI24" i="45"/>
  <c r="BI23" i="45"/>
  <c r="BI22" i="45"/>
  <c r="BI20" i="45"/>
  <c r="BI19" i="45"/>
  <c r="BI18" i="45"/>
  <c r="BI17" i="45"/>
  <c r="BI16" i="45"/>
  <c r="BI15" i="45"/>
  <c r="BI14" i="45"/>
  <c r="BI13" i="45"/>
  <c r="BI12" i="45"/>
  <c r="BI11" i="45"/>
  <c r="BI10" i="45"/>
  <c r="BI9" i="45"/>
  <c r="BI8" i="45"/>
  <c r="BI7" i="45"/>
  <c r="BI6" i="45"/>
  <c r="BF26" i="45"/>
  <c r="BF25" i="45"/>
  <c r="BF24" i="45"/>
  <c r="BF23" i="45"/>
  <c r="BF22" i="45"/>
  <c r="BF20" i="45"/>
  <c r="BF19" i="45"/>
  <c r="BF18" i="45"/>
  <c r="BF17" i="45"/>
  <c r="BF16" i="45"/>
  <c r="BF15" i="45"/>
  <c r="BF14" i="45"/>
  <c r="BF13" i="45"/>
  <c r="BF12" i="45"/>
  <c r="BF11" i="45"/>
  <c r="BF10" i="45"/>
  <c r="BF9" i="45"/>
  <c r="BF8" i="45"/>
  <c r="BF7" i="45"/>
  <c r="BF6" i="45"/>
  <c r="BC26" i="45"/>
  <c r="BC25" i="45"/>
  <c r="BC24" i="45"/>
  <c r="BC23" i="45"/>
  <c r="BC22" i="45"/>
  <c r="BC20" i="45"/>
  <c r="BC19" i="45"/>
  <c r="BC18" i="45"/>
  <c r="BC17" i="45"/>
  <c r="BC16" i="45"/>
  <c r="BC15" i="45"/>
  <c r="BC14" i="45"/>
  <c r="BC13" i="45"/>
  <c r="BC12" i="45"/>
  <c r="BC11" i="45"/>
  <c r="BC10" i="45"/>
  <c r="BC9" i="45"/>
  <c r="BC8" i="45"/>
  <c r="BC7" i="45"/>
  <c r="BC6" i="45"/>
  <c r="AZ26" i="45"/>
  <c r="AZ25" i="45"/>
  <c r="AZ24" i="45"/>
  <c r="AZ23" i="45"/>
  <c r="AZ22" i="45"/>
  <c r="AZ20" i="45"/>
  <c r="AZ19" i="45"/>
  <c r="AZ18" i="45"/>
  <c r="AZ17" i="45"/>
  <c r="AZ16" i="45"/>
  <c r="AZ15" i="45"/>
  <c r="AZ14" i="45"/>
  <c r="AZ13" i="45"/>
  <c r="AZ12" i="45"/>
  <c r="AZ11" i="45"/>
  <c r="AZ10" i="45"/>
  <c r="AZ9" i="45"/>
  <c r="AZ8" i="45"/>
  <c r="AZ7" i="45"/>
  <c r="AZ6" i="45"/>
  <c r="AW27" i="45"/>
  <c r="AW26" i="45"/>
  <c r="AW25" i="45"/>
  <c r="AW24" i="45"/>
  <c r="AW23" i="45"/>
  <c r="AW22" i="45"/>
  <c r="AW20" i="45"/>
  <c r="AW19" i="45"/>
  <c r="AW18" i="45"/>
  <c r="AW17" i="45"/>
  <c r="AW16" i="45"/>
  <c r="AW15" i="45"/>
  <c r="AW14" i="45"/>
  <c r="AW13" i="45"/>
  <c r="AW12" i="45"/>
  <c r="AW11" i="45"/>
  <c r="AW10" i="45"/>
  <c r="AW9" i="45"/>
  <c r="AW8" i="45"/>
  <c r="AW7" i="45"/>
  <c r="AW6" i="45"/>
  <c r="AT26" i="45"/>
  <c r="AT25" i="45"/>
  <c r="AT24" i="45"/>
  <c r="AT23" i="45"/>
  <c r="AT22" i="45"/>
  <c r="AT20" i="45"/>
  <c r="AT19" i="45"/>
  <c r="AT18" i="45"/>
  <c r="AT17" i="45"/>
  <c r="AT16" i="45"/>
  <c r="AT15" i="45"/>
  <c r="AT14" i="45"/>
  <c r="AT13" i="45"/>
  <c r="AT12" i="45"/>
  <c r="AT11" i="45"/>
  <c r="AT10" i="45"/>
  <c r="AT9" i="45"/>
  <c r="AT8" i="45"/>
  <c r="AT7" i="45"/>
  <c r="AT6" i="45"/>
  <c r="AQ26" i="45"/>
  <c r="AQ25" i="45"/>
  <c r="AQ24" i="45"/>
  <c r="AQ23" i="45"/>
  <c r="AQ22" i="45"/>
  <c r="AQ20" i="45"/>
  <c r="AQ19" i="45"/>
  <c r="AQ18" i="45"/>
  <c r="AQ17" i="45"/>
  <c r="AQ16" i="45"/>
  <c r="AQ15" i="45"/>
  <c r="AQ14" i="45"/>
  <c r="AQ13" i="45"/>
  <c r="AQ12" i="45"/>
  <c r="AQ11" i="45"/>
  <c r="AQ10" i="45"/>
  <c r="AQ9" i="45"/>
  <c r="AQ8" i="45"/>
  <c r="AQ7" i="45"/>
  <c r="AQ6" i="45"/>
  <c r="AN27" i="45"/>
  <c r="AN26" i="45"/>
  <c r="AN25" i="45"/>
  <c r="AN24" i="45"/>
  <c r="AN23" i="45"/>
  <c r="AN22" i="45"/>
  <c r="AN20" i="45"/>
  <c r="AN19" i="45"/>
  <c r="AN18" i="45"/>
  <c r="AN17" i="45"/>
  <c r="AN16" i="45"/>
  <c r="AN15" i="45"/>
  <c r="AN14" i="45"/>
  <c r="AN13" i="45"/>
  <c r="AN12" i="45"/>
  <c r="AN11" i="45"/>
  <c r="AN10" i="45"/>
  <c r="AN9" i="45"/>
  <c r="AN8" i="45"/>
  <c r="AN7" i="45"/>
  <c r="AN6" i="45"/>
  <c r="AK26" i="45"/>
  <c r="AK25" i="45"/>
  <c r="AK24" i="45"/>
  <c r="AK23" i="45"/>
  <c r="AK22" i="45"/>
  <c r="AK20" i="45"/>
  <c r="AK19" i="45"/>
  <c r="AK18" i="45"/>
  <c r="AK17" i="45"/>
  <c r="AK16" i="45"/>
  <c r="AK15" i="45"/>
  <c r="AK14" i="45"/>
  <c r="AK13" i="45"/>
  <c r="AK12" i="45"/>
  <c r="AK11" i="45"/>
  <c r="AK10" i="45"/>
  <c r="AK9" i="45"/>
  <c r="AK8" i="45"/>
  <c r="AK7" i="45"/>
  <c r="AK6" i="45"/>
  <c r="AH26" i="45"/>
  <c r="AH25" i="45"/>
  <c r="AH24" i="45"/>
  <c r="AH23" i="45"/>
  <c r="AH22" i="45"/>
  <c r="AH20" i="45"/>
  <c r="AH19" i="45"/>
  <c r="AH18" i="45"/>
  <c r="AH17" i="45"/>
  <c r="AH16" i="45"/>
  <c r="AH15" i="45"/>
  <c r="AH14" i="45"/>
  <c r="AH13" i="45"/>
  <c r="AH12" i="45"/>
  <c r="AH11" i="45"/>
  <c r="AH10" i="45"/>
  <c r="AH9" i="45"/>
  <c r="AH8" i="45"/>
  <c r="AH7" i="45"/>
  <c r="AH6" i="45"/>
  <c r="AE26" i="45"/>
  <c r="AE25" i="45"/>
  <c r="AE24" i="45"/>
  <c r="AE23" i="45"/>
  <c r="AE22" i="45"/>
  <c r="AE20" i="45"/>
  <c r="AE19" i="45"/>
  <c r="AE18" i="45"/>
  <c r="AE17" i="45"/>
  <c r="AE16" i="45"/>
  <c r="AE15" i="45"/>
  <c r="AE14" i="45"/>
  <c r="AE13" i="45"/>
  <c r="AE12" i="45"/>
  <c r="AE11" i="45"/>
  <c r="AE10" i="45"/>
  <c r="AE9" i="45"/>
  <c r="AE8" i="45"/>
  <c r="AE7" i="45"/>
  <c r="AE6" i="45"/>
  <c r="AB27" i="45"/>
  <c r="AB26" i="45"/>
  <c r="AB25" i="45"/>
  <c r="AB24" i="45"/>
  <c r="AB23" i="45"/>
  <c r="AB22" i="45"/>
  <c r="AB20" i="45"/>
  <c r="AB19" i="45"/>
  <c r="AB18" i="45"/>
  <c r="AB17" i="45"/>
  <c r="AB16" i="45"/>
  <c r="AB15" i="45"/>
  <c r="AB14" i="45"/>
  <c r="AB13" i="45"/>
  <c r="AB12" i="45"/>
  <c r="AB11" i="45"/>
  <c r="AB10" i="45"/>
  <c r="AB9" i="45"/>
  <c r="AB8" i="45"/>
  <c r="AB7" i="45"/>
  <c r="AB6" i="45"/>
  <c r="Y27" i="45"/>
  <c r="Y26" i="45"/>
  <c r="Y25" i="45"/>
  <c r="Y24" i="45"/>
  <c r="Y23" i="45"/>
  <c r="Y22" i="45"/>
  <c r="Y20" i="45"/>
  <c r="Y19" i="45"/>
  <c r="Y18" i="45"/>
  <c r="Y17" i="45"/>
  <c r="Y16" i="45"/>
  <c r="Y15" i="45"/>
  <c r="Y14" i="45"/>
  <c r="Y13" i="45"/>
  <c r="Y12" i="45"/>
  <c r="Y11" i="45"/>
  <c r="Y10" i="45"/>
  <c r="Y9" i="45"/>
  <c r="Y8" i="45"/>
  <c r="Y7" i="45"/>
  <c r="Y6" i="45"/>
  <c r="V26" i="45"/>
  <c r="V25" i="45"/>
  <c r="V24" i="45"/>
  <c r="V23" i="45"/>
  <c r="V22" i="45"/>
  <c r="V20" i="45"/>
  <c r="V19" i="45"/>
  <c r="V18" i="45"/>
  <c r="V17" i="45"/>
  <c r="V16" i="45"/>
  <c r="V15" i="45"/>
  <c r="V14" i="45"/>
  <c r="V13" i="45"/>
  <c r="V12" i="45"/>
  <c r="V11" i="45"/>
  <c r="V10" i="45"/>
  <c r="V9" i="45"/>
  <c r="V8" i="45"/>
  <c r="V7" i="45"/>
  <c r="V6" i="45"/>
  <c r="S26" i="45"/>
  <c r="S25" i="45"/>
  <c r="S24" i="45"/>
  <c r="S23" i="45"/>
  <c r="S22" i="45"/>
  <c r="S20" i="45"/>
  <c r="S19" i="45"/>
  <c r="S18" i="45"/>
  <c r="S17" i="45"/>
  <c r="S16" i="45"/>
  <c r="S15" i="45"/>
  <c r="S14" i="45"/>
  <c r="S13" i="45"/>
  <c r="S12" i="45"/>
  <c r="S11" i="45"/>
  <c r="S10" i="45"/>
  <c r="S9" i="45"/>
  <c r="S8" i="45"/>
  <c r="S7" i="45"/>
  <c r="S6" i="45"/>
  <c r="P27" i="45"/>
  <c r="P26" i="45"/>
  <c r="P25" i="45"/>
  <c r="P24" i="45"/>
  <c r="P23" i="45"/>
  <c r="P22" i="45"/>
  <c r="P20" i="45"/>
  <c r="P19" i="45"/>
  <c r="P18" i="45"/>
  <c r="P17" i="45"/>
  <c r="P16" i="45"/>
  <c r="P15" i="45"/>
  <c r="P14" i="45"/>
  <c r="P13" i="45"/>
  <c r="P12" i="45"/>
  <c r="P11" i="45"/>
  <c r="P10" i="45"/>
  <c r="P9" i="45"/>
  <c r="P8" i="45"/>
  <c r="P7" i="45"/>
  <c r="P6" i="45"/>
  <c r="M27" i="45"/>
  <c r="M26" i="45"/>
  <c r="M25" i="45"/>
  <c r="M24" i="45"/>
  <c r="M23" i="45"/>
  <c r="M22" i="45"/>
  <c r="M20" i="45"/>
  <c r="M19" i="45"/>
  <c r="M18" i="45"/>
  <c r="M17" i="45"/>
  <c r="M16" i="45"/>
  <c r="M15" i="45"/>
  <c r="M14" i="45"/>
  <c r="M13" i="45"/>
  <c r="M12" i="45"/>
  <c r="M11" i="45"/>
  <c r="M10" i="45"/>
  <c r="M9" i="45"/>
  <c r="M8" i="45"/>
  <c r="M7" i="45"/>
  <c r="M6" i="45"/>
  <c r="J26" i="45"/>
  <c r="J25" i="45"/>
  <c r="J24" i="45"/>
  <c r="J23" i="45"/>
  <c r="J22" i="45"/>
  <c r="J20" i="45"/>
  <c r="J19" i="45"/>
  <c r="J18" i="45"/>
  <c r="J17" i="45"/>
  <c r="J16" i="45"/>
  <c r="J15" i="45"/>
  <c r="J14" i="45"/>
  <c r="J13" i="45"/>
  <c r="J12" i="45"/>
  <c r="J11" i="45"/>
  <c r="J10" i="45"/>
  <c r="J9" i="45"/>
  <c r="J8" i="45"/>
  <c r="J7" i="45"/>
  <c r="J6" i="45"/>
  <c r="G26" i="45"/>
  <c r="G25" i="45"/>
  <c r="G24" i="45"/>
  <c r="G23" i="45"/>
  <c r="G22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G8" i="45"/>
  <c r="G7" i="45"/>
  <c r="G6" i="45"/>
  <c r="D27" i="45"/>
  <c r="D26" i="45"/>
  <c r="D25" i="45"/>
  <c r="D24" i="45"/>
  <c r="D23" i="45"/>
  <c r="D22" i="45"/>
  <c r="D20" i="45"/>
  <c r="D19" i="45"/>
  <c r="D18" i="45"/>
  <c r="D17" i="45"/>
  <c r="D16" i="45"/>
  <c r="D15" i="45"/>
  <c r="D14" i="45"/>
  <c r="D13" i="45"/>
  <c r="D12" i="45"/>
  <c r="D11" i="45"/>
  <c r="D10" i="45"/>
  <c r="D9" i="45"/>
  <c r="D8" i="45"/>
  <c r="D7" i="45"/>
  <c r="D6" i="45"/>
  <c r="CD26" i="44"/>
  <c r="CD25" i="44"/>
  <c r="CD24" i="44"/>
  <c r="CD23" i="44"/>
  <c r="CD22" i="44"/>
  <c r="CD20" i="44"/>
  <c r="CD19" i="44"/>
  <c r="CD18" i="44"/>
  <c r="CD17" i="44"/>
  <c r="CD16" i="44"/>
  <c r="CD15" i="44"/>
  <c r="CD14" i="44"/>
  <c r="CD13" i="44"/>
  <c r="CD12" i="44"/>
  <c r="CD11" i="44"/>
  <c r="CD10" i="44"/>
  <c r="CD9" i="44"/>
  <c r="CD8" i="44"/>
  <c r="CD7" i="44"/>
  <c r="CD6" i="44"/>
  <c r="CA26" i="44"/>
  <c r="CA25" i="44"/>
  <c r="CA24" i="44"/>
  <c r="CA23" i="44"/>
  <c r="CA22" i="44"/>
  <c r="CA20" i="44"/>
  <c r="CA19" i="44"/>
  <c r="CA18" i="44"/>
  <c r="CA17" i="44"/>
  <c r="CA16" i="44"/>
  <c r="CA15" i="44"/>
  <c r="CA14" i="44"/>
  <c r="CA13" i="44"/>
  <c r="CA12" i="44"/>
  <c r="CA11" i="44"/>
  <c r="CA10" i="44"/>
  <c r="CA9" i="44"/>
  <c r="CA8" i="44"/>
  <c r="CA7" i="44"/>
  <c r="CA6" i="44"/>
  <c r="BX26" i="44"/>
  <c r="BX25" i="44"/>
  <c r="BX24" i="44"/>
  <c r="BX23" i="44"/>
  <c r="BX22" i="44"/>
  <c r="BX20" i="44"/>
  <c r="BX19" i="44"/>
  <c r="BX18" i="44"/>
  <c r="BX17" i="44"/>
  <c r="BX16" i="44"/>
  <c r="BX15" i="44"/>
  <c r="BX14" i="44"/>
  <c r="BX13" i="44"/>
  <c r="BX12" i="44"/>
  <c r="BX11" i="44"/>
  <c r="BX10" i="44"/>
  <c r="BX9" i="44"/>
  <c r="BX8" i="44"/>
  <c r="BX7" i="44"/>
  <c r="BX6" i="44"/>
  <c r="BU26" i="44"/>
  <c r="BU25" i="44"/>
  <c r="BU24" i="44"/>
  <c r="BU23" i="44"/>
  <c r="BU22" i="44"/>
  <c r="BU20" i="44"/>
  <c r="BU19" i="44"/>
  <c r="BU18" i="44"/>
  <c r="BU17" i="44"/>
  <c r="BU16" i="44"/>
  <c r="BU15" i="44"/>
  <c r="BU14" i="44"/>
  <c r="BU13" i="44"/>
  <c r="BU12" i="44"/>
  <c r="BU11" i="44"/>
  <c r="BU10" i="44"/>
  <c r="BU9" i="44"/>
  <c r="BU8" i="44"/>
  <c r="BU7" i="44"/>
  <c r="BU6" i="44"/>
  <c r="BR27" i="44"/>
  <c r="BR26" i="44"/>
  <c r="BR25" i="44"/>
  <c r="BR24" i="44"/>
  <c r="BR23" i="44"/>
  <c r="BR22" i="44"/>
  <c r="BR20" i="44"/>
  <c r="BR19" i="44"/>
  <c r="BR18" i="44"/>
  <c r="BR17" i="44"/>
  <c r="BR16" i="44"/>
  <c r="BR15" i="44"/>
  <c r="BR14" i="44"/>
  <c r="BR13" i="44"/>
  <c r="BR12" i="44"/>
  <c r="BR11" i="44"/>
  <c r="BR10" i="44"/>
  <c r="BR9" i="44"/>
  <c r="BR8" i="44"/>
  <c r="BR7" i="44"/>
  <c r="BR6" i="44"/>
  <c r="BO26" i="44"/>
  <c r="BO25" i="44"/>
  <c r="BO24" i="44"/>
  <c r="BO23" i="44"/>
  <c r="BO22" i="44"/>
  <c r="BO20" i="44"/>
  <c r="BO19" i="44"/>
  <c r="BO18" i="44"/>
  <c r="BO17" i="44"/>
  <c r="BO16" i="44"/>
  <c r="BO15" i="44"/>
  <c r="BO14" i="44"/>
  <c r="BO13" i="44"/>
  <c r="BO12" i="44"/>
  <c r="BO11" i="44"/>
  <c r="BO10" i="44"/>
  <c r="BO9" i="44"/>
  <c r="BO8" i="44"/>
  <c r="BO7" i="44"/>
  <c r="BO6" i="44"/>
  <c r="BL26" i="44"/>
  <c r="BL25" i="44"/>
  <c r="BL24" i="44"/>
  <c r="BL23" i="44"/>
  <c r="BL22" i="44"/>
  <c r="BL20" i="44"/>
  <c r="BL19" i="44"/>
  <c r="BL18" i="44"/>
  <c r="BL17" i="44"/>
  <c r="BL16" i="44"/>
  <c r="BL15" i="44"/>
  <c r="BL14" i="44"/>
  <c r="BL13" i="44"/>
  <c r="BL12" i="44"/>
  <c r="BL11" i="44"/>
  <c r="BL10" i="44"/>
  <c r="BL9" i="44"/>
  <c r="BL8" i="44"/>
  <c r="BL7" i="44"/>
  <c r="BL6" i="44"/>
  <c r="BI26" i="44"/>
  <c r="BI25" i="44"/>
  <c r="BI24" i="44"/>
  <c r="BI23" i="44"/>
  <c r="BI22" i="44"/>
  <c r="BI20" i="44"/>
  <c r="BI19" i="44"/>
  <c r="BI18" i="44"/>
  <c r="BI17" i="44"/>
  <c r="BI16" i="44"/>
  <c r="BI15" i="44"/>
  <c r="BI14" i="44"/>
  <c r="BI13" i="44"/>
  <c r="BI12" i="44"/>
  <c r="BI11" i="44"/>
  <c r="BI10" i="44"/>
  <c r="BI9" i="44"/>
  <c r="BI8" i="44"/>
  <c r="BI7" i="44"/>
  <c r="BI6" i="44"/>
  <c r="BF27" i="44"/>
  <c r="BF26" i="44"/>
  <c r="BF25" i="44"/>
  <c r="BF24" i="44"/>
  <c r="BF23" i="44"/>
  <c r="BF22" i="44"/>
  <c r="BF20" i="44"/>
  <c r="BF19" i="44"/>
  <c r="BF18" i="44"/>
  <c r="BF17" i="44"/>
  <c r="BF16" i="44"/>
  <c r="BF15" i="44"/>
  <c r="BF14" i="44"/>
  <c r="BF13" i="44"/>
  <c r="BF12" i="44"/>
  <c r="BF11" i="44"/>
  <c r="BF10" i="44"/>
  <c r="BF9" i="44"/>
  <c r="BF8" i="44"/>
  <c r="BF7" i="44"/>
  <c r="BF6" i="44"/>
  <c r="BC26" i="44"/>
  <c r="BC25" i="44"/>
  <c r="BC24" i="44"/>
  <c r="BC23" i="44"/>
  <c r="BC22" i="44"/>
  <c r="BC20" i="44"/>
  <c r="BC19" i="44"/>
  <c r="BC18" i="44"/>
  <c r="BC17" i="44"/>
  <c r="BC16" i="44"/>
  <c r="BC15" i="44"/>
  <c r="BC14" i="44"/>
  <c r="BC13" i="44"/>
  <c r="BC12" i="44"/>
  <c r="BC11" i="44"/>
  <c r="BC10" i="44"/>
  <c r="BC9" i="44"/>
  <c r="BC8" i="44"/>
  <c r="BC7" i="44"/>
  <c r="BC6" i="44"/>
  <c r="AZ26" i="44"/>
  <c r="AZ25" i="44"/>
  <c r="AZ24" i="44"/>
  <c r="AZ23" i="44"/>
  <c r="AZ22" i="44"/>
  <c r="AZ20" i="44"/>
  <c r="AZ19" i="44"/>
  <c r="AZ18" i="44"/>
  <c r="AZ17" i="44"/>
  <c r="AZ16" i="44"/>
  <c r="AZ15" i="44"/>
  <c r="AZ14" i="44"/>
  <c r="AZ13" i="44"/>
  <c r="AZ12" i="44"/>
  <c r="AZ11" i="44"/>
  <c r="AZ10" i="44"/>
  <c r="AZ9" i="44"/>
  <c r="AZ8" i="44"/>
  <c r="AZ7" i="44"/>
  <c r="AZ6" i="44"/>
  <c r="AW27" i="44"/>
  <c r="AW26" i="44"/>
  <c r="AW25" i="44"/>
  <c r="AW24" i="44"/>
  <c r="AW23" i="44"/>
  <c r="AW22" i="44"/>
  <c r="AW20" i="44"/>
  <c r="AW19" i="44"/>
  <c r="AW18" i="44"/>
  <c r="AW17" i="44"/>
  <c r="AW16" i="44"/>
  <c r="AW15" i="44"/>
  <c r="AW14" i="44"/>
  <c r="AW13" i="44"/>
  <c r="AW12" i="44"/>
  <c r="AW11" i="44"/>
  <c r="AW10" i="44"/>
  <c r="AW9" i="44"/>
  <c r="AW8" i="44"/>
  <c r="AW7" i="44"/>
  <c r="AW6" i="44"/>
  <c r="AT27" i="44"/>
  <c r="AT26" i="44"/>
  <c r="AT25" i="44"/>
  <c r="AT24" i="44"/>
  <c r="AT23" i="44"/>
  <c r="AT22" i="44"/>
  <c r="AT20" i="44"/>
  <c r="AT19" i="44"/>
  <c r="AT18" i="44"/>
  <c r="AT17" i="44"/>
  <c r="AT16" i="44"/>
  <c r="AT15" i="44"/>
  <c r="AT14" i="44"/>
  <c r="AT13" i="44"/>
  <c r="AT12" i="44"/>
  <c r="AT11" i="44"/>
  <c r="AT10" i="44"/>
  <c r="AT9" i="44"/>
  <c r="AT8" i="44"/>
  <c r="AT7" i="44"/>
  <c r="AT6" i="44"/>
  <c r="AQ26" i="44"/>
  <c r="AQ25" i="44"/>
  <c r="AQ24" i="44"/>
  <c r="AQ23" i="44"/>
  <c r="AQ22" i="44"/>
  <c r="AQ20" i="44"/>
  <c r="AQ19" i="44"/>
  <c r="AQ18" i="44"/>
  <c r="AQ17" i="44"/>
  <c r="AQ16" i="44"/>
  <c r="AQ15" i="44"/>
  <c r="AQ14" i="44"/>
  <c r="AQ13" i="44"/>
  <c r="AQ12" i="44"/>
  <c r="AQ11" i="44"/>
  <c r="AQ10" i="44"/>
  <c r="AQ9" i="44"/>
  <c r="AQ8" i="44"/>
  <c r="AQ7" i="44"/>
  <c r="AQ6" i="44"/>
  <c r="AN26" i="44"/>
  <c r="AN25" i="44"/>
  <c r="AN24" i="44"/>
  <c r="AN23" i="44"/>
  <c r="AN22" i="44"/>
  <c r="AN20" i="44"/>
  <c r="AN19" i="44"/>
  <c r="AN18" i="44"/>
  <c r="AN17" i="44"/>
  <c r="AN16" i="44"/>
  <c r="AN15" i="44"/>
  <c r="AN14" i="44"/>
  <c r="AN13" i="44"/>
  <c r="AN12" i="44"/>
  <c r="AN11" i="44"/>
  <c r="AN10" i="44"/>
  <c r="AN9" i="44"/>
  <c r="AN8" i="44"/>
  <c r="AN7" i="44"/>
  <c r="AN6" i="44"/>
  <c r="AK27" i="44"/>
  <c r="AK26" i="44"/>
  <c r="AK25" i="44"/>
  <c r="AK24" i="44"/>
  <c r="AK23" i="44"/>
  <c r="AK22" i="44"/>
  <c r="AK20" i="44"/>
  <c r="AK19" i="44"/>
  <c r="AK18" i="44"/>
  <c r="AK17" i="44"/>
  <c r="AK16" i="44"/>
  <c r="AK15" i="44"/>
  <c r="AK14" i="44"/>
  <c r="AK13" i="44"/>
  <c r="AK12" i="44"/>
  <c r="AK11" i="44"/>
  <c r="AK10" i="44"/>
  <c r="AK9" i="44"/>
  <c r="AK8" i="44"/>
  <c r="AK7" i="44"/>
  <c r="AK6" i="44"/>
  <c r="AH27" i="44"/>
  <c r="AH26" i="44"/>
  <c r="AH25" i="44"/>
  <c r="AH24" i="44"/>
  <c r="AH23" i="44"/>
  <c r="AH22" i="44"/>
  <c r="AH20" i="44"/>
  <c r="AH19" i="44"/>
  <c r="AH18" i="44"/>
  <c r="AH17" i="44"/>
  <c r="AH16" i="44"/>
  <c r="AH15" i="44"/>
  <c r="AH14" i="44"/>
  <c r="AH13" i="44"/>
  <c r="AH12" i="44"/>
  <c r="AH11" i="44"/>
  <c r="AH10" i="44"/>
  <c r="AH9" i="44"/>
  <c r="AH8" i="44"/>
  <c r="AH7" i="44"/>
  <c r="AH6" i="44"/>
  <c r="AE26" i="44"/>
  <c r="AE25" i="44"/>
  <c r="AE24" i="44"/>
  <c r="AE23" i="44"/>
  <c r="AE22" i="44"/>
  <c r="AE20" i="44"/>
  <c r="AE19" i="44"/>
  <c r="AE18" i="44"/>
  <c r="AE17" i="44"/>
  <c r="AE16" i="44"/>
  <c r="AE15" i="44"/>
  <c r="AE14" i="44"/>
  <c r="AE13" i="44"/>
  <c r="AE12" i="44"/>
  <c r="AE11" i="44"/>
  <c r="AE10" i="44"/>
  <c r="AE9" i="44"/>
  <c r="AE8" i="44"/>
  <c r="AE7" i="44"/>
  <c r="AE6" i="44"/>
  <c r="AB26" i="44"/>
  <c r="AB25" i="44"/>
  <c r="AB24" i="44"/>
  <c r="AB23" i="44"/>
  <c r="AB22" i="44"/>
  <c r="AB20" i="44"/>
  <c r="AB19" i="44"/>
  <c r="AB18" i="44"/>
  <c r="AB17" i="44"/>
  <c r="AB16" i="44"/>
  <c r="AB15" i="44"/>
  <c r="AB14" i="44"/>
  <c r="AB13" i="44"/>
  <c r="AB12" i="44"/>
  <c r="AB11" i="44"/>
  <c r="AB10" i="44"/>
  <c r="AB9" i="44"/>
  <c r="AB8" i="44"/>
  <c r="AB7" i="44"/>
  <c r="AB6" i="44"/>
  <c r="Y26" i="44"/>
  <c r="Y25" i="44"/>
  <c r="Y24" i="44"/>
  <c r="Y23" i="44"/>
  <c r="Y22" i="44"/>
  <c r="Y20" i="44"/>
  <c r="Y19" i="44"/>
  <c r="Y18" i="44"/>
  <c r="Y17" i="44"/>
  <c r="Y16" i="44"/>
  <c r="Y15" i="44"/>
  <c r="Y14" i="44"/>
  <c r="Y13" i="44"/>
  <c r="Y12" i="44"/>
  <c r="Y11" i="44"/>
  <c r="Y10" i="44"/>
  <c r="Y9" i="44"/>
  <c r="Y8" i="44"/>
  <c r="Y7" i="44"/>
  <c r="Y6" i="44"/>
  <c r="V27" i="44"/>
  <c r="V26" i="44"/>
  <c r="V25" i="44"/>
  <c r="V24" i="44"/>
  <c r="V23" i="44"/>
  <c r="V22" i="44"/>
  <c r="V20" i="44"/>
  <c r="V19" i="44"/>
  <c r="V18" i="44"/>
  <c r="V17" i="44"/>
  <c r="V16" i="44"/>
  <c r="V15" i="44"/>
  <c r="V14" i="44"/>
  <c r="V13" i="44"/>
  <c r="V12" i="44"/>
  <c r="V11" i="44"/>
  <c r="V10" i="44"/>
  <c r="V9" i="44"/>
  <c r="V8" i="44"/>
  <c r="V7" i="44"/>
  <c r="V6" i="44"/>
  <c r="S26" i="44"/>
  <c r="S25" i="44"/>
  <c r="S24" i="44"/>
  <c r="S23" i="44"/>
  <c r="S22" i="44"/>
  <c r="S20" i="44"/>
  <c r="S19" i="44"/>
  <c r="S18" i="44"/>
  <c r="S17" i="44"/>
  <c r="S16" i="44"/>
  <c r="S15" i="44"/>
  <c r="S14" i="44"/>
  <c r="S13" i="44"/>
  <c r="S12" i="44"/>
  <c r="S11" i="44"/>
  <c r="S10" i="44"/>
  <c r="S9" i="44"/>
  <c r="S8" i="44"/>
  <c r="S7" i="44"/>
  <c r="S6" i="44"/>
  <c r="P26" i="44"/>
  <c r="P25" i="44"/>
  <c r="P24" i="44"/>
  <c r="P23" i="44"/>
  <c r="P22" i="44"/>
  <c r="P20" i="44"/>
  <c r="P19" i="44"/>
  <c r="P18" i="44"/>
  <c r="P17" i="44"/>
  <c r="P16" i="44"/>
  <c r="P15" i="44"/>
  <c r="P14" i="44"/>
  <c r="P13" i="44"/>
  <c r="P12" i="44"/>
  <c r="P11" i="44"/>
  <c r="P10" i="44"/>
  <c r="P9" i="44"/>
  <c r="P8" i="44"/>
  <c r="P7" i="44"/>
  <c r="P6" i="44"/>
  <c r="M26" i="44"/>
  <c r="M25" i="44"/>
  <c r="M24" i="44"/>
  <c r="M23" i="44"/>
  <c r="M22" i="44"/>
  <c r="M20" i="44"/>
  <c r="M19" i="44"/>
  <c r="M18" i="44"/>
  <c r="M17" i="44"/>
  <c r="M16" i="44"/>
  <c r="M15" i="44"/>
  <c r="M14" i="44"/>
  <c r="M13" i="44"/>
  <c r="M12" i="44"/>
  <c r="M11" i="44"/>
  <c r="M10" i="44"/>
  <c r="M9" i="44"/>
  <c r="M8" i="44"/>
  <c r="M7" i="44"/>
  <c r="M6" i="44"/>
  <c r="J27" i="44"/>
  <c r="J26" i="44"/>
  <c r="J25" i="44"/>
  <c r="J24" i="44"/>
  <c r="J23" i="44"/>
  <c r="J22" i="44"/>
  <c r="J20" i="44"/>
  <c r="J19" i="44"/>
  <c r="J18" i="44"/>
  <c r="J17" i="44"/>
  <c r="J16" i="44"/>
  <c r="J15" i="44"/>
  <c r="J14" i="44"/>
  <c r="J13" i="44"/>
  <c r="J12" i="44"/>
  <c r="J11" i="44"/>
  <c r="J10" i="44"/>
  <c r="J9" i="44"/>
  <c r="J8" i="44"/>
  <c r="J7" i="44"/>
  <c r="J6" i="44"/>
  <c r="G26" i="44"/>
  <c r="G25" i="44"/>
  <c r="G24" i="44"/>
  <c r="G23" i="44"/>
  <c r="G22" i="44"/>
  <c r="G20" i="44"/>
  <c r="G19" i="44"/>
  <c r="G18" i="44"/>
  <c r="G17" i="44"/>
  <c r="G16" i="44"/>
  <c r="G15" i="44"/>
  <c r="G14" i="44"/>
  <c r="G13" i="44"/>
  <c r="G12" i="44"/>
  <c r="G11" i="44"/>
  <c r="G10" i="44"/>
  <c r="G9" i="44"/>
  <c r="G8" i="44"/>
  <c r="G7" i="44"/>
  <c r="G6" i="44"/>
  <c r="D26" i="44"/>
  <c r="D25" i="44"/>
  <c r="D24" i="44"/>
  <c r="D23" i="44"/>
  <c r="D22" i="44"/>
  <c r="D20" i="44"/>
  <c r="D19" i="44"/>
  <c r="D18" i="44"/>
  <c r="D17" i="44"/>
  <c r="D16" i="44"/>
  <c r="D15" i="44"/>
  <c r="D14" i="44"/>
  <c r="D13" i="44"/>
  <c r="D12" i="44"/>
  <c r="D11" i="44"/>
  <c r="D10" i="44"/>
  <c r="D9" i="44"/>
  <c r="D8" i="44"/>
  <c r="D7" i="44"/>
  <c r="D6" i="44"/>
  <c r="CD26" i="43"/>
  <c r="CD25" i="43"/>
  <c r="CD24" i="43"/>
  <c r="CD23" i="43"/>
  <c r="CD22" i="43"/>
  <c r="CD20" i="43"/>
  <c r="CD19" i="43"/>
  <c r="CD18" i="43"/>
  <c r="CD17" i="43"/>
  <c r="CD16" i="43"/>
  <c r="CD15" i="43"/>
  <c r="CD14" i="43"/>
  <c r="CD13" i="43"/>
  <c r="CD12" i="43"/>
  <c r="CD11" i="43"/>
  <c r="CD10" i="43"/>
  <c r="CD9" i="43"/>
  <c r="CD8" i="43"/>
  <c r="CD7" i="43"/>
  <c r="CD6" i="43"/>
  <c r="CA27" i="43"/>
  <c r="CA26" i="43"/>
  <c r="CA25" i="43"/>
  <c r="CA24" i="43"/>
  <c r="CA23" i="43"/>
  <c r="CA22" i="43"/>
  <c r="CA20" i="43"/>
  <c r="CA19" i="43"/>
  <c r="CA18" i="43"/>
  <c r="CA17" i="43"/>
  <c r="CA16" i="43"/>
  <c r="CA15" i="43"/>
  <c r="CA14" i="43"/>
  <c r="CA13" i="43"/>
  <c r="CA12" i="43"/>
  <c r="CA11" i="43"/>
  <c r="CA10" i="43"/>
  <c r="CA9" i="43"/>
  <c r="CA8" i="43"/>
  <c r="CA7" i="43"/>
  <c r="CA6" i="43"/>
  <c r="BX26" i="43"/>
  <c r="BX25" i="43"/>
  <c r="BX24" i="43"/>
  <c r="BX23" i="43"/>
  <c r="BX22" i="43"/>
  <c r="BX20" i="43"/>
  <c r="BX19" i="43"/>
  <c r="BX18" i="43"/>
  <c r="BX17" i="43"/>
  <c r="BX16" i="43"/>
  <c r="BX15" i="43"/>
  <c r="BX14" i="43"/>
  <c r="BX13" i="43"/>
  <c r="BX12" i="43"/>
  <c r="BX11" i="43"/>
  <c r="BX10" i="43"/>
  <c r="BX9" i="43"/>
  <c r="BX8" i="43"/>
  <c r="BX7" i="43"/>
  <c r="BX6" i="43"/>
  <c r="BU26" i="43"/>
  <c r="BU25" i="43"/>
  <c r="BU24" i="43"/>
  <c r="BU23" i="43"/>
  <c r="BU22" i="43"/>
  <c r="BU20" i="43"/>
  <c r="BU19" i="43"/>
  <c r="BU18" i="43"/>
  <c r="BU17" i="43"/>
  <c r="BU16" i="43"/>
  <c r="BU15" i="43"/>
  <c r="BU14" i="43"/>
  <c r="BU13" i="43"/>
  <c r="BU12" i="43"/>
  <c r="BU11" i="43"/>
  <c r="BU10" i="43"/>
  <c r="BU9" i="43"/>
  <c r="BU8" i="43"/>
  <c r="BU7" i="43"/>
  <c r="BU6" i="43"/>
  <c r="BR27" i="43"/>
  <c r="BR26" i="43"/>
  <c r="BR25" i="43"/>
  <c r="BR24" i="43"/>
  <c r="BR23" i="43"/>
  <c r="BR22" i="43"/>
  <c r="BR20" i="43"/>
  <c r="BR19" i="43"/>
  <c r="BR18" i="43"/>
  <c r="BR17" i="43"/>
  <c r="BR16" i="43"/>
  <c r="BR15" i="43"/>
  <c r="BR14" i="43"/>
  <c r="BR13" i="43"/>
  <c r="BR12" i="43"/>
  <c r="BR11" i="43"/>
  <c r="BR10" i="43"/>
  <c r="BR9" i="43"/>
  <c r="BR8" i="43"/>
  <c r="BR7" i="43"/>
  <c r="BR6" i="43"/>
  <c r="BO26" i="43"/>
  <c r="BO25" i="43"/>
  <c r="BO24" i="43"/>
  <c r="BO23" i="43"/>
  <c r="BO22" i="43"/>
  <c r="BO20" i="43"/>
  <c r="BO19" i="43"/>
  <c r="BO18" i="43"/>
  <c r="BO17" i="43"/>
  <c r="BO16" i="43"/>
  <c r="BO15" i="43"/>
  <c r="BO14" i="43"/>
  <c r="BO13" i="43"/>
  <c r="BO12" i="43"/>
  <c r="BO11" i="43"/>
  <c r="BO10" i="43"/>
  <c r="BO9" i="43"/>
  <c r="BO8" i="43"/>
  <c r="BO7" i="43"/>
  <c r="BO6" i="43"/>
  <c r="BL26" i="43"/>
  <c r="BL25" i="43"/>
  <c r="BL24" i="43"/>
  <c r="BL23" i="43"/>
  <c r="BL22" i="43"/>
  <c r="BL20" i="43"/>
  <c r="BL19" i="43"/>
  <c r="BL18" i="43"/>
  <c r="BL17" i="43"/>
  <c r="BL16" i="43"/>
  <c r="BL15" i="43"/>
  <c r="BL14" i="43"/>
  <c r="BL13" i="43"/>
  <c r="BL12" i="43"/>
  <c r="BL11" i="43"/>
  <c r="BL10" i="43"/>
  <c r="BL9" i="43"/>
  <c r="BL8" i="43"/>
  <c r="BL7" i="43"/>
  <c r="BL6" i="43"/>
  <c r="BI26" i="43"/>
  <c r="BI25" i="43"/>
  <c r="BI24" i="43"/>
  <c r="BI23" i="43"/>
  <c r="BI22" i="43"/>
  <c r="BI20" i="43"/>
  <c r="BI19" i="43"/>
  <c r="BI18" i="43"/>
  <c r="BI17" i="43"/>
  <c r="BI16" i="43"/>
  <c r="BI15" i="43"/>
  <c r="BI14" i="43"/>
  <c r="BI13" i="43"/>
  <c r="BI12" i="43"/>
  <c r="BI11" i="43"/>
  <c r="BI10" i="43"/>
  <c r="BI9" i="43"/>
  <c r="BI8" i="43"/>
  <c r="BI7" i="43"/>
  <c r="BI6" i="43"/>
  <c r="BF26" i="43"/>
  <c r="BF25" i="43"/>
  <c r="BF24" i="43"/>
  <c r="BF23" i="43"/>
  <c r="BF22" i="43"/>
  <c r="BF20" i="43"/>
  <c r="BF19" i="43"/>
  <c r="BF18" i="43"/>
  <c r="BF17" i="43"/>
  <c r="BF16" i="43"/>
  <c r="BF15" i="43"/>
  <c r="BF14" i="43"/>
  <c r="BF13" i="43"/>
  <c r="BF12" i="43"/>
  <c r="BF11" i="43"/>
  <c r="BF10" i="43"/>
  <c r="BF9" i="43"/>
  <c r="BF8" i="43"/>
  <c r="BF7" i="43"/>
  <c r="BF6" i="43"/>
  <c r="BC27" i="43"/>
  <c r="BC26" i="43"/>
  <c r="BC25" i="43"/>
  <c r="BC24" i="43"/>
  <c r="BC23" i="43"/>
  <c r="BC22" i="43"/>
  <c r="BC20" i="43"/>
  <c r="BC19" i="43"/>
  <c r="BC18" i="43"/>
  <c r="BC17" i="43"/>
  <c r="BC16" i="43"/>
  <c r="BC15" i="43"/>
  <c r="BC14" i="43"/>
  <c r="BC13" i="43"/>
  <c r="BC12" i="43"/>
  <c r="BC11" i="43"/>
  <c r="BC10" i="43"/>
  <c r="BC9" i="43"/>
  <c r="BC8" i="43"/>
  <c r="BC7" i="43"/>
  <c r="BC6" i="43"/>
  <c r="AZ26" i="43"/>
  <c r="AZ25" i="43"/>
  <c r="AZ24" i="43"/>
  <c r="AZ23" i="43"/>
  <c r="AZ22" i="43"/>
  <c r="AZ20" i="43"/>
  <c r="AZ19" i="43"/>
  <c r="AZ18" i="43"/>
  <c r="AZ17" i="43"/>
  <c r="AZ16" i="43"/>
  <c r="AZ15" i="43"/>
  <c r="AZ14" i="43"/>
  <c r="AZ13" i="43"/>
  <c r="AZ12" i="43"/>
  <c r="AZ11" i="43"/>
  <c r="AZ10" i="43"/>
  <c r="AZ9" i="43"/>
  <c r="AZ8" i="43"/>
  <c r="AZ7" i="43"/>
  <c r="AZ6" i="43"/>
  <c r="AW26" i="43"/>
  <c r="AW25" i="43"/>
  <c r="AW24" i="43"/>
  <c r="AW23" i="43"/>
  <c r="AW22" i="43"/>
  <c r="AW20" i="43"/>
  <c r="AW19" i="43"/>
  <c r="AW18" i="43"/>
  <c r="AW17" i="43"/>
  <c r="AW16" i="43"/>
  <c r="AW15" i="43"/>
  <c r="AW14" i="43"/>
  <c r="AW13" i="43"/>
  <c r="AW12" i="43"/>
  <c r="AW11" i="43"/>
  <c r="AW10" i="43"/>
  <c r="AW9" i="43"/>
  <c r="AW8" i="43"/>
  <c r="AW7" i="43"/>
  <c r="AW6" i="43"/>
  <c r="AT26" i="43"/>
  <c r="AT25" i="43"/>
  <c r="AT24" i="43"/>
  <c r="AT23" i="43"/>
  <c r="AT22" i="43"/>
  <c r="AT20" i="43"/>
  <c r="AT19" i="43"/>
  <c r="AT18" i="43"/>
  <c r="AT17" i="43"/>
  <c r="AT16" i="43"/>
  <c r="AT15" i="43"/>
  <c r="AT14" i="43"/>
  <c r="AT13" i="43"/>
  <c r="AT12" i="43"/>
  <c r="AT11" i="43"/>
  <c r="AT10" i="43"/>
  <c r="AT9" i="43"/>
  <c r="AT8" i="43"/>
  <c r="AT7" i="43"/>
  <c r="AT6" i="43"/>
  <c r="AQ27" i="43"/>
  <c r="AQ26" i="43"/>
  <c r="AQ25" i="43"/>
  <c r="AQ24" i="43"/>
  <c r="AQ23" i="43"/>
  <c r="AQ22" i="43"/>
  <c r="AQ20" i="43"/>
  <c r="AQ19" i="43"/>
  <c r="AQ18" i="43"/>
  <c r="AQ17" i="43"/>
  <c r="AQ16" i="43"/>
  <c r="AQ15" i="43"/>
  <c r="AQ14" i="43"/>
  <c r="AQ13" i="43"/>
  <c r="AQ12" i="43"/>
  <c r="AQ11" i="43"/>
  <c r="AQ10" i="43"/>
  <c r="AQ9" i="43"/>
  <c r="AQ8" i="43"/>
  <c r="AQ7" i="43"/>
  <c r="AQ6" i="43"/>
  <c r="AN26" i="43"/>
  <c r="AN25" i="43"/>
  <c r="AN24" i="43"/>
  <c r="AN23" i="43"/>
  <c r="AN22" i="43"/>
  <c r="AN20" i="43"/>
  <c r="AN19" i="43"/>
  <c r="AN18" i="43"/>
  <c r="AN17" i="43"/>
  <c r="AN16" i="43"/>
  <c r="AN15" i="43"/>
  <c r="AN14" i="43"/>
  <c r="AN13" i="43"/>
  <c r="AN12" i="43"/>
  <c r="AN11" i="43"/>
  <c r="AN10" i="43"/>
  <c r="AN9" i="43"/>
  <c r="AN8" i="43"/>
  <c r="AN7" i="43"/>
  <c r="AN6" i="43"/>
  <c r="AK26" i="43"/>
  <c r="AK25" i="43"/>
  <c r="AK24" i="43"/>
  <c r="AK23" i="43"/>
  <c r="AK22" i="43"/>
  <c r="AK20" i="43"/>
  <c r="AK19" i="43"/>
  <c r="AK18" i="43"/>
  <c r="AK17" i="43"/>
  <c r="AK16" i="43"/>
  <c r="AK15" i="43"/>
  <c r="AK14" i="43"/>
  <c r="AK13" i="43"/>
  <c r="AK12" i="43"/>
  <c r="AK11" i="43"/>
  <c r="AK10" i="43"/>
  <c r="AK9" i="43"/>
  <c r="AK8" i="43"/>
  <c r="AK7" i="43"/>
  <c r="AK6" i="43"/>
  <c r="AH27" i="43"/>
  <c r="AH26" i="43"/>
  <c r="AH25" i="43"/>
  <c r="AH24" i="43"/>
  <c r="AH23" i="43"/>
  <c r="AH22" i="43"/>
  <c r="AH20" i="43"/>
  <c r="AH19" i="43"/>
  <c r="AH18" i="43"/>
  <c r="AH17" i="43"/>
  <c r="AH16" i="43"/>
  <c r="AH15" i="43"/>
  <c r="AH14" i="43"/>
  <c r="AH13" i="43"/>
  <c r="AH12" i="43"/>
  <c r="AH11" i="43"/>
  <c r="AH10" i="43"/>
  <c r="AH9" i="43"/>
  <c r="AH8" i="43"/>
  <c r="AH7" i="43"/>
  <c r="AH6" i="43"/>
  <c r="AE27" i="43"/>
  <c r="AE26" i="43"/>
  <c r="AE25" i="43"/>
  <c r="AE24" i="43"/>
  <c r="AE23" i="43"/>
  <c r="AE22" i="43"/>
  <c r="AE20" i="43"/>
  <c r="AE19" i="43"/>
  <c r="AE18" i="43"/>
  <c r="AE17" i="43"/>
  <c r="AE16" i="43"/>
  <c r="AE15" i="43"/>
  <c r="AE14" i="43"/>
  <c r="AE13" i="43"/>
  <c r="AE12" i="43"/>
  <c r="AE11" i="43"/>
  <c r="AE10" i="43"/>
  <c r="AE9" i="43"/>
  <c r="AE8" i="43"/>
  <c r="AE7" i="43"/>
  <c r="AE6" i="43"/>
  <c r="AB26" i="43"/>
  <c r="AB25" i="43"/>
  <c r="AB24" i="43"/>
  <c r="AB23" i="43"/>
  <c r="AB22" i="43"/>
  <c r="AB20" i="43"/>
  <c r="AB19" i="43"/>
  <c r="AB18" i="43"/>
  <c r="AB17" i="43"/>
  <c r="AB16" i="43"/>
  <c r="AB15" i="43"/>
  <c r="AB14" i="43"/>
  <c r="AB13" i="43"/>
  <c r="AB12" i="43"/>
  <c r="AB11" i="43"/>
  <c r="AB10" i="43"/>
  <c r="AB9" i="43"/>
  <c r="AB8" i="43"/>
  <c r="AB7" i="43"/>
  <c r="AB6" i="43"/>
  <c r="Y26" i="43"/>
  <c r="Y25" i="43"/>
  <c r="Y24" i="43"/>
  <c r="Y23" i="43"/>
  <c r="Y22" i="43"/>
  <c r="Y20" i="43"/>
  <c r="Y19" i="43"/>
  <c r="Y18" i="43"/>
  <c r="Y17" i="43"/>
  <c r="Y16" i="43"/>
  <c r="Y15" i="43"/>
  <c r="Y14" i="43"/>
  <c r="Y13" i="43"/>
  <c r="Y12" i="43"/>
  <c r="Y11" i="43"/>
  <c r="Y10" i="43"/>
  <c r="Y9" i="43"/>
  <c r="Y8" i="43"/>
  <c r="Y7" i="43"/>
  <c r="Y6" i="43"/>
  <c r="V27" i="43"/>
  <c r="V26" i="43"/>
  <c r="V25" i="43"/>
  <c r="V24" i="43"/>
  <c r="V23" i="43"/>
  <c r="V22" i="43"/>
  <c r="V20" i="43"/>
  <c r="V19" i="43"/>
  <c r="V18" i="43"/>
  <c r="V17" i="43"/>
  <c r="V16" i="43"/>
  <c r="V15" i="43"/>
  <c r="V14" i="43"/>
  <c r="V13" i="43"/>
  <c r="V12" i="43"/>
  <c r="V11" i="43"/>
  <c r="V10" i="43"/>
  <c r="V9" i="43"/>
  <c r="V8" i="43"/>
  <c r="V7" i="43"/>
  <c r="V6" i="43"/>
  <c r="S27" i="43"/>
  <c r="S26" i="43"/>
  <c r="S25" i="43"/>
  <c r="S24" i="43"/>
  <c r="S23" i="43"/>
  <c r="S22" i="43"/>
  <c r="S20" i="43"/>
  <c r="S19" i="43"/>
  <c r="S18" i="43"/>
  <c r="S17" i="43"/>
  <c r="S16" i="43"/>
  <c r="S15" i="43"/>
  <c r="S14" i="43"/>
  <c r="S13" i="43"/>
  <c r="S12" i="43"/>
  <c r="S11" i="43"/>
  <c r="S10" i="43"/>
  <c r="S9" i="43"/>
  <c r="S8" i="43"/>
  <c r="S7" i="43"/>
  <c r="S6" i="43"/>
  <c r="P26" i="43"/>
  <c r="P25" i="43"/>
  <c r="P24" i="43"/>
  <c r="P23" i="43"/>
  <c r="P22" i="43"/>
  <c r="P20" i="43"/>
  <c r="P19" i="43"/>
  <c r="P18" i="43"/>
  <c r="P17" i="43"/>
  <c r="P16" i="43"/>
  <c r="P15" i="43"/>
  <c r="P14" i="43"/>
  <c r="P13" i="43"/>
  <c r="P12" i="43"/>
  <c r="P11" i="43"/>
  <c r="P10" i="43"/>
  <c r="P9" i="43"/>
  <c r="P8" i="43"/>
  <c r="P7" i="43"/>
  <c r="P6" i="43"/>
  <c r="M26" i="43"/>
  <c r="M25" i="43"/>
  <c r="M24" i="43"/>
  <c r="M23" i="43"/>
  <c r="M22" i="43"/>
  <c r="M20" i="43"/>
  <c r="M19" i="43"/>
  <c r="M18" i="43"/>
  <c r="M17" i="43"/>
  <c r="M16" i="43"/>
  <c r="M15" i="43"/>
  <c r="M14" i="43"/>
  <c r="M13" i="43"/>
  <c r="M12" i="43"/>
  <c r="M11" i="43"/>
  <c r="M10" i="43"/>
  <c r="M9" i="43"/>
  <c r="M8" i="43"/>
  <c r="M7" i="43"/>
  <c r="M6" i="43"/>
  <c r="J27" i="43"/>
  <c r="J26" i="43"/>
  <c r="J25" i="43"/>
  <c r="J24" i="43"/>
  <c r="J23" i="43"/>
  <c r="J22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J7" i="43"/>
  <c r="J6" i="43"/>
  <c r="G26" i="43"/>
  <c r="G25" i="43"/>
  <c r="G24" i="43"/>
  <c r="G23" i="43"/>
  <c r="G22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6" i="43"/>
  <c r="D26" i="43"/>
  <c r="D25" i="43"/>
  <c r="D24" i="43"/>
  <c r="D23" i="43"/>
  <c r="D22" i="43"/>
  <c r="D20" i="43"/>
  <c r="D19" i="43"/>
  <c r="D18" i="43"/>
  <c r="D17" i="43"/>
  <c r="D16" i="43"/>
  <c r="D15" i="43"/>
  <c r="D14" i="43"/>
  <c r="D13" i="43"/>
  <c r="D12" i="43"/>
  <c r="D11" i="43"/>
  <c r="D10" i="43"/>
  <c r="D9" i="43"/>
  <c r="D8" i="43"/>
  <c r="D7" i="43"/>
  <c r="D6" i="43"/>
  <c r="CD26" i="42"/>
  <c r="CD25" i="42"/>
  <c r="CD24" i="42"/>
  <c r="CD23" i="42"/>
  <c r="CD22" i="42"/>
  <c r="CD20" i="42"/>
  <c r="CD19" i="42"/>
  <c r="CD18" i="42"/>
  <c r="CD17" i="42"/>
  <c r="CD16" i="42"/>
  <c r="CD15" i="42"/>
  <c r="CD14" i="42"/>
  <c r="CD13" i="42"/>
  <c r="CD12" i="42"/>
  <c r="CD11" i="42"/>
  <c r="CD10" i="42"/>
  <c r="CD9" i="42"/>
  <c r="CD8" i="42"/>
  <c r="CD7" i="42"/>
  <c r="CD6" i="42"/>
  <c r="CA26" i="42"/>
  <c r="CA25" i="42"/>
  <c r="CA24" i="42"/>
  <c r="CA23" i="42"/>
  <c r="CA22" i="42"/>
  <c r="CA20" i="42"/>
  <c r="CA19" i="42"/>
  <c r="CA18" i="42"/>
  <c r="CA17" i="42"/>
  <c r="CA16" i="42"/>
  <c r="CA15" i="42"/>
  <c r="CA14" i="42"/>
  <c r="CA13" i="42"/>
  <c r="CA12" i="42"/>
  <c r="CA11" i="42"/>
  <c r="CA10" i="42"/>
  <c r="CA9" i="42"/>
  <c r="CA8" i="42"/>
  <c r="CA7" i="42"/>
  <c r="CA6" i="42"/>
  <c r="BX27" i="42"/>
  <c r="BX26" i="42"/>
  <c r="BX25" i="42"/>
  <c r="BX24" i="42"/>
  <c r="BX23" i="42"/>
  <c r="BX22" i="42"/>
  <c r="BX20" i="42"/>
  <c r="BX19" i="42"/>
  <c r="BX18" i="42"/>
  <c r="BX17" i="42"/>
  <c r="BX16" i="42"/>
  <c r="BX15" i="42"/>
  <c r="BX14" i="42"/>
  <c r="BX13" i="42"/>
  <c r="BX12" i="42"/>
  <c r="BX11" i="42"/>
  <c r="BX10" i="42"/>
  <c r="BX9" i="42"/>
  <c r="BX8" i="42"/>
  <c r="BX7" i="42"/>
  <c r="BX6" i="42"/>
  <c r="BU26" i="42"/>
  <c r="BU25" i="42"/>
  <c r="BU24" i="42"/>
  <c r="BU23" i="42"/>
  <c r="BU22" i="42"/>
  <c r="BU20" i="42"/>
  <c r="BU19" i="42"/>
  <c r="BU18" i="42"/>
  <c r="BU17" i="42"/>
  <c r="BU16" i="42"/>
  <c r="BU15" i="42"/>
  <c r="BU14" i="42"/>
  <c r="BU13" i="42"/>
  <c r="BU12" i="42"/>
  <c r="BU11" i="42"/>
  <c r="BU10" i="42"/>
  <c r="BU9" i="42"/>
  <c r="BU8" i="42"/>
  <c r="BU7" i="42"/>
  <c r="BU6" i="42"/>
  <c r="BR26" i="42"/>
  <c r="BR25" i="42"/>
  <c r="BR24" i="42"/>
  <c r="BR23" i="42"/>
  <c r="BR22" i="42"/>
  <c r="BR20" i="42"/>
  <c r="BR19" i="42"/>
  <c r="BR18" i="42"/>
  <c r="BR17" i="42"/>
  <c r="BR16" i="42"/>
  <c r="BR15" i="42"/>
  <c r="BR14" i="42"/>
  <c r="BR13" i="42"/>
  <c r="BR12" i="42"/>
  <c r="BR11" i="42"/>
  <c r="BR10" i="42"/>
  <c r="BR9" i="42"/>
  <c r="BR8" i="42"/>
  <c r="BR7" i="42"/>
  <c r="BR6" i="42"/>
  <c r="BO27" i="42"/>
  <c r="BO26" i="42"/>
  <c r="BO25" i="42"/>
  <c r="BO24" i="42"/>
  <c r="BO23" i="42"/>
  <c r="BO22" i="42"/>
  <c r="BO20" i="42"/>
  <c r="BO19" i="42"/>
  <c r="BO18" i="42"/>
  <c r="BO17" i="42"/>
  <c r="BO16" i="42"/>
  <c r="BO15" i="42"/>
  <c r="BO14" i="42"/>
  <c r="BO13" i="42"/>
  <c r="BO12" i="42"/>
  <c r="BO11" i="42"/>
  <c r="BO10" i="42"/>
  <c r="BO9" i="42"/>
  <c r="BO8" i="42"/>
  <c r="BO7" i="42"/>
  <c r="BO6" i="42"/>
  <c r="BL26" i="42"/>
  <c r="BL25" i="42"/>
  <c r="BL24" i="42"/>
  <c r="BL23" i="42"/>
  <c r="BL22" i="42"/>
  <c r="BL20" i="42"/>
  <c r="BL19" i="42"/>
  <c r="BL18" i="42"/>
  <c r="BL17" i="42"/>
  <c r="BL16" i="42"/>
  <c r="BL15" i="42"/>
  <c r="BL14" i="42"/>
  <c r="BL13" i="42"/>
  <c r="BL12" i="42"/>
  <c r="BL11" i="42"/>
  <c r="BL10" i="42"/>
  <c r="BL9" i="42"/>
  <c r="BL8" i="42"/>
  <c r="BL7" i="42"/>
  <c r="BL6" i="42"/>
  <c r="BI26" i="42"/>
  <c r="BI25" i="42"/>
  <c r="BI24" i="42"/>
  <c r="BI23" i="42"/>
  <c r="BI22" i="42"/>
  <c r="BI20" i="42"/>
  <c r="BI19" i="42"/>
  <c r="BI18" i="42"/>
  <c r="BI17" i="42"/>
  <c r="BI16" i="42"/>
  <c r="BI15" i="42"/>
  <c r="BI14" i="42"/>
  <c r="BI13" i="42"/>
  <c r="BI12" i="42"/>
  <c r="BI11" i="42"/>
  <c r="BI10" i="42"/>
  <c r="BI9" i="42"/>
  <c r="BI8" i="42"/>
  <c r="BI7" i="42"/>
  <c r="BI6" i="42"/>
  <c r="BF26" i="42"/>
  <c r="BF25" i="42"/>
  <c r="BF24" i="42"/>
  <c r="BF23" i="42"/>
  <c r="BF22" i="42"/>
  <c r="BF20" i="42"/>
  <c r="BF19" i="42"/>
  <c r="BF18" i="42"/>
  <c r="BF17" i="42"/>
  <c r="BF16" i="42"/>
  <c r="BF15" i="42"/>
  <c r="BF14" i="42"/>
  <c r="BF13" i="42"/>
  <c r="BF12" i="42"/>
  <c r="BF11" i="42"/>
  <c r="BF10" i="42"/>
  <c r="BF9" i="42"/>
  <c r="BF8" i="42"/>
  <c r="BF7" i="42"/>
  <c r="BF6" i="42"/>
  <c r="BC27" i="42"/>
  <c r="BC26" i="42"/>
  <c r="BC25" i="42"/>
  <c r="BC24" i="42"/>
  <c r="BC23" i="42"/>
  <c r="BC22" i="42"/>
  <c r="BC20" i="42"/>
  <c r="BC19" i="42"/>
  <c r="BC18" i="42"/>
  <c r="BC17" i="42"/>
  <c r="BC16" i="42"/>
  <c r="BC15" i="42"/>
  <c r="BC14" i="42"/>
  <c r="BC13" i="42"/>
  <c r="BC12" i="42"/>
  <c r="BC11" i="42"/>
  <c r="BC10" i="42"/>
  <c r="BC9" i="42"/>
  <c r="BC8" i="42"/>
  <c r="BC7" i="42"/>
  <c r="BC6" i="42"/>
  <c r="AZ26" i="42"/>
  <c r="AZ25" i="42"/>
  <c r="AZ24" i="42"/>
  <c r="AZ23" i="42"/>
  <c r="AZ22" i="42"/>
  <c r="AZ20" i="42"/>
  <c r="AZ19" i="42"/>
  <c r="AZ18" i="42"/>
  <c r="AZ17" i="42"/>
  <c r="AZ16" i="42"/>
  <c r="AZ15" i="42"/>
  <c r="AZ14" i="42"/>
  <c r="AZ13" i="42"/>
  <c r="AZ12" i="42"/>
  <c r="AZ11" i="42"/>
  <c r="AZ10" i="42"/>
  <c r="AZ9" i="42"/>
  <c r="AZ8" i="42"/>
  <c r="AZ7" i="42"/>
  <c r="AZ6" i="42"/>
  <c r="AW26" i="42"/>
  <c r="AW25" i="42"/>
  <c r="AW24" i="42"/>
  <c r="AW23" i="42"/>
  <c r="AW22" i="42"/>
  <c r="AW20" i="42"/>
  <c r="AW19" i="42"/>
  <c r="AW18" i="42"/>
  <c r="AW17" i="42"/>
  <c r="AW16" i="42"/>
  <c r="AW15" i="42"/>
  <c r="AW14" i="42"/>
  <c r="AW13" i="42"/>
  <c r="AW12" i="42"/>
  <c r="AW11" i="42"/>
  <c r="AW10" i="42"/>
  <c r="AW9" i="42"/>
  <c r="AW8" i="42"/>
  <c r="AW7" i="42"/>
  <c r="AW6" i="42"/>
  <c r="AT26" i="42"/>
  <c r="AT25" i="42"/>
  <c r="AT24" i="42"/>
  <c r="AT23" i="42"/>
  <c r="AT22" i="42"/>
  <c r="AT20" i="42"/>
  <c r="AT19" i="42"/>
  <c r="AT18" i="42"/>
  <c r="AT17" i="42"/>
  <c r="AT16" i="42"/>
  <c r="AT15" i="42"/>
  <c r="AT14" i="42"/>
  <c r="AT13" i="42"/>
  <c r="AT12" i="42"/>
  <c r="AT11" i="42"/>
  <c r="AT10" i="42"/>
  <c r="AT9" i="42"/>
  <c r="AT8" i="42"/>
  <c r="AT7" i="42"/>
  <c r="AT6" i="42"/>
  <c r="AQ26" i="42"/>
  <c r="AQ25" i="42"/>
  <c r="AQ24" i="42"/>
  <c r="AQ23" i="42"/>
  <c r="AQ22" i="42"/>
  <c r="AQ20" i="42"/>
  <c r="AQ19" i="42"/>
  <c r="AQ18" i="42"/>
  <c r="AQ17" i="42"/>
  <c r="AQ16" i="42"/>
  <c r="AQ15" i="42"/>
  <c r="AQ14" i="42"/>
  <c r="AQ13" i="42"/>
  <c r="AQ12" i="42"/>
  <c r="AQ11" i="42"/>
  <c r="AQ10" i="42"/>
  <c r="AQ9" i="42"/>
  <c r="AQ8" i="42"/>
  <c r="AQ7" i="42"/>
  <c r="AQ6" i="42"/>
  <c r="AN27" i="42"/>
  <c r="AN26" i="42"/>
  <c r="AN25" i="42"/>
  <c r="AN24" i="42"/>
  <c r="AN23" i="42"/>
  <c r="AN22" i="42"/>
  <c r="AN20" i="42"/>
  <c r="AN19" i="42"/>
  <c r="AN18" i="42"/>
  <c r="AN17" i="42"/>
  <c r="AN16" i="42"/>
  <c r="AN15" i="42"/>
  <c r="AN14" i="42"/>
  <c r="AN13" i="42"/>
  <c r="AN12" i="42"/>
  <c r="AN11" i="42"/>
  <c r="AN10" i="42"/>
  <c r="AN9" i="42"/>
  <c r="AN8" i="42"/>
  <c r="AN7" i="42"/>
  <c r="AN6" i="42"/>
  <c r="AK26" i="42"/>
  <c r="AK25" i="42"/>
  <c r="AK24" i="42"/>
  <c r="AK23" i="42"/>
  <c r="AK22" i="42"/>
  <c r="AK20" i="42"/>
  <c r="AK19" i="42"/>
  <c r="AK18" i="42"/>
  <c r="AK17" i="42"/>
  <c r="AK16" i="42"/>
  <c r="AK15" i="42"/>
  <c r="AK14" i="42"/>
  <c r="AK13" i="42"/>
  <c r="AK12" i="42"/>
  <c r="AK11" i="42"/>
  <c r="AK10" i="42"/>
  <c r="AK9" i="42"/>
  <c r="AK8" i="42"/>
  <c r="AK7" i="42"/>
  <c r="AK6" i="42"/>
  <c r="AH26" i="42"/>
  <c r="AH25" i="42"/>
  <c r="AH24" i="42"/>
  <c r="AH23" i="42"/>
  <c r="AH22" i="42"/>
  <c r="AH20" i="42"/>
  <c r="AH19" i="42"/>
  <c r="AH18" i="42"/>
  <c r="AH17" i="42"/>
  <c r="AH16" i="42"/>
  <c r="AH15" i="42"/>
  <c r="AH14" i="42"/>
  <c r="AH13" i="42"/>
  <c r="AH12" i="42"/>
  <c r="AH11" i="42"/>
  <c r="AH10" i="42"/>
  <c r="AH9" i="42"/>
  <c r="AH8" i="42"/>
  <c r="AH7" i="42"/>
  <c r="AH6" i="42"/>
  <c r="AE27" i="42"/>
  <c r="AE26" i="42"/>
  <c r="AE25" i="42"/>
  <c r="AE24" i="42"/>
  <c r="AE23" i="42"/>
  <c r="AE22" i="42"/>
  <c r="AE20" i="42"/>
  <c r="AE19" i="42"/>
  <c r="AE18" i="42"/>
  <c r="AE17" i="42"/>
  <c r="AE16" i="42"/>
  <c r="AE15" i="42"/>
  <c r="AE14" i="42"/>
  <c r="AE13" i="42"/>
  <c r="AE12" i="42"/>
  <c r="AE11" i="42"/>
  <c r="AE10" i="42"/>
  <c r="AE9" i="42"/>
  <c r="AE8" i="42"/>
  <c r="AE7" i="42"/>
  <c r="AE6" i="42"/>
  <c r="AB27" i="42"/>
  <c r="AB26" i="42"/>
  <c r="AB25" i="42"/>
  <c r="AB24" i="42"/>
  <c r="AB23" i="42"/>
  <c r="AB22" i="42"/>
  <c r="AB20" i="42"/>
  <c r="AB19" i="42"/>
  <c r="AB18" i="42"/>
  <c r="AB17" i="42"/>
  <c r="AB16" i="42"/>
  <c r="AB15" i="42"/>
  <c r="AB14" i="42"/>
  <c r="AB13" i="42"/>
  <c r="AB12" i="42"/>
  <c r="AB11" i="42"/>
  <c r="AB10" i="42"/>
  <c r="AB9" i="42"/>
  <c r="AB8" i="42"/>
  <c r="AB7" i="42"/>
  <c r="AB6" i="42"/>
  <c r="Y26" i="42"/>
  <c r="Y25" i="42"/>
  <c r="Y24" i="42"/>
  <c r="Y23" i="42"/>
  <c r="Y22" i="42"/>
  <c r="Y20" i="42"/>
  <c r="Y19" i="42"/>
  <c r="Y18" i="42"/>
  <c r="Y17" i="42"/>
  <c r="Y16" i="42"/>
  <c r="Y15" i="42"/>
  <c r="Y14" i="42"/>
  <c r="Y13" i="42"/>
  <c r="Y12" i="42"/>
  <c r="Y11" i="42"/>
  <c r="Y10" i="42"/>
  <c r="Y9" i="42"/>
  <c r="Y8" i="42"/>
  <c r="Y7" i="42"/>
  <c r="Y6" i="42"/>
  <c r="V26" i="42"/>
  <c r="V25" i="42"/>
  <c r="V24" i="42"/>
  <c r="V23" i="42"/>
  <c r="V22" i="42"/>
  <c r="V20" i="42"/>
  <c r="V19" i="42"/>
  <c r="V18" i="42"/>
  <c r="V17" i="42"/>
  <c r="V16" i="42"/>
  <c r="V15" i="42"/>
  <c r="V14" i="42"/>
  <c r="V13" i="42"/>
  <c r="V12" i="42"/>
  <c r="V11" i="42"/>
  <c r="V10" i="42"/>
  <c r="V9" i="42"/>
  <c r="V8" i="42"/>
  <c r="V7" i="42"/>
  <c r="V6" i="42"/>
  <c r="S26" i="42"/>
  <c r="S25" i="42"/>
  <c r="S24" i="42"/>
  <c r="S23" i="42"/>
  <c r="S22" i="42"/>
  <c r="S20" i="42"/>
  <c r="S19" i="42"/>
  <c r="S18" i="42"/>
  <c r="S17" i="42"/>
  <c r="S16" i="42"/>
  <c r="S15" i="42"/>
  <c r="S14" i="42"/>
  <c r="S13" i="42"/>
  <c r="S12" i="42"/>
  <c r="S11" i="42"/>
  <c r="S10" i="42"/>
  <c r="S9" i="42"/>
  <c r="S8" i="42"/>
  <c r="S7" i="42"/>
  <c r="S6" i="42"/>
  <c r="P27" i="42"/>
  <c r="P26" i="42"/>
  <c r="P25" i="42"/>
  <c r="P24" i="42"/>
  <c r="P23" i="42"/>
  <c r="P22" i="42"/>
  <c r="P20" i="42"/>
  <c r="P19" i="42"/>
  <c r="P18" i="42"/>
  <c r="P17" i="42"/>
  <c r="P16" i="42"/>
  <c r="P15" i="42"/>
  <c r="P14" i="42"/>
  <c r="P13" i="42"/>
  <c r="P12" i="42"/>
  <c r="P11" i="42"/>
  <c r="P10" i="42"/>
  <c r="P9" i="42"/>
  <c r="P8" i="42"/>
  <c r="P7" i="42"/>
  <c r="P6" i="42"/>
  <c r="M26" i="42"/>
  <c r="M25" i="42"/>
  <c r="M24" i="42"/>
  <c r="M23" i="42"/>
  <c r="M22" i="42"/>
  <c r="M20" i="42"/>
  <c r="M19" i="42"/>
  <c r="M18" i="42"/>
  <c r="M17" i="42"/>
  <c r="M16" i="42"/>
  <c r="M15" i="42"/>
  <c r="M14" i="42"/>
  <c r="M13" i="42"/>
  <c r="M12" i="42"/>
  <c r="M11" i="42"/>
  <c r="M10" i="42"/>
  <c r="M9" i="42"/>
  <c r="M8" i="42"/>
  <c r="M7" i="42"/>
  <c r="M6" i="42"/>
  <c r="J26" i="42"/>
  <c r="J25" i="42"/>
  <c r="J24" i="42"/>
  <c r="J23" i="42"/>
  <c r="J22" i="42"/>
  <c r="J20" i="42"/>
  <c r="J19" i="42"/>
  <c r="J18" i="42"/>
  <c r="J17" i="42"/>
  <c r="J16" i="42"/>
  <c r="J15" i="42"/>
  <c r="J14" i="42"/>
  <c r="J13" i="42"/>
  <c r="J12" i="42"/>
  <c r="J11" i="42"/>
  <c r="J10" i="42"/>
  <c r="J9" i="42"/>
  <c r="J8" i="42"/>
  <c r="J7" i="42"/>
  <c r="J6" i="42"/>
  <c r="G26" i="42"/>
  <c r="G25" i="42"/>
  <c r="G24" i="42"/>
  <c r="G23" i="42"/>
  <c r="G22" i="42"/>
  <c r="G20" i="42"/>
  <c r="G19" i="42"/>
  <c r="G18" i="42"/>
  <c r="G17" i="42"/>
  <c r="G16" i="42"/>
  <c r="G15" i="42"/>
  <c r="G14" i="42"/>
  <c r="G13" i="42"/>
  <c r="G12" i="42"/>
  <c r="G11" i="42"/>
  <c r="G10" i="42"/>
  <c r="G9" i="42"/>
  <c r="G8" i="42"/>
  <c r="G7" i="42"/>
  <c r="G6" i="42"/>
  <c r="D27" i="42"/>
  <c r="D26" i="42"/>
  <c r="D25" i="42"/>
  <c r="D24" i="42"/>
  <c r="D23" i="42"/>
  <c r="D22" i="42"/>
  <c r="D20" i="42"/>
  <c r="D19" i="42"/>
  <c r="D18" i="42"/>
  <c r="D17" i="42"/>
  <c r="D16" i="42"/>
  <c r="D15" i="42"/>
  <c r="D14" i="42"/>
  <c r="D13" i="42"/>
  <c r="D12" i="42"/>
  <c r="D11" i="42"/>
  <c r="D10" i="42"/>
  <c r="D9" i="42"/>
  <c r="D8" i="42"/>
  <c r="D7" i="42"/>
  <c r="D6" i="42"/>
  <c r="CD26" i="41"/>
  <c r="CD25" i="41"/>
  <c r="CD24" i="41"/>
  <c r="CD23" i="41"/>
  <c r="CD22" i="41"/>
  <c r="CD20" i="41"/>
  <c r="CD19" i="41"/>
  <c r="CD18" i="41"/>
  <c r="CD17" i="41"/>
  <c r="CD16" i="41"/>
  <c r="CD15" i="41"/>
  <c r="CD14" i="41"/>
  <c r="CD13" i="41"/>
  <c r="CD12" i="41"/>
  <c r="CD11" i="41"/>
  <c r="CD10" i="41"/>
  <c r="CD9" i="41"/>
  <c r="CD8" i="41"/>
  <c r="CD7" i="41"/>
  <c r="CD6" i="41"/>
  <c r="CA26" i="41"/>
  <c r="CA25" i="41"/>
  <c r="CA24" i="41"/>
  <c r="CA23" i="41"/>
  <c r="CA22" i="41"/>
  <c r="CA20" i="41"/>
  <c r="CA19" i="41"/>
  <c r="CA18" i="41"/>
  <c r="CA17" i="41"/>
  <c r="CA16" i="41"/>
  <c r="CA15" i="41"/>
  <c r="CA14" i="41"/>
  <c r="CA13" i="41"/>
  <c r="CA12" i="41"/>
  <c r="CA11" i="41"/>
  <c r="CA10" i="41"/>
  <c r="CA9" i="41"/>
  <c r="CA8" i="41"/>
  <c r="CA7" i="41"/>
  <c r="CA6" i="41"/>
  <c r="BX26" i="41"/>
  <c r="BX25" i="41"/>
  <c r="BX24" i="41"/>
  <c r="BX23" i="41"/>
  <c r="BX22" i="41"/>
  <c r="BX20" i="41"/>
  <c r="BX19" i="41"/>
  <c r="BX18" i="41"/>
  <c r="BX17" i="41"/>
  <c r="BX16" i="41"/>
  <c r="BX15" i="41"/>
  <c r="BX14" i="41"/>
  <c r="BX13" i="41"/>
  <c r="BX12" i="41"/>
  <c r="BX11" i="41"/>
  <c r="BX10" i="41"/>
  <c r="BX9" i="41"/>
  <c r="BX8" i="41"/>
  <c r="BX7" i="41"/>
  <c r="BX6" i="41"/>
  <c r="BU27" i="41"/>
  <c r="BU26" i="41"/>
  <c r="BU25" i="41"/>
  <c r="BU24" i="41"/>
  <c r="BU23" i="41"/>
  <c r="BU22" i="41"/>
  <c r="BU20" i="41"/>
  <c r="BU19" i="41"/>
  <c r="BU18" i="41"/>
  <c r="BU17" i="41"/>
  <c r="BU16" i="41"/>
  <c r="BU15" i="41"/>
  <c r="BU14" i="41"/>
  <c r="BU13" i="41"/>
  <c r="BU12" i="41"/>
  <c r="BU11" i="41"/>
  <c r="BU10" i="41"/>
  <c r="BU9" i="41"/>
  <c r="BU8" i="41"/>
  <c r="BU7" i="41"/>
  <c r="BU6" i="41"/>
  <c r="BR26" i="41"/>
  <c r="BR25" i="41"/>
  <c r="BR24" i="41"/>
  <c r="BR23" i="41"/>
  <c r="BR22" i="41"/>
  <c r="BR20" i="41"/>
  <c r="BR19" i="41"/>
  <c r="BR18" i="41"/>
  <c r="BR17" i="41"/>
  <c r="BR16" i="41"/>
  <c r="BR15" i="41"/>
  <c r="BR14" i="41"/>
  <c r="BR13" i="41"/>
  <c r="BR12" i="41"/>
  <c r="BR11" i="41"/>
  <c r="BR10" i="41"/>
  <c r="BR9" i="41"/>
  <c r="BR8" i="41"/>
  <c r="BR7" i="41"/>
  <c r="BR6" i="41"/>
  <c r="BO26" i="41"/>
  <c r="BO25" i="41"/>
  <c r="BO24" i="41"/>
  <c r="BO23" i="41"/>
  <c r="BO22" i="41"/>
  <c r="BO20" i="41"/>
  <c r="BO19" i="41"/>
  <c r="BO18" i="41"/>
  <c r="BO17" i="41"/>
  <c r="BO16" i="41"/>
  <c r="BO15" i="41"/>
  <c r="BO14" i="41"/>
  <c r="BO13" i="41"/>
  <c r="BO12" i="41"/>
  <c r="BO11" i="41"/>
  <c r="BO10" i="41"/>
  <c r="BO9" i="41"/>
  <c r="BO8" i="41"/>
  <c r="BO7" i="41"/>
  <c r="BO6" i="41"/>
  <c r="BL26" i="41"/>
  <c r="BL25" i="41"/>
  <c r="BL24" i="41"/>
  <c r="BL23" i="41"/>
  <c r="BL22" i="41"/>
  <c r="BL20" i="41"/>
  <c r="BL19" i="41"/>
  <c r="BL18" i="41"/>
  <c r="BL17" i="41"/>
  <c r="BL16" i="41"/>
  <c r="BL15" i="41"/>
  <c r="BL14" i="41"/>
  <c r="BL13" i="41"/>
  <c r="BL12" i="41"/>
  <c r="BL11" i="41"/>
  <c r="BL10" i="41"/>
  <c r="BL9" i="41"/>
  <c r="BL8" i="41"/>
  <c r="BL7" i="41"/>
  <c r="BL6" i="41"/>
  <c r="BI27" i="41"/>
  <c r="BI26" i="41"/>
  <c r="BI25" i="41"/>
  <c r="BI24" i="41"/>
  <c r="BI23" i="41"/>
  <c r="BI22" i="41"/>
  <c r="BI20" i="41"/>
  <c r="BI19" i="41"/>
  <c r="BI18" i="41"/>
  <c r="BI17" i="41"/>
  <c r="BI16" i="41"/>
  <c r="BI15" i="41"/>
  <c r="BI14" i="41"/>
  <c r="BI13" i="41"/>
  <c r="BI12" i="41"/>
  <c r="BI11" i="41"/>
  <c r="BI10" i="41"/>
  <c r="BI9" i="41"/>
  <c r="BI8" i="41"/>
  <c r="BI7" i="41"/>
  <c r="BI6" i="41"/>
  <c r="BF26" i="41"/>
  <c r="BF25" i="41"/>
  <c r="BF24" i="41"/>
  <c r="BF23" i="41"/>
  <c r="BF22" i="41"/>
  <c r="BF20" i="41"/>
  <c r="BF19" i="41"/>
  <c r="BF18" i="41"/>
  <c r="BF17" i="41"/>
  <c r="BF16" i="41"/>
  <c r="BF15" i="41"/>
  <c r="BF14" i="41"/>
  <c r="BF13" i="41"/>
  <c r="BF12" i="41"/>
  <c r="BF11" i="41"/>
  <c r="BF10" i="41"/>
  <c r="BF9" i="41"/>
  <c r="BF8" i="41"/>
  <c r="BF7" i="41"/>
  <c r="BF6" i="41"/>
  <c r="BC26" i="41"/>
  <c r="BC25" i="41"/>
  <c r="BC24" i="41"/>
  <c r="BC23" i="41"/>
  <c r="BC22" i="41"/>
  <c r="BC20" i="41"/>
  <c r="BC19" i="41"/>
  <c r="BC18" i="41"/>
  <c r="BC17" i="41"/>
  <c r="BC16" i="41"/>
  <c r="BC15" i="41"/>
  <c r="BC14" i="41"/>
  <c r="BC13" i="41"/>
  <c r="BC12" i="41"/>
  <c r="BC11" i="41"/>
  <c r="BC10" i="41"/>
  <c r="BC9" i="41"/>
  <c r="BC8" i="41"/>
  <c r="BC7" i="41"/>
  <c r="BC6" i="41"/>
  <c r="AZ27" i="41"/>
  <c r="AZ26" i="41"/>
  <c r="AZ25" i="41"/>
  <c r="AZ24" i="41"/>
  <c r="AZ23" i="41"/>
  <c r="AZ22" i="41"/>
  <c r="AZ20" i="41"/>
  <c r="AZ19" i="41"/>
  <c r="AZ18" i="41"/>
  <c r="AZ17" i="41"/>
  <c r="AZ16" i="41"/>
  <c r="AZ15" i="41"/>
  <c r="AZ14" i="41"/>
  <c r="AZ13" i="41"/>
  <c r="AZ12" i="41"/>
  <c r="AZ11" i="41"/>
  <c r="AZ10" i="41"/>
  <c r="AZ9" i="41"/>
  <c r="AZ8" i="41"/>
  <c r="AZ7" i="41"/>
  <c r="AZ6" i="41"/>
  <c r="AW26" i="41"/>
  <c r="AW25" i="41"/>
  <c r="AW24" i="41"/>
  <c r="AW23" i="41"/>
  <c r="AW22" i="41"/>
  <c r="AW20" i="41"/>
  <c r="AW19" i="41"/>
  <c r="AW18" i="41"/>
  <c r="AW17" i="41"/>
  <c r="AW16" i="41"/>
  <c r="AW15" i="41"/>
  <c r="AW14" i="41"/>
  <c r="AW13" i="41"/>
  <c r="AW12" i="41"/>
  <c r="AW11" i="41"/>
  <c r="AW10" i="41"/>
  <c r="AW9" i="41"/>
  <c r="AW8" i="41"/>
  <c r="AW7" i="41"/>
  <c r="AW6" i="41"/>
  <c r="AT26" i="41"/>
  <c r="AT25" i="41"/>
  <c r="AT24" i="41"/>
  <c r="AT23" i="41"/>
  <c r="AT22" i="41"/>
  <c r="AT20" i="41"/>
  <c r="AT19" i="41"/>
  <c r="AT18" i="41"/>
  <c r="AT17" i="41"/>
  <c r="AT16" i="41"/>
  <c r="AT15" i="41"/>
  <c r="AT14" i="41"/>
  <c r="AT13" i="41"/>
  <c r="AT12" i="41"/>
  <c r="AT11" i="41"/>
  <c r="AT10" i="41"/>
  <c r="AT9" i="41"/>
  <c r="AT8" i="41"/>
  <c r="AT7" i="41"/>
  <c r="AT6" i="41"/>
  <c r="AQ26" i="41"/>
  <c r="AQ25" i="41"/>
  <c r="AQ24" i="41"/>
  <c r="AQ23" i="41"/>
  <c r="AQ22" i="41"/>
  <c r="AQ20" i="41"/>
  <c r="AQ19" i="41"/>
  <c r="AQ18" i="41"/>
  <c r="AQ17" i="41"/>
  <c r="AQ16" i="41"/>
  <c r="AQ15" i="41"/>
  <c r="AQ14" i="41"/>
  <c r="AQ13" i="41"/>
  <c r="AQ12" i="41"/>
  <c r="AQ11" i="41"/>
  <c r="AQ10" i="41"/>
  <c r="AQ9" i="41"/>
  <c r="AQ8" i="41"/>
  <c r="AQ7" i="41"/>
  <c r="AQ6" i="41"/>
  <c r="AN27" i="41"/>
  <c r="AN26" i="41"/>
  <c r="AN25" i="41"/>
  <c r="AN24" i="41"/>
  <c r="AN23" i="41"/>
  <c r="AN22" i="41"/>
  <c r="AN20" i="41"/>
  <c r="AN19" i="41"/>
  <c r="AN18" i="41"/>
  <c r="AN17" i="41"/>
  <c r="AN16" i="41"/>
  <c r="AN15" i="41"/>
  <c r="AN14" i="41"/>
  <c r="AN13" i="41"/>
  <c r="AN12" i="41"/>
  <c r="AN11" i="41"/>
  <c r="AN10" i="41"/>
  <c r="AN9" i="41"/>
  <c r="AN8" i="41"/>
  <c r="AN7" i="41"/>
  <c r="AN6" i="41"/>
  <c r="AK26" i="41"/>
  <c r="AK25" i="41"/>
  <c r="AK24" i="41"/>
  <c r="AK23" i="41"/>
  <c r="AK22" i="41"/>
  <c r="AK20" i="41"/>
  <c r="AK19" i="41"/>
  <c r="AK18" i="41"/>
  <c r="AK17" i="41"/>
  <c r="AK16" i="41"/>
  <c r="AK15" i="41"/>
  <c r="AK14" i="41"/>
  <c r="AK13" i="41"/>
  <c r="AK12" i="41"/>
  <c r="AK11" i="41"/>
  <c r="AK10" i="41"/>
  <c r="AK9" i="41"/>
  <c r="AK8" i="41"/>
  <c r="AK7" i="41"/>
  <c r="AK6" i="41"/>
  <c r="AH26" i="41"/>
  <c r="AH25" i="41"/>
  <c r="AH24" i="41"/>
  <c r="AH23" i="41"/>
  <c r="AH22" i="41"/>
  <c r="AH20" i="41"/>
  <c r="AH19" i="41"/>
  <c r="AH18" i="41"/>
  <c r="AH17" i="41"/>
  <c r="AH16" i="41"/>
  <c r="AH15" i="41"/>
  <c r="AH14" i="41"/>
  <c r="AH13" i="41"/>
  <c r="AH12" i="41"/>
  <c r="AH11" i="41"/>
  <c r="AH10" i="41"/>
  <c r="AH9" i="41"/>
  <c r="AH8" i="41"/>
  <c r="AH7" i="41"/>
  <c r="AH6" i="41"/>
  <c r="AE26" i="41"/>
  <c r="AE25" i="41"/>
  <c r="AE24" i="41"/>
  <c r="AE23" i="41"/>
  <c r="AE22" i="41"/>
  <c r="AE20" i="41"/>
  <c r="AE19" i="41"/>
  <c r="AE18" i="41"/>
  <c r="AE17" i="41"/>
  <c r="AE16" i="41"/>
  <c r="AE15" i="41"/>
  <c r="AE14" i="41"/>
  <c r="AE13" i="41"/>
  <c r="AE12" i="41"/>
  <c r="AE11" i="41"/>
  <c r="AE10" i="41"/>
  <c r="AE9" i="41"/>
  <c r="AE8" i="41"/>
  <c r="AE7" i="41"/>
  <c r="AE6" i="41"/>
  <c r="AB27" i="41"/>
  <c r="AB26" i="41"/>
  <c r="AB25" i="41"/>
  <c r="AB24" i="41"/>
  <c r="AB23" i="41"/>
  <c r="AB22" i="41"/>
  <c r="AB20" i="41"/>
  <c r="AB19" i="41"/>
  <c r="AB18" i="41"/>
  <c r="AB17" i="41"/>
  <c r="AB16" i="41"/>
  <c r="AB15" i="41"/>
  <c r="AB14" i="41"/>
  <c r="AB13" i="41"/>
  <c r="AB12" i="41"/>
  <c r="AB11" i="41"/>
  <c r="AB10" i="41"/>
  <c r="AB9" i="41"/>
  <c r="AB8" i="41"/>
  <c r="AB7" i="41"/>
  <c r="AB6" i="41"/>
  <c r="Y26" i="41"/>
  <c r="Y25" i="41"/>
  <c r="Y24" i="41"/>
  <c r="Y23" i="41"/>
  <c r="Y22" i="41"/>
  <c r="Y20" i="41"/>
  <c r="Y19" i="41"/>
  <c r="Y18" i="41"/>
  <c r="Y17" i="41"/>
  <c r="Y16" i="41"/>
  <c r="Y15" i="41"/>
  <c r="Y14" i="41"/>
  <c r="Y13" i="41"/>
  <c r="Y12" i="41"/>
  <c r="Y11" i="41"/>
  <c r="Y10" i="41"/>
  <c r="Y9" i="41"/>
  <c r="Y8" i="41"/>
  <c r="Y7" i="41"/>
  <c r="Y6" i="41"/>
  <c r="V26" i="41"/>
  <c r="V25" i="41"/>
  <c r="V24" i="41"/>
  <c r="V23" i="41"/>
  <c r="V22" i="41"/>
  <c r="V20" i="41"/>
  <c r="V19" i="41"/>
  <c r="V18" i="41"/>
  <c r="V17" i="41"/>
  <c r="V16" i="41"/>
  <c r="V15" i="41"/>
  <c r="V14" i="41"/>
  <c r="V13" i="41"/>
  <c r="V12" i="41"/>
  <c r="V11" i="41"/>
  <c r="V10" i="41"/>
  <c r="V9" i="41"/>
  <c r="V8" i="41"/>
  <c r="V7" i="41"/>
  <c r="V6" i="41"/>
  <c r="S26" i="41"/>
  <c r="S25" i="41"/>
  <c r="S24" i="41"/>
  <c r="S23" i="41"/>
  <c r="S22" i="41"/>
  <c r="S20" i="41"/>
  <c r="S19" i="41"/>
  <c r="S18" i="41"/>
  <c r="S17" i="41"/>
  <c r="S16" i="41"/>
  <c r="S15" i="41"/>
  <c r="S14" i="41"/>
  <c r="S13" i="41"/>
  <c r="S12" i="41"/>
  <c r="S11" i="41"/>
  <c r="S10" i="41"/>
  <c r="S9" i="41"/>
  <c r="S8" i="41"/>
  <c r="S7" i="41"/>
  <c r="S6" i="41"/>
  <c r="P26" i="41"/>
  <c r="P25" i="41"/>
  <c r="P24" i="41"/>
  <c r="P23" i="41"/>
  <c r="P22" i="41"/>
  <c r="P20" i="41"/>
  <c r="P19" i="41"/>
  <c r="P18" i="41"/>
  <c r="P17" i="41"/>
  <c r="P16" i="41"/>
  <c r="P15" i="41"/>
  <c r="P14" i="41"/>
  <c r="P13" i="41"/>
  <c r="P12" i="41"/>
  <c r="P11" i="41"/>
  <c r="P10" i="41"/>
  <c r="P9" i="41"/>
  <c r="P8" i="41"/>
  <c r="P7" i="41"/>
  <c r="P6" i="41"/>
  <c r="M27" i="41"/>
  <c r="M26" i="41"/>
  <c r="M25" i="41"/>
  <c r="M24" i="41"/>
  <c r="M23" i="41"/>
  <c r="M22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M8" i="41"/>
  <c r="M7" i="41"/>
  <c r="M6" i="41"/>
  <c r="J26" i="41"/>
  <c r="J25" i="41"/>
  <c r="J24" i="41"/>
  <c r="J23" i="41"/>
  <c r="J22" i="41"/>
  <c r="J20" i="41"/>
  <c r="J19" i="41"/>
  <c r="J18" i="41"/>
  <c r="J17" i="41"/>
  <c r="J16" i="41"/>
  <c r="J15" i="41"/>
  <c r="J14" i="41"/>
  <c r="J13" i="41"/>
  <c r="J12" i="41"/>
  <c r="J11" i="41"/>
  <c r="J10" i="41"/>
  <c r="J9" i="41"/>
  <c r="J8" i="41"/>
  <c r="J7" i="41"/>
  <c r="J6" i="41"/>
  <c r="G26" i="41"/>
  <c r="G25" i="41"/>
  <c r="G24" i="41"/>
  <c r="G23" i="41"/>
  <c r="G22" i="41"/>
  <c r="G20" i="41"/>
  <c r="G19" i="41"/>
  <c r="G18" i="41"/>
  <c r="G17" i="41"/>
  <c r="G16" i="41"/>
  <c r="G15" i="41"/>
  <c r="G14" i="41"/>
  <c r="G13" i="41"/>
  <c r="G12" i="41"/>
  <c r="G11" i="41"/>
  <c r="G10" i="41"/>
  <c r="G9" i="41"/>
  <c r="G8" i="41"/>
  <c r="G7" i="41"/>
  <c r="G6" i="41"/>
  <c r="D26" i="41"/>
  <c r="D25" i="41"/>
  <c r="D24" i="41"/>
  <c r="D23" i="41"/>
  <c r="D22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CA26" i="40"/>
  <c r="CA25" i="40"/>
  <c r="CA24" i="40"/>
  <c r="CA23" i="40"/>
  <c r="CA22" i="40"/>
  <c r="CA20" i="40"/>
  <c r="CA19" i="40"/>
  <c r="CA18" i="40"/>
  <c r="CA17" i="40"/>
  <c r="CA16" i="40"/>
  <c r="CA15" i="40"/>
  <c r="CA14" i="40"/>
  <c r="CA13" i="40"/>
  <c r="CA12" i="40"/>
  <c r="CA11" i="40"/>
  <c r="CA10" i="40"/>
  <c r="CA9" i="40"/>
  <c r="CA8" i="40"/>
  <c r="CA7" i="40"/>
  <c r="CA6" i="40"/>
  <c r="BX26" i="40"/>
  <c r="BX25" i="40"/>
  <c r="BX24" i="40"/>
  <c r="BX23" i="40"/>
  <c r="BX22" i="40"/>
  <c r="BX20" i="40"/>
  <c r="BX19" i="40"/>
  <c r="BX18" i="40"/>
  <c r="BX17" i="40"/>
  <c r="BX16" i="40"/>
  <c r="BX15" i="40"/>
  <c r="BX14" i="40"/>
  <c r="BX13" i="40"/>
  <c r="BX12" i="40"/>
  <c r="BX11" i="40"/>
  <c r="BX10" i="40"/>
  <c r="BX9" i="40"/>
  <c r="BX8" i="40"/>
  <c r="BX7" i="40"/>
  <c r="BX6" i="40"/>
  <c r="BU26" i="40"/>
  <c r="BU25" i="40"/>
  <c r="BU24" i="40"/>
  <c r="BU23" i="40"/>
  <c r="BU22" i="40"/>
  <c r="BU20" i="40"/>
  <c r="BU19" i="40"/>
  <c r="BU18" i="40"/>
  <c r="BU17" i="40"/>
  <c r="BU16" i="40"/>
  <c r="BU15" i="40"/>
  <c r="BU14" i="40"/>
  <c r="BU13" i="40"/>
  <c r="BU12" i="40"/>
  <c r="BU11" i="40"/>
  <c r="BU10" i="40"/>
  <c r="BU9" i="40"/>
  <c r="BU8" i="40"/>
  <c r="BU7" i="40"/>
  <c r="BU6" i="40"/>
  <c r="BR26" i="40"/>
  <c r="BR25" i="40"/>
  <c r="BR24" i="40"/>
  <c r="BR23" i="40"/>
  <c r="BR22" i="40"/>
  <c r="BR20" i="40"/>
  <c r="BR19" i="40"/>
  <c r="BR18" i="40"/>
  <c r="BR17" i="40"/>
  <c r="BR16" i="40"/>
  <c r="BR15" i="40"/>
  <c r="BR14" i="40"/>
  <c r="BR13" i="40"/>
  <c r="BR12" i="40"/>
  <c r="BR11" i="40"/>
  <c r="BR10" i="40"/>
  <c r="BR9" i="40"/>
  <c r="BR8" i="40"/>
  <c r="BR7" i="40"/>
  <c r="BR6" i="40"/>
  <c r="BO26" i="40"/>
  <c r="BO25" i="40"/>
  <c r="BO24" i="40"/>
  <c r="BO23" i="40"/>
  <c r="BO22" i="40"/>
  <c r="BO20" i="40"/>
  <c r="BO19" i="40"/>
  <c r="BO18" i="40"/>
  <c r="BO17" i="40"/>
  <c r="BO16" i="40"/>
  <c r="BO15" i="40"/>
  <c r="BO14" i="40"/>
  <c r="BO13" i="40"/>
  <c r="BO12" i="40"/>
  <c r="BO11" i="40"/>
  <c r="BO10" i="40"/>
  <c r="BO9" i="40"/>
  <c r="BO8" i="40"/>
  <c r="BO7" i="40"/>
  <c r="BO6" i="40"/>
  <c r="BL26" i="40"/>
  <c r="BL25" i="40"/>
  <c r="BL24" i="40"/>
  <c r="BL23" i="40"/>
  <c r="BL22" i="40"/>
  <c r="BL20" i="40"/>
  <c r="BL19" i="40"/>
  <c r="BL18" i="40"/>
  <c r="BL17" i="40"/>
  <c r="BL16" i="40"/>
  <c r="BL15" i="40"/>
  <c r="BL14" i="40"/>
  <c r="BL13" i="40"/>
  <c r="BL12" i="40"/>
  <c r="BL11" i="40"/>
  <c r="BL10" i="40"/>
  <c r="BL9" i="40"/>
  <c r="BL8" i="40"/>
  <c r="BL7" i="40"/>
  <c r="BL6" i="40"/>
  <c r="BI27" i="40"/>
  <c r="BI26" i="40"/>
  <c r="BI25" i="40"/>
  <c r="BI24" i="40"/>
  <c r="BI23" i="40"/>
  <c r="BI22" i="40"/>
  <c r="BI20" i="40"/>
  <c r="BI19" i="40"/>
  <c r="BI18" i="40"/>
  <c r="BI17" i="40"/>
  <c r="BI16" i="40"/>
  <c r="BI15" i="40"/>
  <c r="BI14" i="40"/>
  <c r="BI13" i="40"/>
  <c r="BI12" i="40"/>
  <c r="BI11" i="40"/>
  <c r="BI10" i="40"/>
  <c r="BI9" i="40"/>
  <c r="BI8" i="40"/>
  <c r="BI7" i="40"/>
  <c r="BI6" i="40"/>
  <c r="BF26" i="40"/>
  <c r="BF25" i="40"/>
  <c r="BF24" i="40"/>
  <c r="BF23" i="40"/>
  <c r="BF22" i="40"/>
  <c r="BF20" i="40"/>
  <c r="BF19" i="40"/>
  <c r="BF18" i="40"/>
  <c r="BF17" i="40"/>
  <c r="BF16" i="40"/>
  <c r="BF15" i="40"/>
  <c r="BF14" i="40"/>
  <c r="BF13" i="40"/>
  <c r="BF12" i="40"/>
  <c r="BF11" i="40"/>
  <c r="BF10" i="40"/>
  <c r="BF9" i="40"/>
  <c r="BF8" i="40"/>
  <c r="BF7" i="40"/>
  <c r="BF6" i="40"/>
  <c r="BC26" i="40"/>
  <c r="BC25" i="40"/>
  <c r="BC24" i="40"/>
  <c r="BC23" i="40"/>
  <c r="BC22" i="40"/>
  <c r="BC20" i="40"/>
  <c r="BC19" i="40"/>
  <c r="BC18" i="40"/>
  <c r="BC17" i="40"/>
  <c r="BC16" i="40"/>
  <c r="BC15" i="40"/>
  <c r="BC14" i="40"/>
  <c r="BC13" i="40"/>
  <c r="BC12" i="40"/>
  <c r="BC11" i="40"/>
  <c r="BC10" i="40"/>
  <c r="BC9" i="40"/>
  <c r="BC8" i="40"/>
  <c r="BC7" i="40"/>
  <c r="BC6" i="40"/>
  <c r="AZ26" i="40"/>
  <c r="AZ25" i="40"/>
  <c r="AZ24" i="40"/>
  <c r="AZ23" i="40"/>
  <c r="AZ22" i="40"/>
  <c r="AZ20" i="40"/>
  <c r="AZ19" i="40"/>
  <c r="AZ18" i="40"/>
  <c r="AZ17" i="40"/>
  <c r="AZ16" i="40"/>
  <c r="AZ15" i="40"/>
  <c r="AZ14" i="40"/>
  <c r="AZ13" i="40"/>
  <c r="AZ12" i="40"/>
  <c r="AZ11" i="40"/>
  <c r="AZ10" i="40"/>
  <c r="AZ9" i="40"/>
  <c r="AZ8" i="40"/>
  <c r="AZ7" i="40"/>
  <c r="AZ6" i="40"/>
  <c r="AW26" i="40"/>
  <c r="AW25" i="40"/>
  <c r="AW24" i="40"/>
  <c r="AW23" i="40"/>
  <c r="AW22" i="40"/>
  <c r="AW20" i="40"/>
  <c r="AW19" i="40"/>
  <c r="AW18" i="40"/>
  <c r="AW17" i="40"/>
  <c r="AW16" i="40"/>
  <c r="AW15" i="40"/>
  <c r="AW14" i="40"/>
  <c r="AW13" i="40"/>
  <c r="AW12" i="40"/>
  <c r="AW11" i="40"/>
  <c r="AW10" i="40"/>
  <c r="AW9" i="40"/>
  <c r="AW8" i="40"/>
  <c r="AW7" i="40"/>
  <c r="AW6" i="40"/>
  <c r="AT26" i="40"/>
  <c r="AT25" i="40"/>
  <c r="AT24" i="40"/>
  <c r="AT23" i="40"/>
  <c r="AT22" i="40"/>
  <c r="AT20" i="40"/>
  <c r="AT19" i="40"/>
  <c r="AT18" i="40"/>
  <c r="AT17" i="40"/>
  <c r="AT16" i="40"/>
  <c r="AT15" i="40"/>
  <c r="AT14" i="40"/>
  <c r="AT13" i="40"/>
  <c r="AT12" i="40"/>
  <c r="AT11" i="40"/>
  <c r="AT10" i="40"/>
  <c r="AT9" i="40"/>
  <c r="AT8" i="40"/>
  <c r="AT7" i="40"/>
  <c r="AT6" i="40"/>
  <c r="AQ26" i="40"/>
  <c r="AQ25" i="40"/>
  <c r="AQ24" i="40"/>
  <c r="AQ23" i="40"/>
  <c r="AQ22" i="40"/>
  <c r="AQ20" i="40"/>
  <c r="AQ19" i="40"/>
  <c r="AQ18" i="40"/>
  <c r="AQ17" i="40"/>
  <c r="AQ16" i="40"/>
  <c r="AQ15" i="40"/>
  <c r="AQ14" i="40"/>
  <c r="AQ13" i="40"/>
  <c r="AQ12" i="40"/>
  <c r="AQ11" i="40"/>
  <c r="AQ10" i="40"/>
  <c r="AQ9" i="40"/>
  <c r="AQ8" i="40"/>
  <c r="AQ7" i="40"/>
  <c r="AQ6" i="40"/>
  <c r="AN26" i="40"/>
  <c r="AN25" i="40"/>
  <c r="AN24" i="40"/>
  <c r="AN23" i="40"/>
  <c r="AN22" i="40"/>
  <c r="AN20" i="40"/>
  <c r="AN19" i="40"/>
  <c r="AN18" i="40"/>
  <c r="AN17" i="40"/>
  <c r="AN16" i="40"/>
  <c r="AN15" i="40"/>
  <c r="AN14" i="40"/>
  <c r="AN13" i="40"/>
  <c r="AN12" i="40"/>
  <c r="AN11" i="40"/>
  <c r="AN10" i="40"/>
  <c r="AN9" i="40"/>
  <c r="AN8" i="40"/>
  <c r="AN7" i="40"/>
  <c r="AN6" i="40"/>
  <c r="AK26" i="40"/>
  <c r="AK25" i="40"/>
  <c r="AK24" i="40"/>
  <c r="AK23" i="40"/>
  <c r="AK22" i="40"/>
  <c r="AK20" i="40"/>
  <c r="AK19" i="40"/>
  <c r="AK18" i="40"/>
  <c r="AK17" i="40"/>
  <c r="AK16" i="40"/>
  <c r="AK15" i="40"/>
  <c r="AK14" i="40"/>
  <c r="AK13" i="40"/>
  <c r="AK12" i="40"/>
  <c r="AK11" i="40"/>
  <c r="AK10" i="40"/>
  <c r="AK9" i="40"/>
  <c r="AK8" i="40"/>
  <c r="AK7" i="40"/>
  <c r="AK6" i="40"/>
  <c r="AH27" i="40"/>
  <c r="AH26" i="40"/>
  <c r="AH25" i="40"/>
  <c r="AH24" i="40"/>
  <c r="AH23" i="40"/>
  <c r="AH22" i="40"/>
  <c r="AH20" i="40"/>
  <c r="AH19" i="40"/>
  <c r="AH18" i="40"/>
  <c r="AH17" i="40"/>
  <c r="AH16" i="40"/>
  <c r="AH15" i="40"/>
  <c r="AH14" i="40"/>
  <c r="AH13" i="40"/>
  <c r="AH12" i="40"/>
  <c r="AH11" i="40"/>
  <c r="AH10" i="40"/>
  <c r="AH9" i="40"/>
  <c r="AH8" i="40"/>
  <c r="AH7" i="40"/>
  <c r="AH6" i="40"/>
  <c r="AE26" i="40"/>
  <c r="AE25" i="40"/>
  <c r="AE24" i="40"/>
  <c r="AE23" i="40"/>
  <c r="AE22" i="40"/>
  <c r="AE20" i="40"/>
  <c r="AE19" i="40"/>
  <c r="AE18" i="40"/>
  <c r="AE17" i="40"/>
  <c r="AE16" i="40"/>
  <c r="AE15" i="40"/>
  <c r="AE14" i="40"/>
  <c r="AE13" i="40"/>
  <c r="AE12" i="40"/>
  <c r="AE11" i="40"/>
  <c r="AE10" i="40"/>
  <c r="AE9" i="40"/>
  <c r="AE8" i="40"/>
  <c r="AE7" i="40"/>
  <c r="AE6" i="40"/>
  <c r="AB26" i="40"/>
  <c r="AB25" i="40"/>
  <c r="AB24" i="40"/>
  <c r="AB23" i="40"/>
  <c r="AB22" i="40"/>
  <c r="AB20" i="40"/>
  <c r="AB19" i="40"/>
  <c r="AB18" i="40"/>
  <c r="AB17" i="40"/>
  <c r="AB16" i="40"/>
  <c r="AB15" i="40"/>
  <c r="AB14" i="40"/>
  <c r="AB13" i="40"/>
  <c r="AB12" i="40"/>
  <c r="AB11" i="40"/>
  <c r="AB10" i="40"/>
  <c r="AB9" i="40"/>
  <c r="AB8" i="40"/>
  <c r="AB7" i="40"/>
  <c r="AB6" i="40"/>
  <c r="Y26" i="40"/>
  <c r="Y25" i="40"/>
  <c r="Y24" i="40"/>
  <c r="Y23" i="40"/>
  <c r="Y22" i="40"/>
  <c r="Y20" i="40"/>
  <c r="Y19" i="40"/>
  <c r="Y18" i="40"/>
  <c r="Y17" i="40"/>
  <c r="Y16" i="40"/>
  <c r="Y15" i="40"/>
  <c r="Y14" i="40"/>
  <c r="Y13" i="40"/>
  <c r="Y12" i="40"/>
  <c r="Y11" i="40"/>
  <c r="Y10" i="40"/>
  <c r="Y9" i="40"/>
  <c r="Y8" i="40"/>
  <c r="Y7" i="40"/>
  <c r="Y6" i="40"/>
  <c r="V27" i="40"/>
  <c r="V26" i="40"/>
  <c r="V25" i="40"/>
  <c r="V24" i="40"/>
  <c r="V23" i="40"/>
  <c r="V22" i="40"/>
  <c r="V20" i="40"/>
  <c r="V19" i="40"/>
  <c r="V18" i="40"/>
  <c r="V17" i="40"/>
  <c r="V16" i="40"/>
  <c r="V15" i="40"/>
  <c r="V14" i="40"/>
  <c r="V13" i="40"/>
  <c r="V12" i="40"/>
  <c r="V11" i="40"/>
  <c r="V10" i="40"/>
  <c r="V9" i="40"/>
  <c r="V8" i="40"/>
  <c r="V7" i="40"/>
  <c r="V6" i="40"/>
  <c r="S26" i="40"/>
  <c r="S25" i="40"/>
  <c r="S24" i="40"/>
  <c r="S23" i="40"/>
  <c r="S22" i="40"/>
  <c r="S20" i="40"/>
  <c r="S19" i="40"/>
  <c r="S18" i="40"/>
  <c r="S17" i="40"/>
  <c r="S16" i="40"/>
  <c r="S15" i="40"/>
  <c r="S14" i="40"/>
  <c r="S13" i="40"/>
  <c r="S12" i="40"/>
  <c r="S11" i="40"/>
  <c r="S10" i="40"/>
  <c r="S9" i="40"/>
  <c r="S8" i="40"/>
  <c r="S7" i="40"/>
  <c r="S6" i="40"/>
  <c r="P26" i="40"/>
  <c r="P25" i="40"/>
  <c r="P24" i="40"/>
  <c r="P23" i="40"/>
  <c r="P22" i="40"/>
  <c r="P20" i="40"/>
  <c r="P19" i="40"/>
  <c r="P18" i="40"/>
  <c r="P17" i="40"/>
  <c r="P16" i="40"/>
  <c r="P15" i="40"/>
  <c r="P14" i="40"/>
  <c r="P13" i="40"/>
  <c r="P12" i="40"/>
  <c r="P11" i="40"/>
  <c r="P10" i="40"/>
  <c r="P9" i="40"/>
  <c r="P8" i="40"/>
  <c r="P7" i="40"/>
  <c r="P6" i="40"/>
  <c r="M26" i="40"/>
  <c r="M25" i="40"/>
  <c r="M24" i="40"/>
  <c r="M23" i="40"/>
  <c r="M22" i="40"/>
  <c r="M20" i="40"/>
  <c r="M19" i="40"/>
  <c r="M18" i="40"/>
  <c r="M17" i="40"/>
  <c r="M16" i="40"/>
  <c r="M15" i="40"/>
  <c r="M14" i="40"/>
  <c r="M13" i="40"/>
  <c r="M12" i="40"/>
  <c r="M11" i="40"/>
  <c r="M10" i="40"/>
  <c r="M9" i="40"/>
  <c r="M8" i="40"/>
  <c r="M7" i="40"/>
  <c r="M6" i="40"/>
  <c r="J26" i="40"/>
  <c r="J25" i="40"/>
  <c r="J24" i="40"/>
  <c r="J23" i="40"/>
  <c r="J22" i="40"/>
  <c r="J20" i="40"/>
  <c r="J19" i="40"/>
  <c r="J18" i="40"/>
  <c r="J17" i="40"/>
  <c r="J16" i="40"/>
  <c r="J15" i="40"/>
  <c r="J14" i="40"/>
  <c r="J13" i="40"/>
  <c r="J12" i="40"/>
  <c r="J11" i="40"/>
  <c r="J10" i="40"/>
  <c r="J9" i="40"/>
  <c r="J8" i="40"/>
  <c r="J7" i="40"/>
  <c r="J6" i="40"/>
  <c r="G26" i="40"/>
  <c r="G25" i="40"/>
  <c r="G24" i="40"/>
  <c r="G23" i="40"/>
  <c r="G22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8" i="40"/>
  <c r="G7" i="40"/>
  <c r="G6" i="40"/>
  <c r="D26" i="40"/>
  <c r="D25" i="40"/>
  <c r="D24" i="40"/>
  <c r="D23" i="40"/>
  <c r="D22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CD12" i="39"/>
  <c r="CD11" i="39"/>
  <c r="CD10" i="39"/>
  <c r="CD9" i="39"/>
  <c r="CD8" i="39"/>
  <c r="CD7" i="39"/>
  <c r="CD6" i="39"/>
  <c r="CA26" i="39"/>
  <c r="CA25" i="39"/>
  <c r="CA24" i="39"/>
  <c r="CA23" i="39"/>
  <c r="CA22" i="39"/>
  <c r="CA20" i="39"/>
  <c r="CA19" i="39"/>
  <c r="CA18" i="39"/>
  <c r="CA17" i="39"/>
  <c r="CA16" i="39"/>
  <c r="CA15" i="39"/>
  <c r="CA14" i="39"/>
  <c r="CA13" i="39"/>
  <c r="CA12" i="39"/>
  <c r="CA11" i="39"/>
  <c r="CA10" i="39"/>
  <c r="CA9" i="39"/>
  <c r="CA8" i="39"/>
  <c r="CA7" i="39"/>
  <c r="CA6" i="39"/>
  <c r="BX27" i="39"/>
  <c r="BX26" i="39"/>
  <c r="BX25" i="39"/>
  <c r="BX24" i="39"/>
  <c r="BX23" i="39"/>
  <c r="BX22" i="39"/>
  <c r="BX20" i="39"/>
  <c r="BX19" i="39"/>
  <c r="BX18" i="39"/>
  <c r="BX17" i="39"/>
  <c r="BX16" i="39"/>
  <c r="BX15" i="39"/>
  <c r="BX14" i="39"/>
  <c r="BX13" i="39"/>
  <c r="BX12" i="39"/>
  <c r="BX11" i="39"/>
  <c r="BX10" i="39"/>
  <c r="BX9" i="39"/>
  <c r="BX8" i="39"/>
  <c r="BX7" i="39"/>
  <c r="BX6" i="39"/>
  <c r="BU26" i="39"/>
  <c r="BU25" i="39"/>
  <c r="BU24" i="39"/>
  <c r="BU23" i="39"/>
  <c r="BU22" i="39"/>
  <c r="BU20" i="39"/>
  <c r="BU19" i="39"/>
  <c r="BU18" i="39"/>
  <c r="BU17" i="39"/>
  <c r="BU16" i="39"/>
  <c r="BU15" i="39"/>
  <c r="BU14" i="39"/>
  <c r="BU13" i="39"/>
  <c r="BU12" i="39"/>
  <c r="BU11" i="39"/>
  <c r="BU10" i="39"/>
  <c r="BU9" i="39"/>
  <c r="BU8" i="39"/>
  <c r="BU7" i="39"/>
  <c r="BU6" i="39"/>
  <c r="BR27" i="39"/>
  <c r="BR26" i="39"/>
  <c r="BR25" i="39"/>
  <c r="BR24" i="39"/>
  <c r="BR23" i="39"/>
  <c r="BR22" i="39"/>
  <c r="BR20" i="39"/>
  <c r="BR19" i="39"/>
  <c r="BR18" i="39"/>
  <c r="BR17" i="39"/>
  <c r="BR16" i="39"/>
  <c r="BR15" i="39"/>
  <c r="BR14" i="39"/>
  <c r="BR13" i="39"/>
  <c r="BR12" i="39"/>
  <c r="BR11" i="39"/>
  <c r="BR10" i="39"/>
  <c r="BR9" i="39"/>
  <c r="BR8" i="39"/>
  <c r="BR7" i="39"/>
  <c r="BR6" i="39"/>
  <c r="BO26" i="39"/>
  <c r="BO25" i="39"/>
  <c r="BO24" i="39"/>
  <c r="BO23" i="39"/>
  <c r="BO22" i="39"/>
  <c r="BO20" i="39"/>
  <c r="BO19" i="39"/>
  <c r="BO18" i="39"/>
  <c r="BO17" i="39"/>
  <c r="BO16" i="39"/>
  <c r="BO15" i="39"/>
  <c r="BO14" i="39"/>
  <c r="BO13" i="39"/>
  <c r="BO12" i="39"/>
  <c r="BO11" i="39"/>
  <c r="BO10" i="39"/>
  <c r="BO9" i="39"/>
  <c r="BO8" i="39"/>
  <c r="BO7" i="39"/>
  <c r="BO6" i="39"/>
  <c r="BL27" i="39"/>
  <c r="BL26" i="39"/>
  <c r="BL25" i="39"/>
  <c r="BL24" i="39"/>
  <c r="BL23" i="39"/>
  <c r="BL22" i="39"/>
  <c r="BL20" i="39"/>
  <c r="BL19" i="39"/>
  <c r="BL18" i="39"/>
  <c r="BL17" i="39"/>
  <c r="BL16" i="39"/>
  <c r="BL15" i="39"/>
  <c r="BL14" i="39"/>
  <c r="BL13" i="39"/>
  <c r="BL12" i="39"/>
  <c r="BL11" i="39"/>
  <c r="BL10" i="39"/>
  <c r="BL9" i="39"/>
  <c r="BL8" i="39"/>
  <c r="BL7" i="39"/>
  <c r="BL6" i="39"/>
  <c r="BI26" i="39"/>
  <c r="BI25" i="39"/>
  <c r="BI24" i="39"/>
  <c r="BI23" i="39"/>
  <c r="BI22" i="39"/>
  <c r="BI20" i="39"/>
  <c r="BI19" i="39"/>
  <c r="BI18" i="39"/>
  <c r="BI17" i="39"/>
  <c r="BI16" i="39"/>
  <c r="BI15" i="39"/>
  <c r="BI14" i="39"/>
  <c r="BI13" i="39"/>
  <c r="BI12" i="39"/>
  <c r="BI11" i="39"/>
  <c r="BI10" i="39"/>
  <c r="BI9" i="39"/>
  <c r="BI8" i="39"/>
  <c r="BI7" i="39"/>
  <c r="BI6" i="39"/>
  <c r="BF27" i="39"/>
  <c r="BF26" i="39"/>
  <c r="BF25" i="39"/>
  <c r="BF24" i="39"/>
  <c r="BF23" i="39"/>
  <c r="BF22" i="39"/>
  <c r="BF20" i="39"/>
  <c r="BF19" i="39"/>
  <c r="BF18" i="39"/>
  <c r="BF17" i="39"/>
  <c r="BF16" i="39"/>
  <c r="BF15" i="39"/>
  <c r="BF14" i="39"/>
  <c r="BF13" i="39"/>
  <c r="BF12" i="39"/>
  <c r="BF11" i="39"/>
  <c r="BF10" i="39"/>
  <c r="BF9" i="39"/>
  <c r="BF8" i="39"/>
  <c r="BF7" i="39"/>
  <c r="BF6" i="39"/>
  <c r="BC27" i="39"/>
  <c r="BC26" i="39"/>
  <c r="BC25" i="39"/>
  <c r="BC24" i="39"/>
  <c r="BC23" i="39"/>
  <c r="BC22" i="39"/>
  <c r="BC20" i="39"/>
  <c r="BC19" i="39"/>
  <c r="BC18" i="39"/>
  <c r="BC17" i="39"/>
  <c r="BC16" i="39"/>
  <c r="BC15" i="39"/>
  <c r="BC14" i="39"/>
  <c r="BC13" i="39"/>
  <c r="BC12" i="39"/>
  <c r="BC11" i="39"/>
  <c r="BC10" i="39"/>
  <c r="BC9" i="39"/>
  <c r="BC8" i="39"/>
  <c r="BC7" i="39"/>
  <c r="BC6" i="39"/>
  <c r="AZ27" i="39"/>
  <c r="AZ26" i="39"/>
  <c r="AZ25" i="39"/>
  <c r="AZ24" i="39"/>
  <c r="AZ23" i="39"/>
  <c r="AZ22" i="39"/>
  <c r="AZ20" i="39"/>
  <c r="AZ19" i="39"/>
  <c r="AZ18" i="39"/>
  <c r="AZ17" i="39"/>
  <c r="AZ16" i="39"/>
  <c r="AZ15" i="39"/>
  <c r="AZ14" i="39"/>
  <c r="AZ13" i="39"/>
  <c r="AZ12" i="39"/>
  <c r="AZ11" i="39"/>
  <c r="AZ10" i="39"/>
  <c r="AZ9" i="39"/>
  <c r="AZ8" i="39"/>
  <c r="AZ7" i="39"/>
  <c r="AZ6" i="39"/>
  <c r="AW26" i="39"/>
  <c r="AW25" i="39"/>
  <c r="AW24" i="39"/>
  <c r="AW23" i="39"/>
  <c r="AW22" i="39"/>
  <c r="AW20" i="39"/>
  <c r="AW19" i="39"/>
  <c r="AW18" i="39"/>
  <c r="AW17" i="39"/>
  <c r="AW16" i="39"/>
  <c r="AW15" i="39"/>
  <c r="AW14" i="39"/>
  <c r="AW13" i="39"/>
  <c r="AW12" i="39"/>
  <c r="AW11" i="39"/>
  <c r="AW10" i="39"/>
  <c r="AW9" i="39"/>
  <c r="AW8" i="39"/>
  <c r="AW7" i="39"/>
  <c r="AW6" i="39"/>
  <c r="AT27" i="39"/>
  <c r="AT26" i="39"/>
  <c r="AT25" i="39"/>
  <c r="AT24" i="39"/>
  <c r="AT23" i="39"/>
  <c r="AT22" i="39"/>
  <c r="AT20" i="39"/>
  <c r="AT19" i="39"/>
  <c r="AT18" i="39"/>
  <c r="AT17" i="39"/>
  <c r="AT16" i="39"/>
  <c r="AT15" i="39"/>
  <c r="AT14" i="39"/>
  <c r="AT13" i="39"/>
  <c r="AT12" i="39"/>
  <c r="AT11" i="39"/>
  <c r="AT10" i="39"/>
  <c r="AT9" i="39"/>
  <c r="AT8" i="39"/>
  <c r="AT7" i="39"/>
  <c r="AT6" i="39"/>
  <c r="AQ27" i="39"/>
  <c r="AQ26" i="39"/>
  <c r="AQ25" i="39"/>
  <c r="AQ24" i="39"/>
  <c r="AQ23" i="39"/>
  <c r="AQ22" i="39"/>
  <c r="AQ20" i="39"/>
  <c r="AQ19" i="39"/>
  <c r="AQ18" i="39"/>
  <c r="AQ17" i="39"/>
  <c r="AQ16" i="39"/>
  <c r="AQ15" i="39"/>
  <c r="AQ14" i="39"/>
  <c r="AQ13" i="39"/>
  <c r="AQ12" i="39"/>
  <c r="AQ11" i="39"/>
  <c r="AQ10" i="39"/>
  <c r="AQ9" i="39"/>
  <c r="AQ8" i="39"/>
  <c r="AQ7" i="39"/>
  <c r="AQ6" i="39"/>
  <c r="AN27" i="39"/>
  <c r="AN26" i="39"/>
  <c r="AN25" i="39"/>
  <c r="AN24" i="39"/>
  <c r="AN23" i="39"/>
  <c r="AN22" i="39"/>
  <c r="AN20" i="39"/>
  <c r="AN19" i="39"/>
  <c r="AN18" i="39"/>
  <c r="AN17" i="39"/>
  <c r="AN16" i="39"/>
  <c r="AN15" i="39"/>
  <c r="AN14" i="39"/>
  <c r="AN13" i="39"/>
  <c r="AN12" i="39"/>
  <c r="AN11" i="39"/>
  <c r="AN10" i="39"/>
  <c r="AN9" i="39"/>
  <c r="AN8" i="39"/>
  <c r="AN7" i="39"/>
  <c r="AN6" i="39"/>
  <c r="AK26" i="39"/>
  <c r="AK25" i="39"/>
  <c r="AK24" i="39"/>
  <c r="AK23" i="39"/>
  <c r="AK22" i="39"/>
  <c r="AK20" i="39"/>
  <c r="AK19" i="39"/>
  <c r="AK18" i="39"/>
  <c r="AK17" i="39"/>
  <c r="AK16" i="39"/>
  <c r="AK15" i="39"/>
  <c r="AK14" i="39"/>
  <c r="AK13" i="39"/>
  <c r="AK12" i="39"/>
  <c r="AK11" i="39"/>
  <c r="AK10" i="39"/>
  <c r="AK9" i="39"/>
  <c r="AK8" i="39"/>
  <c r="AK7" i="39"/>
  <c r="AK6" i="39"/>
  <c r="AH26" i="39"/>
  <c r="AH25" i="39"/>
  <c r="AH24" i="39"/>
  <c r="AH23" i="39"/>
  <c r="AH22" i="39"/>
  <c r="AH20" i="39"/>
  <c r="AH19" i="39"/>
  <c r="AH18" i="39"/>
  <c r="AH17" i="39"/>
  <c r="AH16" i="39"/>
  <c r="AH15" i="39"/>
  <c r="AH14" i="39"/>
  <c r="AH13" i="39"/>
  <c r="AH12" i="39"/>
  <c r="AH11" i="39"/>
  <c r="AH10" i="39"/>
  <c r="AH9" i="39"/>
  <c r="AH8" i="39"/>
  <c r="AH7" i="39"/>
  <c r="AH6" i="39"/>
  <c r="AE26" i="39"/>
  <c r="AE25" i="39"/>
  <c r="AE24" i="39"/>
  <c r="AE23" i="39"/>
  <c r="AE22" i="39"/>
  <c r="AE20" i="39"/>
  <c r="AE19" i="39"/>
  <c r="AE18" i="39"/>
  <c r="AE17" i="39"/>
  <c r="AE16" i="39"/>
  <c r="AE15" i="39"/>
  <c r="AE14" i="39"/>
  <c r="AE13" i="39"/>
  <c r="AE12" i="39"/>
  <c r="AE11" i="39"/>
  <c r="AE10" i="39"/>
  <c r="AE9" i="39"/>
  <c r="AE8" i="39"/>
  <c r="AE7" i="39"/>
  <c r="AE6" i="39"/>
  <c r="AB27" i="39"/>
  <c r="AB26" i="39"/>
  <c r="AB25" i="39"/>
  <c r="AB24" i="39"/>
  <c r="AB23" i="39"/>
  <c r="AB22" i="39"/>
  <c r="AB20" i="39"/>
  <c r="AB19" i="39"/>
  <c r="AB18" i="39"/>
  <c r="AB17" i="39"/>
  <c r="AB16" i="39"/>
  <c r="AB15" i="39"/>
  <c r="AB14" i="39"/>
  <c r="AB13" i="39"/>
  <c r="AB12" i="39"/>
  <c r="AB11" i="39"/>
  <c r="AB10" i="39"/>
  <c r="AB9" i="39"/>
  <c r="AB8" i="39"/>
  <c r="AB7" i="39"/>
  <c r="AB6" i="39"/>
  <c r="Y26" i="39"/>
  <c r="Y25" i="39"/>
  <c r="Y24" i="39"/>
  <c r="Y23" i="39"/>
  <c r="Y22" i="39"/>
  <c r="Y20" i="39"/>
  <c r="Y19" i="39"/>
  <c r="Y18" i="39"/>
  <c r="Y17" i="39"/>
  <c r="Y16" i="39"/>
  <c r="Y15" i="39"/>
  <c r="Y14" i="39"/>
  <c r="Y13" i="39"/>
  <c r="Y12" i="39"/>
  <c r="Y11" i="39"/>
  <c r="Y10" i="39"/>
  <c r="Y9" i="39"/>
  <c r="Y8" i="39"/>
  <c r="Y7" i="39"/>
  <c r="Y6" i="39"/>
  <c r="V27" i="39"/>
  <c r="V26" i="39"/>
  <c r="V25" i="39"/>
  <c r="V24" i="39"/>
  <c r="V23" i="39"/>
  <c r="V22" i="39"/>
  <c r="V20" i="39"/>
  <c r="V19" i="39"/>
  <c r="V18" i="39"/>
  <c r="V17" i="39"/>
  <c r="V16" i="39"/>
  <c r="V15" i="39"/>
  <c r="V14" i="39"/>
  <c r="V13" i="39"/>
  <c r="V12" i="39"/>
  <c r="V11" i="39"/>
  <c r="V10" i="39"/>
  <c r="V9" i="39"/>
  <c r="V8" i="39"/>
  <c r="V7" i="39"/>
  <c r="V6" i="39"/>
  <c r="S26" i="39"/>
  <c r="S25" i="39"/>
  <c r="S24" i="39"/>
  <c r="S23" i="39"/>
  <c r="S22" i="39"/>
  <c r="S20" i="39"/>
  <c r="S19" i="39"/>
  <c r="S18" i="39"/>
  <c r="S17" i="39"/>
  <c r="S16" i="39"/>
  <c r="S15" i="39"/>
  <c r="S14" i="39"/>
  <c r="S13" i="39"/>
  <c r="S12" i="39"/>
  <c r="S11" i="39"/>
  <c r="S10" i="39"/>
  <c r="S9" i="39"/>
  <c r="S8" i="39"/>
  <c r="S7" i="39"/>
  <c r="S6" i="39"/>
  <c r="P27" i="39"/>
  <c r="P26" i="39"/>
  <c r="P25" i="39"/>
  <c r="P24" i="39"/>
  <c r="P23" i="39"/>
  <c r="P22" i="39"/>
  <c r="P20" i="39"/>
  <c r="P19" i="39"/>
  <c r="P18" i="39"/>
  <c r="P17" i="39"/>
  <c r="P16" i="39"/>
  <c r="P15" i="39"/>
  <c r="P14" i="39"/>
  <c r="P13" i="39"/>
  <c r="P12" i="39"/>
  <c r="P11" i="39"/>
  <c r="P10" i="39"/>
  <c r="P9" i="39"/>
  <c r="P8" i="39"/>
  <c r="P7" i="39"/>
  <c r="P6" i="39"/>
  <c r="M26" i="39"/>
  <c r="M25" i="39"/>
  <c r="M24" i="39"/>
  <c r="M23" i="39"/>
  <c r="M22" i="39"/>
  <c r="M20" i="39"/>
  <c r="M19" i="39"/>
  <c r="M18" i="39"/>
  <c r="M17" i="39"/>
  <c r="M16" i="39"/>
  <c r="M15" i="39"/>
  <c r="M14" i="39"/>
  <c r="M13" i="39"/>
  <c r="M12" i="39"/>
  <c r="M11" i="39"/>
  <c r="M10" i="39"/>
  <c r="M9" i="39"/>
  <c r="M8" i="39"/>
  <c r="M7" i="39"/>
  <c r="M6" i="39"/>
  <c r="J27" i="39"/>
  <c r="J26" i="39"/>
  <c r="J25" i="39"/>
  <c r="J24" i="39"/>
  <c r="J23" i="39"/>
  <c r="J22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6" i="39"/>
  <c r="G26" i="39"/>
  <c r="G25" i="39"/>
  <c r="G24" i="39"/>
  <c r="G23" i="39"/>
  <c r="G22" i="39"/>
  <c r="G20" i="39"/>
  <c r="G19" i="39"/>
  <c r="G18" i="39"/>
  <c r="G17" i="39"/>
  <c r="G16" i="39"/>
  <c r="G15" i="39"/>
  <c r="G14" i="39"/>
  <c r="G13" i="39"/>
  <c r="G12" i="39"/>
  <c r="G11" i="39"/>
  <c r="G10" i="39"/>
  <c r="G9" i="39"/>
  <c r="G8" i="39"/>
  <c r="G7" i="39"/>
  <c r="G6" i="39"/>
  <c r="D26" i="39"/>
  <c r="D25" i="39"/>
  <c r="D24" i="39"/>
  <c r="D23" i="39"/>
  <c r="D22" i="39"/>
  <c r="D20" i="39"/>
  <c r="D19" i="39"/>
  <c r="D18" i="39"/>
  <c r="D17" i="39"/>
  <c r="D16" i="39"/>
  <c r="D15" i="39"/>
  <c r="D14" i="39"/>
  <c r="D13" i="39"/>
  <c r="D12" i="39"/>
  <c r="D11" i="39"/>
  <c r="D10" i="39"/>
  <c r="D9" i="39"/>
  <c r="D8" i="39"/>
  <c r="D7" i="39"/>
  <c r="D6" i="39"/>
  <c r="CC21" i="38"/>
  <c r="CB21" i="38"/>
  <c r="CD21" i="38"/>
  <c r="AT21" i="38"/>
  <c r="J21" i="38"/>
  <c r="G21" i="38"/>
  <c r="B27" i="38"/>
  <c r="B28" i="38" s="1"/>
  <c r="C27" i="38"/>
  <c r="C28" i="38" s="1"/>
  <c r="BZ26" i="37"/>
  <c r="CA26" i="37" s="1"/>
  <c r="BY26" i="37"/>
  <c r="BW26" i="37"/>
  <c r="BV26" i="37"/>
  <c r="BT26" i="37"/>
  <c r="BT31" i="37"/>
  <c r="BS26" i="37"/>
  <c r="BQ26" i="37"/>
  <c r="BR26" i="37" s="1"/>
  <c r="BP26" i="37"/>
  <c r="BN26" i="37"/>
  <c r="BO26" i="37" s="1"/>
  <c r="BM26" i="37"/>
  <c r="BK26" i="37"/>
  <c r="BJ26" i="37"/>
  <c r="BH26" i="37"/>
  <c r="BH31" i="37"/>
  <c r="BG26" i="37"/>
  <c r="BG31" i="37"/>
  <c r="BE26" i="37"/>
  <c r="BD26" i="37"/>
  <c r="BC26" i="37"/>
  <c r="BB26" i="37"/>
  <c r="BA26" i="37"/>
  <c r="AY26" i="37"/>
  <c r="AY31" i="37"/>
  <c r="AX26" i="37"/>
  <c r="AV26" i="37"/>
  <c r="AV27" i="37" s="1"/>
  <c r="AU26" i="37"/>
  <c r="AS26" i="37"/>
  <c r="AT26" i="37" s="1"/>
  <c r="AR26" i="37"/>
  <c r="AP26" i="37"/>
  <c r="AO26" i="37"/>
  <c r="AM26" i="37"/>
  <c r="AN26" i="37"/>
  <c r="AL26" i="37"/>
  <c r="AJ26" i="37"/>
  <c r="AI26" i="37"/>
  <c r="AG26" i="37"/>
  <c r="AF26" i="37"/>
  <c r="AE26" i="37"/>
  <c r="AD26" i="37"/>
  <c r="AC26" i="37"/>
  <c r="AA26" i="37"/>
  <c r="AB26" i="37"/>
  <c r="Z26" i="37"/>
  <c r="X26" i="37"/>
  <c r="W26" i="37"/>
  <c r="W31" i="37" s="1"/>
  <c r="U26" i="37"/>
  <c r="V26" i="37" s="1"/>
  <c r="T26" i="37"/>
  <c r="R26" i="37"/>
  <c r="S26" i="37" s="1"/>
  <c r="Q26" i="37"/>
  <c r="O26" i="37"/>
  <c r="O27" i="37" s="1"/>
  <c r="N26" i="37"/>
  <c r="L26" i="37"/>
  <c r="M26" i="37"/>
  <c r="K26" i="37"/>
  <c r="K31" i="37"/>
  <c r="I26" i="37"/>
  <c r="H26" i="37"/>
  <c r="J26" i="37" s="1"/>
  <c r="F26" i="37"/>
  <c r="E26" i="37"/>
  <c r="G26" i="37" s="1"/>
  <c r="C26" i="37"/>
  <c r="D26" i="37"/>
  <c r="B26" i="37"/>
  <c r="CC25" i="37"/>
  <c r="CB25" i="37"/>
  <c r="CA25" i="37"/>
  <c r="BX25" i="37"/>
  <c r="BU25" i="37"/>
  <c r="BR25" i="37"/>
  <c r="BI25" i="37"/>
  <c r="BF25" i="37"/>
  <c r="BC25" i="37"/>
  <c r="AZ25" i="37"/>
  <c r="AW25" i="37"/>
  <c r="AT25" i="37"/>
  <c r="AQ25" i="37"/>
  <c r="AN25" i="37"/>
  <c r="AK25" i="37"/>
  <c r="AH25" i="37"/>
  <c r="AE25" i="37"/>
  <c r="AB25" i="37"/>
  <c r="Y25" i="37"/>
  <c r="V25" i="37"/>
  <c r="S25" i="37"/>
  <c r="P25" i="37"/>
  <c r="M25" i="37"/>
  <c r="J25" i="37"/>
  <c r="D25" i="37"/>
  <c r="CB27" i="47"/>
  <c r="CD27" i="47" s="1"/>
  <c r="BZ27" i="47"/>
  <c r="BZ28" i="47" s="1"/>
  <c r="BY27" i="47"/>
  <c r="BW27" i="47"/>
  <c r="BW32" i="47"/>
  <c r="BV27" i="47"/>
  <c r="BX27" i="47" s="1"/>
  <c r="BT27" i="47"/>
  <c r="BS27" i="47"/>
  <c r="BU27" i="47" s="1"/>
  <c r="BQ27" i="47"/>
  <c r="BQ32" i="47" s="1"/>
  <c r="BP27" i="47"/>
  <c r="BR27" i="47" s="1"/>
  <c r="BN27" i="47"/>
  <c r="BM27" i="47"/>
  <c r="BO27" i="47" s="1"/>
  <c r="BK27" i="47"/>
  <c r="BK28" i="47" s="1"/>
  <c r="BJ27" i="47"/>
  <c r="BJ28" i="47" s="1"/>
  <c r="BH27" i="47"/>
  <c r="BH32" i="47"/>
  <c r="BG27" i="47"/>
  <c r="BG28" i="47" s="1"/>
  <c r="BG32" i="47"/>
  <c r="BE27" i="47"/>
  <c r="BD27" i="47"/>
  <c r="BB27" i="47"/>
  <c r="BA27" i="47"/>
  <c r="BC27" i="47" s="1"/>
  <c r="AY27" i="47"/>
  <c r="AY32" i="47"/>
  <c r="AX27" i="47"/>
  <c r="AZ27" i="47" s="1"/>
  <c r="AV27" i="47"/>
  <c r="AU27" i="47"/>
  <c r="AW27" i="47" s="1"/>
  <c r="AS27" i="47"/>
  <c r="AR27" i="47"/>
  <c r="AR28" i="47" s="1"/>
  <c r="AP27" i="47"/>
  <c r="AP32" i="47" s="1"/>
  <c r="AO27" i="47"/>
  <c r="AM27" i="47"/>
  <c r="AL27" i="47"/>
  <c r="AN27" i="47" s="1"/>
  <c r="AJ27" i="47"/>
  <c r="AJ28" i="47" s="1"/>
  <c r="AI27" i="47"/>
  <c r="AI32" i="47" s="1"/>
  <c r="AG27" i="47"/>
  <c r="AF27" i="47"/>
  <c r="AH27" i="47" s="1"/>
  <c r="AD27" i="47"/>
  <c r="AD32" i="47" s="1"/>
  <c r="AC27" i="47"/>
  <c r="AA27" i="47"/>
  <c r="AA32" i="47" s="1"/>
  <c r="Z27" i="47"/>
  <c r="AB27" i="47" s="1"/>
  <c r="X27" i="47"/>
  <c r="X32" i="47" s="1"/>
  <c r="W27" i="47"/>
  <c r="Y27" i="47" s="1"/>
  <c r="W32" i="47"/>
  <c r="U27" i="47"/>
  <c r="U28" i="47" s="1"/>
  <c r="T27" i="47"/>
  <c r="T28" i="47" s="1"/>
  <c r="R27" i="47"/>
  <c r="Q27" i="47"/>
  <c r="O27" i="47"/>
  <c r="O32" i="47" s="1"/>
  <c r="O28" i="47"/>
  <c r="N27" i="47"/>
  <c r="P27" i="47" s="1"/>
  <c r="L27" i="47"/>
  <c r="K27" i="47"/>
  <c r="K32" i="47" s="1"/>
  <c r="I27" i="47"/>
  <c r="I28" i="47" s="1"/>
  <c r="H27" i="47"/>
  <c r="F27" i="47"/>
  <c r="E27" i="47"/>
  <c r="E32" i="47" s="1"/>
  <c r="C27" i="47"/>
  <c r="C32" i="47" s="1"/>
  <c r="B27" i="47"/>
  <c r="D27" i="47" s="1"/>
  <c r="BZ27" i="46"/>
  <c r="BY27" i="46"/>
  <c r="BY32" i="46" s="1"/>
  <c r="BW27" i="46"/>
  <c r="BV27" i="46"/>
  <c r="BV28" i="46"/>
  <c r="BT27" i="46"/>
  <c r="BT32" i="46" s="1"/>
  <c r="BS27" i="46"/>
  <c r="BU27" i="46" s="1"/>
  <c r="BQ27" i="46"/>
  <c r="BP27" i="46"/>
  <c r="BP28" i="46" s="1"/>
  <c r="BN27" i="46"/>
  <c r="BN32" i="46" s="1"/>
  <c r="BM27" i="46"/>
  <c r="BK27" i="46"/>
  <c r="BJ27" i="46"/>
  <c r="BJ28" i="46" s="1"/>
  <c r="BH27" i="46"/>
  <c r="BH28" i="46" s="1"/>
  <c r="BG27" i="46"/>
  <c r="BG32" i="46" s="1"/>
  <c r="BE27" i="46"/>
  <c r="BD27" i="46"/>
  <c r="BD32" i="46" s="1"/>
  <c r="BF32" i="46" s="1"/>
  <c r="BB27" i="46"/>
  <c r="BB28" i="46" s="1"/>
  <c r="BA27" i="46"/>
  <c r="AY27" i="46"/>
  <c r="AY32" i="46" s="1"/>
  <c r="AX27" i="46"/>
  <c r="AX32" i="46" s="1"/>
  <c r="AV27" i="46"/>
  <c r="AU27" i="46"/>
  <c r="AW27" i="46" s="1"/>
  <c r="AS27" i="46"/>
  <c r="AR27" i="46"/>
  <c r="AT27" i="46" s="1"/>
  <c r="AR32" i="46"/>
  <c r="AP27" i="46"/>
  <c r="AO27" i="46"/>
  <c r="AM27" i="46"/>
  <c r="AL27" i="46"/>
  <c r="AL28" i="46" s="1"/>
  <c r="AJ27" i="46"/>
  <c r="AI27" i="46"/>
  <c r="AK27" i="46" s="1"/>
  <c r="AG27" i="46"/>
  <c r="AF27" i="46"/>
  <c r="AF32" i="46" s="1"/>
  <c r="AD27" i="46"/>
  <c r="AC27" i="46"/>
  <c r="AC32" i="46" s="1"/>
  <c r="AA27" i="46"/>
  <c r="AA32" i="46" s="1"/>
  <c r="Z27" i="46"/>
  <c r="Z32" i="46" s="1"/>
  <c r="X27" i="46"/>
  <c r="W27" i="46"/>
  <c r="Y27" i="46" s="1"/>
  <c r="U27" i="46"/>
  <c r="T27" i="46"/>
  <c r="T32" i="46" s="1"/>
  <c r="R27" i="46"/>
  <c r="Q27" i="46"/>
  <c r="O27" i="46"/>
  <c r="O28" i="46"/>
  <c r="N27" i="46"/>
  <c r="N28" i="46"/>
  <c r="L27" i="46"/>
  <c r="K27" i="46"/>
  <c r="M27" i="46" s="1"/>
  <c r="I27" i="46"/>
  <c r="H27" i="46"/>
  <c r="H32" i="46" s="1"/>
  <c r="F27" i="46"/>
  <c r="E27" i="46"/>
  <c r="C27" i="46"/>
  <c r="C32" i="46"/>
  <c r="B27" i="46"/>
  <c r="B32" i="46" s="1"/>
  <c r="BZ27" i="45"/>
  <c r="BZ28" i="45" s="1"/>
  <c r="BY27" i="45"/>
  <c r="CA27" i="45" s="1"/>
  <c r="BW27" i="45"/>
  <c r="BV27" i="45"/>
  <c r="BX27" i="45" s="1"/>
  <c r="BT27" i="45"/>
  <c r="BT28" i="45" s="1"/>
  <c r="BS27" i="45"/>
  <c r="BS32" i="45" s="1"/>
  <c r="BQ27" i="45"/>
  <c r="BP27" i="45"/>
  <c r="BR27" i="45" s="1"/>
  <c r="BN27" i="45"/>
  <c r="BN32" i="45" s="1"/>
  <c r="BM27" i="45"/>
  <c r="BO27" i="45" s="1"/>
  <c r="BK27" i="45"/>
  <c r="BK32" i="45" s="1"/>
  <c r="BJ27" i="45"/>
  <c r="BJ32" i="45" s="1"/>
  <c r="BH27" i="45"/>
  <c r="BH32" i="45" s="1"/>
  <c r="BG27" i="45"/>
  <c r="BE27" i="45"/>
  <c r="BD27" i="45"/>
  <c r="BF27" i="45" s="1"/>
  <c r="BB27" i="45"/>
  <c r="BB32" i="45" s="1"/>
  <c r="BA27" i="45"/>
  <c r="BC27" i="45" s="1"/>
  <c r="AY27" i="45"/>
  <c r="AX27" i="45"/>
  <c r="AZ27" i="45" s="1"/>
  <c r="AV27" i="45"/>
  <c r="AV28" i="45" s="1"/>
  <c r="AU27" i="45"/>
  <c r="AU32" i="45"/>
  <c r="AS27" i="45"/>
  <c r="AS28" i="45" s="1"/>
  <c r="AR27" i="45"/>
  <c r="AT27" i="45" s="1"/>
  <c r="AP27" i="45"/>
  <c r="AO27" i="45"/>
  <c r="AO28" i="45" s="1"/>
  <c r="AM27" i="45"/>
  <c r="AM32" i="45" s="1"/>
  <c r="AL27" i="45"/>
  <c r="AJ27" i="45"/>
  <c r="AI27" i="45"/>
  <c r="AI32" i="45" s="1"/>
  <c r="AG27" i="45"/>
  <c r="AF27" i="45"/>
  <c r="AH27" i="45" s="1"/>
  <c r="AD27" i="45"/>
  <c r="AD32" i="45" s="1"/>
  <c r="AC27" i="45"/>
  <c r="AC28" i="45" s="1"/>
  <c r="AA27" i="45"/>
  <c r="Z27" i="45"/>
  <c r="X27" i="45"/>
  <c r="X32" i="45" s="1"/>
  <c r="X28" i="45"/>
  <c r="W27" i="45"/>
  <c r="W32" i="45" s="1"/>
  <c r="U27" i="45"/>
  <c r="U32" i="45" s="1"/>
  <c r="T27" i="45"/>
  <c r="V27" i="45" s="1"/>
  <c r="R27" i="45"/>
  <c r="Q27" i="45"/>
  <c r="S27" i="45" s="1"/>
  <c r="O27" i="45"/>
  <c r="O32" i="45" s="1"/>
  <c r="O28" i="45"/>
  <c r="N27" i="45"/>
  <c r="L27" i="45"/>
  <c r="K27" i="45"/>
  <c r="K32" i="45" s="1"/>
  <c r="I27" i="45"/>
  <c r="H27" i="45"/>
  <c r="J27" i="45" s="1"/>
  <c r="F27" i="45"/>
  <c r="E27" i="45"/>
  <c r="G27" i="45" s="1"/>
  <c r="C27" i="45"/>
  <c r="B27" i="45"/>
  <c r="BZ27" i="44"/>
  <c r="BY27" i="44"/>
  <c r="CA27" i="44" s="1"/>
  <c r="BW27" i="44"/>
  <c r="BW32" i="44"/>
  <c r="BV27" i="44"/>
  <c r="BX27" i="44" s="1"/>
  <c r="BT27" i="44"/>
  <c r="BT32" i="44" s="1"/>
  <c r="BS27" i="44"/>
  <c r="BS32" i="44" s="1"/>
  <c r="BQ27" i="44"/>
  <c r="BQ32" i="44" s="1"/>
  <c r="BP27" i="44"/>
  <c r="BN27" i="44"/>
  <c r="BM27" i="44"/>
  <c r="BO27" i="44" s="1"/>
  <c r="BK27" i="44"/>
  <c r="BK28" i="44" s="1"/>
  <c r="BJ27" i="44"/>
  <c r="BL27" i="44" s="1"/>
  <c r="BH27" i="44"/>
  <c r="BG27" i="44"/>
  <c r="BI27" i="44" s="1"/>
  <c r="BG32" i="44"/>
  <c r="BE27" i="44"/>
  <c r="BD27" i="44"/>
  <c r="BB27" i="44"/>
  <c r="BA27" i="44"/>
  <c r="BC27" i="44" s="1"/>
  <c r="AY27" i="44"/>
  <c r="AY32" i="44"/>
  <c r="AX27" i="44"/>
  <c r="AX28" i="44" s="1"/>
  <c r="AV27" i="44"/>
  <c r="AV28" i="44" s="1"/>
  <c r="AU27" i="44"/>
  <c r="AU32" i="44" s="1"/>
  <c r="AS27" i="44"/>
  <c r="AR27" i="44"/>
  <c r="AP27" i="44"/>
  <c r="AP32" i="44" s="1"/>
  <c r="AO27" i="44"/>
  <c r="AQ27" i="44" s="1"/>
  <c r="AM27" i="44"/>
  <c r="AL27" i="44"/>
  <c r="AL28" i="44" s="1"/>
  <c r="AJ27" i="44"/>
  <c r="AJ32" i="44" s="1"/>
  <c r="AI27" i="44"/>
  <c r="AI32" i="44"/>
  <c r="AG27" i="44"/>
  <c r="AG32" i="44" s="1"/>
  <c r="AF27" i="44"/>
  <c r="AF32" i="44" s="1"/>
  <c r="AD27" i="44"/>
  <c r="AC27" i="44"/>
  <c r="AE27" i="44" s="1"/>
  <c r="AA27" i="44"/>
  <c r="AA32" i="44" s="1"/>
  <c r="Z27" i="44"/>
  <c r="AB27" i="44" s="1"/>
  <c r="X27" i="44"/>
  <c r="W27" i="44"/>
  <c r="W32" i="44" s="1"/>
  <c r="U27" i="44"/>
  <c r="U32" i="44" s="1"/>
  <c r="T27" i="44"/>
  <c r="R27" i="44"/>
  <c r="Q27" i="44"/>
  <c r="S27" i="44" s="1"/>
  <c r="O27" i="44"/>
  <c r="O32" i="44" s="1"/>
  <c r="N27" i="44"/>
  <c r="P27" i="44" s="1"/>
  <c r="L27" i="44"/>
  <c r="K27" i="44"/>
  <c r="M27" i="44" s="1"/>
  <c r="K32" i="44"/>
  <c r="I27" i="44"/>
  <c r="H27" i="44"/>
  <c r="F27" i="44"/>
  <c r="F28" i="44" s="1"/>
  <c r="E27" i="44"/>
  <c r="G27" i="44" s="1"/>
  <c r="C27" i="44"/>
  <c r="C32" i="44" s="1"/>
  <c r="B27" i="44"/>
  <c r="B32" i="44" s="1"/>
  <c r="BZ27" i="43"/>
  <c r="BY27" i="43"/>
  <c r="BY28" i="43" s="1"/>
  <c r="BW27" i="43"/>
  <c r="BW32" i="43" s="1"/>
  <c r="BV27" i="43"/>
  <c r="BX27" i="43" s="1"/>
  <c r="BT27" i="43"/>
  <c r="BS27" i="43"/>
  <c r="BU27" i="43" s="1"/>
  <c r="BS32" i="43"/>
  <c r="BQ27" i="43"/>
  <c r="BP27" i="43"/>
  <c r="BN27" i="43"/>
  <c r="BN32" i="43" s="1"/>
  <c r="BM27" i="43"/>
  <c r="BM28" i="43" s="1"/>
  <c r="BK27" i="43"/>
  <c r="BK32" i="43"/>
  <c r="BJ27" i="43"/>
  <c r="BL27" i="43" s="1"/>
  <c r="BH27" i="43"/>
  <c r="BH32" i="43" s="1"/>
  <c r="BG27" i="43"/>
  <c r="BG28" i="43" s="1"/>
  <c r="BE27" i="43"/>
  <c r="BD27" i="43"/>
  <c r="BF27" i="43" s="1"/>
  <c r="BB27" i="43"/>
  <c r="BB32" i="43" s="1"/>
  <c r="BA27" i="43"/>
  <c r="AY27" i="43"/>
  <c r="AY32" i="43" s="1"/>
  <c r="AX27" i="43"/>
  <c r="AZ27" i="43" s="1"/>
  <c r="AV27" i="43"/>
  <c r="AV32" i="43" s="1"/>
  <c r="AU27" i="43"/>
  <c r="AW27" i="43" s="1"/>
  <c r="AS27" i="43"/>
  <c r="AR27" i="43"/>
  <c r="AR32" i="43" s="1"/>
  <c r="AP27" i="43"/>
  <c r="AP28" i="43" s="1"/>
  <c r="AO27" i="43"/>
  <c r="AM27" i="43"/>
  <c r="AL27" i="43"/>
  <c r="AN27" i="43" s="1"/>
  <c r="AJ27" i="43"/>
  <c r="AJ28" i="43" s="1"/>
  <c r="AI27" i="43"/>
  <c r="AK27" i="43" s="1"/>
  <c r="AI32" i="43"/>
  <c r="AG27" i="43"/>
  <c r="AG32" i="43" s="1"/>
  <c r="AF27" i="43"/>
  <c r="AD27" i="43"/>
  <c r="AC27" i="43"/>
  <c r="AC32" i="43" s="1"/>
  <c r="AA27" i="43"/>
  <c r="AA28" i="43" s="1"/>
  <c r="Z27" i="43"/>
  <c r="AB27" i="43" s="1"/>
  <c r="X27" i="43"/>
  <c r="W27" i="43"/>
  <c r="Y27" i="43" s="1"/>
  <c r="U27" i="43"/>
  <c r="U28" i="43" s="1"/>
  <c r="T27" i="43"/>
  <c r="T32" i="43" s="1"/>
  <c r="R27" i="43"/>
  <c r="Q27" i="43"/>
  <c r="Q32" i="43" s="1"/>
  <c r="O27" i="43"/>
  <c r="O28" i="43" s="1"/>
  <c r="N27" i="43"/>
  <c r="P27" i="43" s="1"/>
  <c r="L27" i="43"/>
  <c r="L28" i="43" s="1"/>
  <c r="K27" i="43"/>
  <c r="M27" i="43" s="1"/>
  <c r="I27" i="43"/>
  <c r="H27" i="43"/>
  <c r="F27" i="43"/>
  <c r="F32" i="43" s="1"/>
  <c r="E27" i="43"/>
  <c r="E32" i="43" s="1"/>
  <c r="C27" i="43"/>
  <c r="B27" i="43"/>
  <c r="D27" i="43" s="1"/>
  <c r="BZ27" i="42"/>
  <c r="BY27" i="42"/>
  <c r="CA27" i="42" s="1"/>
  <c r="BW27" i="42"/>
  <c r="BW32" i="42" s="1"/>
  <c r="BV27" i="42"/>
  <c r="BT27" i="42"/>
  <c r="BT28" i="42"/>
  <c r="BS27" i="42"/>
  <c r="BU27" i="42" s="1"/>
  <c r="BQ27" i="42"/>
  <c r="BP27" i="42"/>
  <c r="BP28" i="42" s="1"/>
  <c r="BN27" i="42"/>
  <c r="BN28" i="42" s="1"/>
  <c r="BM27" i="42"/>
  <c r="BK27" i="42"/>
  <c r="BK32" i="42"/>
  <c r="BJ27" i="42"/>
  <c r="BJ32" i="42" s="1"/>
  <c r="BH27" i="42"/>
  <c r="BH28" i="42" s="1"/>
  <c r="BG27" i="42"/>
  <c r="BI27" i="42" s="1"/>
  <c r="BE27" i="42"/>
  <c r="BE28" i="42" s="1"/>
  <c r="BD27" i="42"/>
  <c r="BD32" i="42" s="1"/>
  <c r="BF32" i="42" s="1"/>
  <c r="BB27" i="42"/>
  <c r="BA27" i="42"/>
  <c r="AY27" i="42"/>
  <c r="AY28" i="42" s="1"/>
  <c r="AX27" i="42"/>
  <c r="AX28" i="42" s="1"/>
  <c r="AV27" i="42"/>
  <c r="AV28" i="42" s="1"/>
  <c r="AU27" i="42"/>
  <c r="AW27" i="42" s="1"/>
  <c r="AU32" i="42"/>
  <c r="AS27" i="42"/>
  <c r="AR27" i="42"/>
  <c r="AT27" i="42" s="1"/>
  <c r="AP27" i="42"/>
  <c r="AO27" i="42"/>
  <c r="AQ27" i="42" s="1"/>
  <c r="AM27" i="42"/>
  <c r="AM32" i="42" s="1"/>
  <c r="AL27" i="42"/>
  <c r="AL32" i="42" s="1"/>
  <c r="AJ27" i="42"/>
  <c r="AI27" i="42"/>
  <c r="AI28" i="42" s="1"/>
  <c r="AG27" i="42"/>
  <c r="AF27" i="42"/>
  <c r="AF28" i="42" s="1"/>
  <c r="AD27" i="42"/>
  <c r="AD32" i="42" s="1"/>
  <c r="AC27" i="42"/>
  <c r="AA27" i="42"/>
  <c r="Z27" i="42"/>
  <c r="Z28" i="42" s="1"/>
  <c r="X27" i="42"/>
  <c r="X32" i="42" s="1"/>
  <c r="W27" i="42"/>
  <c r="Y27" i="42" s="1"/>
  <c r="W28" i="42"/>
  <c r="U27" i="42"/>
  <c r="U28" i="42" s="1"/>
  <c r="T27" i="42"/>
  <c r="V27" i="42" s="1"/>
  <c r="R27" i="42"/>
  <c r="Q27" i="42"/>
  <c r="S27" i="42" s="1"/>
  <c r="O27" i="42"/>
  <c r="O32" i="42" s="1"/>
  <c r="N27" i="42"/>
  <c r="L27" i="42"/>
  <c r="L28" i="42" s="1"/>
  <c r="K27" i="42"/>
  <c r="K28" i="42" s="1"/>
  <c r="I27" i="42"/>
  <c r="H27" i="42"/>
  <c r="J27" i="42" s="1"/>
  <c r="F27" i="42"/>
  <c r="F32" i="42" s="1"/>
  <c r="E27" i="42"/>
  <c r="G27" i="42" s="1"/>
  <c r="C27" i="42"/>
  <c r="B27" i="42"/>
  <c r="BZ27" i="41"/>
  <c r="BZ28" i="41" s="1"/>
  <c r="BY27" i="41"/>
  <c r="CA27" i="41" s="1"/>
  <c r="BW27" i="41"/>
  <c r="BV27" i="41"/>
  <c r="BV28" i="41" s="1"/>
  <c r="BT27" i="41"/>
  <c r="BT28" i="41" s="1"/>
  <c r="BS27" i="41"/>
  <c r="BS32" i="41" s="1"/>
  <c r="BQ27" i="41"/>
  <c r="BP27" i="41"/>
  <c r="BR27" i="41" s="1"/>
  <c r="BN27" i="41"/>
  <c r="BN28" i="41" s="1"/>
  <c r="BM27" i="41"/>
  <c r="BO27" i="41" s="1"/>
  <c r="BK27" i="41"/>
  <c r="BJ27" i="41"/>
  <c r="BL27" i="41" s="1"/>
  <c r="BH27" i="41"/>
  <c r="BH32" i="41" s="1"/>
  <c r="BG27" i="41"/>
  <c r="BG32" i="41"/>
  <c r="BE27" i="41"/>
  <c r="BE32" i="41" s="1"/>
  <c r="BF32" i="41" s="1"/>
  <c r="BD27" i="41"/>
  <c r="BF27" i="41" s="1"/>
  <c r="BB27" i="41"/>
  <c r="BA27" i="41"/>
  <c r="BC27" i="41" s="1"/>
  <c r="AY27" i="41"/>
  <c r="AY32" i="41" s="1"/>
  <c r="AX27" i="41"/>
  <c r="AV27" i="41"/>
  <c r="AU27" i="41"/>
  <c r="AW27" i="41" s="1"/>
  <c r="AS27" i="41"/>
  <c r="AR27" i="41"/>
  <c r="AT27" i="41" s="1"/>
  <c r="AP27" i="41"/>
  <c r="AP28" i="41" s="1"/>
  <c r="AO27" i="41"/>
  <c r="AQ27" i="41" s="1"/>
  <c r="AM27" i="41"/>
  <c r="AL27" i="41"/>
  <c r="AJ27" i="41"/>
  <c r="AI27" i="41"/>
  <c r="AI32" i="41" s="1"/>
  <c r="AG27" i="41"/>
  <c r="AF27" i="41"/>
  <c r="AH27" i="41" s="1"/>
  <c r="AD27" i="41"/>
  <c r="AD28" i="41" s="1"/>
  <c r="AC27" i="41"/>
  <c r="AC28" i="41" s="1"/>
  <c r="AA27" i="41"/>
  <c r="AA32" i="41" s="1"/>
  <c r="Z27" i="41"/>
  <c r="X27" i="41"/>
  <c r="X32" i="41" s="1"/>
  <c r="W27" i="41"/>
  <c r="W32" i="41" s="1"/>
  <c r="U27" i="41"/>
  <c r="T27" i="41"/>
  <c r="V27" i="41" s="1"/>
  <c r="R27" i="41"/>
  <c r="R28" i="41" s="1"/>
  <c r="Q27" i="41"/>
  <c r="S27" i="41" s="1"/>
  <c r="O27" i="41"/>
  <c r="O28" i="41"/>
  <c r="N27" i="41"/>
  <c r="P27" i="41" s="1"/>
  <c r="L27" i="41"/>
  <c r="K27" i="41"/>
  <c r="K32" i="41" s="1"/>
  <c r="I27" i="41"/>
  <c r="I32" i="41" s="1"/>
  <c r="H27" i="41"/>
  <c r="J27" i="41" s="1"/>
  <c r="F27" i="41"/>
  <c r="E27" i="41"/>
  <c r="G27" i="41" s="1"/>
  <c r="C27" i="41"/>
  <c r="C32" i="41" s="1"/>
  <c r="B27" i="41"/>
  <c r="B28" i="41" s="1"/>
  <c r="BZ27" i="40"/>
  <c r="BZ32" i="40" s="1"/>
  <c r="CA27" i="40"/>
  <c r="BW27" i="40"/>
  <c r="BV27" i="40"/>
  <c r="BV28" i="40" s="1"/>
  <c r="BT27" i="40"/>
  <c r="BT28" i="40" s="1"/>
  <c r="BS27" i="40"/>
  <c r="BS28" i="40" s="1"/>
  <c r="BQ27" i="40"/>
  <c r="BQ28" i="40" s="1"/>
  <c r="BP27" i="40"/>
  <c r="BP28" i="40" s="1"/>
  <c r="BN27" i="40"/>
  <c r="BN32" i="40" s="1"/>
  <c r="BM27" i="40"/>
  <c r="BK27" i="40"/>
  <c r="BJ27" i="40"/>
  <c r="BL27" i="40" s="1"/>
  <c r="BH27" i="40"/>
  <c r="BH32" i="40" s="1"/>
  <c r="BG27" i="40"/>
  <c r="BG32" i="40" s="1"/>
  <c r="BE27" i="40"/>
  <c r="BD27" i="40"/>
  <c r="BD32" i="40" s="1"/>
  <c r="BB27" i="40"/>
  <c r="BB32" i="40" s="1"/>
  <c r="BA27" i="40"/>
  <c r="AY27" i="40"/>
  <c r="AY28" i="40" s="1"/>
  <c r="AX27" i="40"/>
  <c r="AX28" i="40" s="1"/>
  <c r="AV27" i="40"/>
  <c r="AV32" i="40" s="1"/>
  <c r="AU27" i="40"/>
  <c r="AU32" i="40" s="1"/>
  <c r="AS27" i="40"/>
  <c r="AR27" i="40"/>
  <c r="AR28" i="40" s="1"/>
  <c r="AP27" i="40"/>
  <c r="AO27" i="40"/>
  <c r="AQ27" i="40" s="1"/>
  <c r="AM27" i="40"/>
  <c r="AM32" i="40" s="1"/>
  <c r="AL27" i="40"/>
  <c r="AL32" i="40" s="1"/>
  <c r="AJ27" i="40"/>
  <c r="AJ28" i="40" s="1"/>
  <c r="AI27" i="40"/>
  <c r="AI32" i="40" s="1"/>
  <c r="AG27" i="40"/>
  <c r="AG32" i="40" s="1"/>
  <c r="AF27" i="40"/>
  <c r="AF28" i="40" s="1"/>
  <c r="AD27" i="40"/>
  <c r="AC27" i="40"/>
  <c r="AE27" i="40" s="1"/>
  <c r="AA27" i="40"/>
  <c r="AA32" i="40" s="1"/>
  <c r="Z27" i="40"/>
  <c r="X27" i="40"/>
  <c r="X32" i="40" s="1"/>
  <c r="W27" i="40"/>
  <c r="W32" i="40" s="1"/>
  <c r="U27" i="40"/>
  <c r="U32" i="40" s="1"/>
  <c r="T27" i="40"/>
  <c r="R27" i="40"/>
  <c r="R28" i="40" s="1"/>
  <c r="Q27" i="40"/>
  <c r="S27" i="40" s="1"/>
  <c r="O27" i="40"/>
  <c r="O28" i="40" s="1"/>
  <c r="N27" i="40"/>
  <c r="P27" i="40" s="1"/>
  <c r="L27" i="40"/>
  <c r="L28" i="40" s="1"/>
  <c r="K27" i="40"/>
  <c r="K32" i="40" s="1"/>
  <c r="I27" i="40"/>
  <c r="H27" i="40"/>
  <c r="J27" i="40" s="1"/>
  <c r="F27" i="40"/>
  <c r="F32" i="40" s="1"/>
  <c r="E27" i="40"/>
  <c r="G27" i="40" s="1"/>
  <c r="C27" i="40"/>
  <c r="B27" i="40"/>
  <c r="D27" i="40" s="1"/>
  <c r="BS32" i="39"/>
  <c r="AV28" i="39"/>
  <c r="AM32" i="39"/>
  <c r="C32" i="39"/>
  <c r="CC13" i="38"/>
  <c r="CC14" i="38"/>
  <c r="CC15" i="38"/>
  <c r="CC16" i="38"/>
  <c r="CC17" i="38"/>
  <c r="CC18" i="38"/>
  <c r="CC19" i="38"/>
  <c r="CC20" i="38"/>
  <c r="CC22" i="38"/>
  <c r="CC23" i="38"/>
  <c r="CC24" i="38"/>
  <c r="CC25" i="38"/>
  <c r="CC26" i="38"/>
  <c r="CC27" i="38"/>
  <c r="CB13" i="38"/>
  <c r="CB14" i="38"/>
  <c r="CB15" i="38"/>
  <c r="CB27" i="38" s="1"/>
  <c r="CB16" i="38"/>
  <c r="CB17" i="38"/>
  <c r="CB18" i="38"/>
  <c r="CB19" i="38"/>
  <c r="CB20" i="38"/>
  <c r="CB22" i="38"/>
  <c r="CB23" i="38"/>
  <c r="CB24" i="38"/>
  <c r="CB25" i="38"/>
  <c r="CB26" i="38"/>
  <c r="BZ27" i="38"/>
  <c r="BY27" i="38"/>
  <c r="BW27" i="38"/>
  <c r="BX27" i="38" s="1"/>
  <c r="BV27" i="38"/>
  <c r="BT27" i="38"/>
  <c r="BS27" i="38"/>
  <c r="BS32" i="38" s="1"/>
  <c r="BU27" i="38"/>
  <c r="BQ27" i="38"/>
  <c r="BP27" i="38"/>
  <c r="BR27" i="38"/>
  <c r="BN27" i="38"/>
  <c r="BM27" i="38"/>
  <c r="BO27" i="38"/>
  <c r="BK27" i="38"/>
  <c r="BJ27" i="38"/>
  <c r="BH27" i="38"/>
  <c r="BG27" i="38"/>
  <c r="BG32" i="38" s="1"/>
  <c r="BE27" i="38"/>
  <c r="BF27" i="38" s="1"/>
  <c r="BD27" i="38"/>
  <c r="BB27" i="38"/>
  <c r="BA27" i="38"/>
  <c r="BC27" i="38"/>
  <c r="AY27" i="38"/>
  <c r="AY32" i="38"/>
  <c r="AX27" i="38"/>
  <c r="AV27" i="38"/>
  <c r="AU27" i="38"/>
  <c r="AU32" i="38"/>
  <c r="AS27" i="38"/>
  <c r="AR27" i="38"/>
  <c r="AP27" i="38"/>
  <c r="AQ27" i="38" s="1"/>
  <c r="AO27" i="38"/>
  <c r="AM27" i="38"/>
  <c r="AM28" i="38"/>
  <c r="AL27" i="38"/>
  <c r="AJ27" i="38"/>
  <c r="AI27" i="38"/>
  <c r="AK27" i="38"/>
  <c r="AI32" i="38"/>
  <c r="AG27" i="38"/>
  <c r="AF27" i="38"/>
  <c r="AH27" i="38"/>
  <c r="AD27" i="38"/>
  <c r="AE27" i="38" s="1"/>
  <c r="AC27" i="38"/>
  <c r="AA27" i="38"/>
  <c r="AA32" i="38"/>
  <c r="Z27" i="38"/>
  <c r="X27" i="38"/>
  <c r="W27" i="38"/>
  <c r="W32" i="38" s="1"/>
  <c r="Y27" i="38"/>
  <c r="U27" i="38"/>
  <c r="T27" i="38"/>
  <c r="V27" i="38"/>
  <c r="R27" i="38"/>
  <c r="Q27" i="38"/>
  <c r="S27" i="38"/>
  <c r="O27" i="38"/>
  <c r="N27" i="38"/>
  <c r="L27" i="38"/>
  <c r="M27" i="38" s="1"/>
  <c r="K27" i="38"/>
  <c r="K32" i="38" s="1"/>
  <c r="I27" i="38"/>
  <c r="H27" i="38"/>
  <c r="H32" i="38" s="1"/>
  <c r="F27" i="38"/>
  <c r="E27" i="38"/>
  <c r="G27" i="38"/>
  <c r="C32" i="38"/>
  <c r="BM31" i="37"/>
  <c r="BD31" i="37"/>
  <c r="AP27" i="37"/>
  <c r="AI31" i="37"/>
  <c r="AG31" i="37"/>
  <c r="AC31" i="37"/>
  <c r="X31" i="37"/>
  <c r="T27" i="37"/>
  <c r="Q31" i="37"/>
  <c r="E31" i="37"/>
  <c r="BZ26" i="34"/>
  <c r="BY26" i="34"/>
  <c r="BW26" i="34"/>
  <c r="BV26" i="34"/>
  <c r="BT26" i="34"/>
  <c r="BS26" i="34"/>
  <c r="BQ26" i="34"/>
  <c r="BP26" i="34"/>
  <c r="BN26" i="34"/>
  <c r="BM26" i="34"/>
  <c r="BM27" i="34" s="1"/>
  <c r="BK26" i="34"/>
  <c r="BJ26" i="34"/>
  <c r="BH26" i="34"/>
  <c r="BG26" i="34"/>
  <c r="BG31" i="34" s="1"/>
  <c r="BE26" i="34"/>
  <c r="BD26" i="34"/>
  <c r="BB26" i="34"/>
  <c r="BA26" i="34"/>
  <c r="BC26" i="34" s="1"/>
  <c r="AY26" i="34"/>
  <c r="AX26" i="34"/>
  <c r="AV26" i="34"/>
  <c r="AU26" i="34"/>
  <c r="AW26" i="34" s="1"/>
  <c r="AS26" i="34"/>
  <c r="AR26" i="34"/>
  <c r="AP26" i="34"/>
  <c r="AO26" i="34"/>
  <c r="AM26" i="34"/>
  <c r="AL26" i="34"/>
  <c r="AJ26" i="34"/>
  <c r="AI26" i="34"/>
  <c r="AG26" i="34"/>
  <c r="AF26" i="34"/>
  <c r="AD26" i="34"/>
  <c r="AC26" i="34"/>
  <c r="AC27" i="34" s="1"/>
  <c r="AA26" i="34"/>
  <c r="Z26" i="34"/>
  <c r="X26" i="34"/>
  <c r="W26" i="34"/>
  <c r="U26" i="34"/>
  <c r="T26" i="34"/>
  <c r="R26" i="34"/>
  <c r="Q26" i="34"/>
  <c r="Q31" i="34" s="1"/>
  <c r="O26" i="34"/>
  <c r="N26" i="34"/>
  <c r="L26" i="34"/>
  <c r="K26" i="34"/>
  <c r="I26" i="34"/>
  <c r="H26" i="34"/>
  <c r="F26" i="34"/>
  <c r="E26" i="34"/>
  <c r="C26" i="34"/>
  <c r="B26" i="34"/>
  <c r="BY32" i="47"/>
  <c r="BM32" i="47"/>
  <c r="BD32" i="47"/>
  <c r="AF32" i="47"/>
  <c r="N32" i="47"/>
  <c r="B32" i="47"/>
  <c r="CD31" i="47"/>
  <c r="CC31" i="47"/>
  <c r="CB31" i="47"/>
  <c r="CA31" i="47"/>
  <c r="BX31" i="47"/>
  <c r="BU31" i="47"/>
  <c r="BR31" i="47"/>
  <c r="BO31" i="47"/>
  <c r="BL31" i="47"/>
  <c r="BI31" i="47"/>
  <c r="BF31" i="47"/>
  <c r="BC31" i="47"/>
  <c r="AZ31" i="47"/>
  <c r="AW31" i="47"/>
  <c r="AT31" i="47"/>
  <c r="AQ31" i="47"/>
  <c r="AN31" i="47"/>
  <c r="AK31" i="47"/>
  <c r="AH31" i="47"/>
  <c r="AE31" i="47"/>
  <c r="AB31" i="47"/>
  <c r="Y31" i="47"/>
  <c r="V31" i="47"/>
  <c r="S31" i="47"/>
  <c r="P31" i="47"/>
  <c r="M31" i="47"/>
  <c r="J31" i="47"/>
  <c r="G31" i="47"/>
  <c r="D31" i="47"/>
  <c r="CC30" i="47"/>
  <c r="CB30" i="47"/>
  <c r="CD30" i="47"/>
  <c r="CA30" i="47"/>
  <c r="BX30" i="47"/>
  <c r="BU30" i="47"/>
  <c r="BR30" i="47"/>
  <c r="BO30" i="47"/>
  <c r="BL30" i="47"/>
  <c r="BI30" i="47"/>
  <c r="BF30" i="47"/>
  <c r="BC30" i="47"/>
  <c r="AZ30" i="47"/>
  <c r="AW30" i="47"/>
  <c r="AT30" i="47"/>
  <c r="AQ30" i="47"/>
  <c r="AN30" i="47"/>
  <c r="AK30" i="47"/>
  <c r="AH30" i="47"/>
  <c r="AE30" i="47"/>
  <c r="AB30" i="47"/>
  <c r="Y30" i="47"/>
  <c r="V30" i="47"/>
  <c r="S30" i="47"/>
  <c r="P30" i="47"/>
  <c r="M30" i="47"/>
  <c r="J30" i="47"/>
  <c r="G30" i="47"/>
  <c r="D30" i="47"/>
  <c r="BT28" i="47"/>
  <c r="X28" i="47"/>
  <c r="N28" i="47"/>
  <c r="B28" i="47"/>
  <c r="BY28" i="47"/>
  <c r="BM28" i="47"/>
  <c r="BK32" i="47"/>
  <c r="BE32" i="47"/>
  <c r="BF32" i="47" s="1"/>
  <c r="BB32" i="47"/>
  <c r="AX32" i="47"/>
  <c r="AU32" i="47"/>
  <c r="AS32" i="47"/>
  <c r="AO32" i="47"/>
  <c r="AL32" i="47"/>
  <c r="AC32" i="47"/>
  <c r="U32" i="47"/>
  <c r="I32" i="47"/>
  <c r="CC26" i="47"/>
  <c r="CB26" i="47"/>
  <c r="CC25" i="47"/>
  <c r="CB25" i="47"/>
  <c r="CC24" i="47"/>
  <c r="CB24" i="47"/>
  <c r="CC23" i="47"/>
  <c r="CB23" i="47"/>
  <c r="CC22" i="47"/>
  <c r="CB22" i="47"/>
  <c r="CC20" i="47"/>
  <c r="CB20" i="47"/>
  <c r="CC19" i="47"/>
  <c r="CB19" i="47"/>
  <c r="CC18" i="47"/>
  <c r="CB18" i="47"/>
  <c r="CC17" i="47"/>
  <c r="CB17" i="47"/>
  <c r="CC16" i="47"/>
  <c r="CB16" i="47"/>
  <c r="CC15" i="47"/>
  <c r="CB15" i="47"/>
  <c r="CC14" i="47"/>
  <c r="CB14" i="47"/>
  <c r="CC13" i="47"/>
  <c r="CB13" i="47"/>
  <c r="CC12" i="47"/>
  <c r="CB12" i="47"/>
  <c r="CC11" i="47"/>
  <c r="CB11" i="47"/>
  <c r="CC10" i="47"/>
  <c r="CB10" i="47"/>
  <c r="CC9" i="47"/>
  <c r="CB9" i="47"/>
  <c r="CC8" i="47"/>
  <c r="CB8" i="47"/>
  <c r="CC7" i="47"/>
  <c r="CB7" i="47"/>
  <c r="CC6" i="47"/>
  <c r="CB6" i="47"/>
  <c r="BS32" i="46"/>
  <c r="BM32" i="46"/>
  <c r="AJ32" i="46"/>
  <c r="CC31" i="46"/>
  <c r="CB31" i="46"/>
  <c r="CA31" i="46"/>
  <c r="BX31" i="46"/>
  <c r="BU31" i="46"/>
  <c r="BR31" i="46"/>
  <c r="BO31" i="46"/>
  <c r="BL31" i="46"/>
  <c r="BI31" i="46"/>
  <c r="BF31" i="46"/>
  <c r="BC31" i="46"/>
  <c r="AZ31" i="46"/>
  <c r="AW31" i="46"/>
  <c r="AT31" i="46"/>
  <c r="AQ31" i="46"/>
  <c r="AN31" i="46"/>
  <c r="AK31" i="46"/>
  <c r="AH31" i="46"/>
  <c r="AE31" i="46"/>
  <c r="AB31" i="46"/>
  <c r="Y31" i="46"/>
  <c r="V31" i="46"/>
  <c r="S31" i="46"/>
  <c r="P31" i="46"/>
  <c r="M31" i="46"/>
  <c r="J31" i="46"/>
  <c r="G31" i="46"/>
  <c r="D31" i="46"/>
  <c r="CC30" i="46"/>
  <c r="CB30" i="46"/>
  <c r="CA30" i="46"/>
  <c r="BX30" i="46"/>
  <c r="BU30" i="46"/>
  <c r="BR30" i="46"/>
  <c r="BO30" i="46"/>
  <c r="BL30" i="46"/>
  <c r="BI30" i="46"/>
  <c r="BF30" i="46"/>
  <c r="BC30" i="46"/>
  <c r="AZ30" i="46"/>
  <c r="AW30" i="46"/>
  <c r="AT30" i="46"/>
  <c r="AQ30" i="46"/>
  <c r="AN30" i="46"/>
  <c r="AK30" i="46"/>
  <c r="AH30" i="46"/>
  <c r="AE30" i="46"/>
  <c r="AB30" i="46"/>
  <c r="Y30" i="46"/>
  <c r="V30" i="46"/>
  <c r="S30" i="46"/>
  <c r="P30" i="46"/>
  <c r="M30" i="46"/>
  <c r="J30" i="46"/>
  <c r="G30" i="46"/>
  <c r="D30" i="46"/>
  <c r="BT28" i="46"/>
  <c r="AR28" i="46"/>
  <c r="AF28" i="46"/>
  <c r="X28" i="46"/>
  <c r="BS28" i="46"/>
  <c r="BQ32" i="46"/>
  <c r="BM28" i="46"/>
  <c r="BE32" i="46"/>
  <c r="BA32" i="46"/>
  <c r="AU32" i="46"/>
  <c r="AS32" i="46"/>
  <c r="AO32" i="46"/>
  <c r="AI32" i="46"/>
  <c r="U32" i="46"/>
  <c r="Q32" i="46"/>
  <c r="I32" i="46"/>
  <c r="H28" i="46"/>
  <c r="E32" i="46"/>
  <c r="CC26" i="46"/>
  <c r="CB26" i="46"/>
  <c r="CC25" i="46"/>
  <c r="CB25" i="46"/>
  <c r="CC24" i="46"/>
  <c r="CB24" i="46"/>
  <c r="CC23" i="46"/>
  <c r="CB23" i="46"/>
  <c r="CC22" i="46"/>
  <c r="CB22" i="46"/>
  <c r="CC20" i="46"/>
  <c r="CB20" i="46"/>
  <c r="CC19" i="46"/>
  <c r="CB19" i="46"/>
  <c r="CC18" i="46"/>
  <c r="CB18" i="46"/>
  <c r="CC17" i="46"/>
  <c r="CB17" i="46"/>
  <c r="CC16" i="46"/>
  <c r="CB16" i="46"/>
  <c r="CC15" i="46"/>
  <c r="CB15" i="46"/>
  <c r="CC14" i="46"/>
  <c r="CB14" i="46"/>
  <c r="CC13" i="46"/>
  <c r="CB13" i="46"/>
  <c r="CC12" i="46"/>
  <c r="CB12" i="46"/>
  <c r="CC11" i="46"/>
  <c r="CB11" i="46"/>
  <c r="CC10" i="46"/>
  <c r="CB10" i="46"/>
  <c r="CC9" i="46"/>
  <c r="CB9" i="46"/>
  <c r="CC8" i="46"/>
  <c r="CB8" i="46"/>
  <c r="CC7" i="46"/>
  <c r="CB7" i="46"/>
  <c r="CC6" i="46"/>
  <c r="CB6" i="46"/>
  <c r="BY32" i="45"/>
  <c r="BM32" i="45"/>
  <c r="BG32" i="45"/>
  <c r="AR32" i="45"/>
  <c r="T32" i="45"/>
  <c r="N32" i="45"/>
  <c r="F32" i="45"/>
  <c r="B32" i="45"/>
  <c r="CD31" i="45"/>
  <c r="CC31" i="45"/>
  <c r="CB31" i="45"/>
  <c r="CA31" i="45"/>
  <c r="BX31" i="45"/>
  <c r="BU31" i="45"/>
  <c r="BR31" i="45"/>
  <c r="BO31" i="45"/>
  <c r="BL31" i="45"/>
  <c r="BI31" i="45"/>
  <c r="BF31" i="45"/>
  <c r="BC31" i="45"/>
  <c r="AZ31" i="45"/>
  <c r="AW31" i="45"/>
  <c r="AT31" i="45"/>
  <c r="AQ31" i="45"/>
  <c r="AN31" i="45"/>
  <c r="AK31" i="45"/>
  <c r="AH31" i="45"/>
  <c r="AE31" i="45"/>
  <c r="AB31" i="45"/>
  <c r="Y31" i="45"/>
  <c r="V31" i="45"/>
  <c r="S31" i="45"/>
  <c r="P31" i="45"/>
  <c r="M31" i="45"/>
  <c r="J31" i="45"/>
  <c r="G31" i="45"/>
  <c r="D31" i="45"/>
  <c r="CC30" i="45"/>
  <c r="CD30" i="45" s="1"/>
  <c r="CB30" i="45"/>
  <c r="CA30" i="45"/>
  <c r="BX30" i="45"/>
  <c r="BU30" i="45"/>
  <c r="BR30" i="45"/>
  <c r="BO30" i="45"/>
  <c r="BL30" i="45"/>
  <c r="BI30" i="45"/>
  <c r="BF30" i="45"/>
  <c r="BC30" i="45"/>
  <c r="AZ30" i="45"/>
  <c r="AW30" i="45"/>
  <c r="AT30" i="45"/>
  <c r="AQ30" i="45"/>
  <c r="AN30" i="45"/>
  <c r="AK30" i="45"/>
  <c r="AH30" i="45"/>
  <c r="AE30" i="45"/>
  <c r="AB30" i="45"/>
  <c r="Y30" i="45"/>
  <c r="V30" i="45"/>
  <c r="S30" i="45"/>
  <c r="P30" i="45"/>
  <c r="M30" i="45"/>
  <c r="J30" i="45"/>
  <c r="G30" i="45"/>
  <c r="D30" i="45"/>
  <c r="BD28" i="45"/>
  <c r="AF28" i="45"/>
  <c r="N28" i="45"/>
  <c r="F28" i="45"/>
  <c r="B28" i="45"/>
  <c r="BY28" i="45"/>
  <c r="BW32" i="45"/>
  <c r="BQ32" i="45"/>
  <c r="BP32" i="45"/>
  <c r="BM28" i="45"/>
  <c r="BG28" i="45"/>
  <c r="BE32" i="45"/>
  <c r="BA32" i="45"/>
  <c r="AY32" i="45"/>
  <c r="AX28" i="45"/>
  <c r="AS32" i="45"/>
  <c r="AL32" i="45"/>
  <c r="AG32" i="45"/>
  <c r="AD28" i="45"/>
  <c r="AC32" i="45"/>
  <c r="R32" i="45"/>
  <c r="Q32" i="45"/>
  <c r="I32" i="45"/>
  <c r="H32" i="45"/>
  <c r="CC26" i="45"/>
  <c r="CB26" i="45"/>
  <c r="CC25" i="45"/>
  <c r="CB25" i="45"/>
  <c r="CC24" i="45"/>
  <c r="CB24" i="45"/>
  <c r="CC23" i="45"/>
  <c r="CB23" i="45"/>
  <c r="CC22" i="45"/>
  <c r="CB22" i="45"/>
  <c r="CC20" i="45"/>
  <c r="CB20" i="45"/>
  <c r="CC19" i="45"/>
  <c r="CB19" i="45"/>
  <c r="CC18" i="45"/>
  <c r="CB18" i="45"/>
  <c r="CC17" i="45"/>
  <c r="CB17" i="45"/>
  <c r="CC16" i="45"/>
  <c r="CB16" i="45"/>
  <c r="CC15" i="45"/>
  <c r="CB15" i="45"/>
  <c r="CC14" i="45"/>
  <c r="CB14" i="45"/>
  <c r="CC13" i="45"/>
  <c r="CB13" i="45"/>
  <c r="CB27" i="45" s="1"/>
  <c r="CD27" i="45" s="1"/>
  <c r="CC12" i="45"/>
  <c r="CB12" i="45"/>
  <c r="CC11" i="45"/>
  <c r="CB11" i="45"/>
  <c r="CC10" i="45"/>
  <c r="CB10" i="45"/>
  <c r="CC9" i="45"/>
  <c r="CB9" i="45"/>
  <c r="CC8" i="45"/>
  <c r="CB8" i="45"/>
  <c r="CC7" i="45"/>
  <c r="CB7" i="45"/>
  <c r="CC6" i="45"/>
  <c r="CB6" i="45"/>
  <c r="BY32" i="44"/>
  <c r="BH32" i="44"/>
  <c r="AR32" i="44"/>
  <c r="X32" i="44"/>
  <c r="T32" i="44"/>
  <c r="N32" i="44"/>
  <c r="F32" i="44"/>
  <c r="CC31" i="44"/>
  <c r="CD31" i="44" s="1"/>
  <c r="CB31" i="44"/>
  <c r="CA31" i="44"/>
  <c r="BX31" i="44"/>
  <c r="BU31" i="44"/>
  <c r="BR31" i="44"/>
  <c r="BO31" i="44"/>
  <c r="BL31" i="44"/>
  <c r="BI31" i="44"/>
  <c r="BF31" i="44"/>
  <c r="BC31" i="44"/>
  <c r="AZ31" i="44"/>
  <c r="AW31" i="44"/>
  <c r="AT31" i="44"/>
  <c r="AQ31" i="44"/>
  <c r="AN31" i="44"/>
  <c r="AK31" i="44"/>
  <c r="AH31" i="44"/>
  <c r="AE31" i="44"/>
  <c r="AB31" i="44"/>
  <c r="Y31" i="44"/>
  <c r="V31" i="44"/>
  <c r="S31" i="44"/>
  <c r="P31" i="44"/>
  <c r="M31" i="44"/>
  <c r="J31" i="44"/>
  <c r="G31" i="44"/>
  <c r="D31" i="44"/>
  <c r="CC30" i="44"/>
  <c r="CD30" i="44" s="1"/>
  <c r="CB30" i="44"/>
  <c r="CA30" i="44"/>
  <c r="BX30" i="44"/>
  <c r="BU30" i="44"/>
  <c r="BR30" i="44"/>
  <c r="BO30" i="44"/>
  <c r="BL30" i="44"/>
  <c r="BI30" i="44"/>
  <c r="BF30" i="44"/>
  <c r="BC30" i="44"/>
  <c r="AZ30" i="44"/>
  <c r="AW30" i="44"/>
  <c r="AT30" i="44"/>
  <c r="AQ30" i="44"/>
  <c r="AN30" i="44"/>
  <c r="AK30" i="44"/>
  <c r="AH30" i="44"/>
  <c r="AE30" i="44"/>
  <c r="AB30" i="44"/>
  <c r="Y30" i="44"/>
  <c r="V30" i="44"/>
  <c r="S30" i="44"/>
  <c r="P30" i="44"/>
  <c r="M30" i="44"/>
  <c r="J30" i="44"/>
  <c r="G30" i="44"/>
  <c r="D30" i="44"/>
  <c r="BP28" i="44"/>
  <c r="BH28" i="44"/>
  <c r="AR28" i="44"/>
  <c r="T28" i="44"/>
  <c r="N28" i="44"/>
  <c r="BY28" i="44"/>
  <c r="BV28" i="44"/>
  <c r="BN32" i="44"/>
  <c r="BM28" i="44"/>
  <c r="BK32" i="44"/>
  <c r="BJ28" i="44"/>
  <c r="BE32" i="44"/>
  <c r="AX32" i="44"/>
  <c r="AS32" i="44"/>
  <c r="AO32" i="44"/>
  <c r="AL32" i="44"/>
  <c r="Z28" i="44"/>
  <c r="R32" i="44"/>
  <c r="Q32" i="44"/>
  <c r="I32" i="44"/>
  <c r="CC26" i="44"/>
  <c r="CB26" i="44"/>
  <c r="CC25" i="44"/>
  <c r="CB25" i="44"/>
  <c r="CC24" i="44"/>
  <c r="CB24" i="44"/>
  <c r="CC23" i="44"/>
  <c r="CB23" i="44"/>
  <c r="CC22" i="44"/>
  <c r="CB22" i="44"/>
  <c r="CC20" i="44"/>
  <c r="CB20" i="44"/>
  <c r="CC19" i="44"/>
  <c r="CB19" i="44"/>
  <c r="CC18" i="44"/>
  <c r="CB18" i="44"/>
  <c r="CC17" i="44"/>
  <c r="CB17" i="44"/>
  <c r="CC16" i="44"/>
  <c r="CB16" i="44"/>
  <c r="CC15" i="44"/>
  <c r="CB15" i="44"/>
  <c r="CC14" i="44"/>
  <c r="CB14" i="44"/>
  <c r="CC13" i="44"/>
  <c r="CB13" i="44"/>
  <c r="CC12" i="44"/>
  <c r="CB12" i="44"/>
  <c r="CC11" i="44"/>
  <c r="CB11" i="44"/>
  <c r="CC10" i="44"/>
  <c r="CB10" i="44"/>
  <c r="CC9" i="44"/>
  <c r="CB9" i="44"/>
  <c r="CC8" i="44"/>
  <c r="CB8" i="44"/>
  <c r="CC7" i="44"/>
  <c r="CB7" i="44"/>
  <c r="CC6" i="44"/>
  <c r="CB6" i="44"/>
  <c r="BD32" i="43"/>
  <c r="AF32" i="43"/>
  <c r="X32" i="43"/>
  <c r="N32" i="43"/>
  <c r="B32" i="43"/>
  <c r="CC31" i="43"/>
  <c r="CB31" i="43"/>
  <c r="CA31" i="43"/>
  <c r="BX31" i="43"/>
  <c r="BU31" i="43"/>
  <c r="BR31" i="43"/>
  <c r="BO31" i="43"/>
  <c r="BL31" i="43"/>
  <c r="BI31" i="43"/>
  <c r="BF31" i="43"/>
  <c r="BC31" i="43"/>
  <c r="AZ31" i="43"/>
  <c r="AW31" i="43"/>
  <c r="AT31" i="43"/>
  <c r="AQ31" i="43"/>
  <c r="AN31" i="43"/>
  <c r="AK31" i="43"/>
  <c r="AH31" i="43"/>
  <c r="AE31" i="43"/>
  <c r="AB31" i="43"/>
  <c r="Y31" i="43"/>
  <c r="V31" i="43"/>
  <c r="S31" i="43"/>
  <c r="P31" i="43"/>
  <c r="M31" i="43"/>
  <c r="J31" i="43"/>
  <c r="G31" i="43"/>
  <c r="D31" i="43"/>
  <c r="CC30" i="43"/>
  <c r="CB30" i="43"/>
  <c r="CD30" i="43"/>
  <c r="CA30" i="43"/>
  <c r="BX30" i="43"/>
  <c r="BU30" i="43"/>
  <c r="BR30" i="43"/>
  <c r="BO30" i="43"/>
  <c r="BL30" i="43"/>
  <c r="BI30" i="43"/>
  <c r="BF30" i="43"/>
  <c r="BC30" i="43"/>
  <c r="AZ30" i="43"/>
  <c r="AW30" i="43"/>
  <c r="AT30" i="43"/>
  <c r="AQ30" i="43"/>
  <c r="AN30" i="43"/>
  <c r="AK30" i="43"/>
  <c r="AH30" i="43"/>
  <c r="AE30" i="43"/>
  <c r="AB30" i="43"/>
  <c r="Y30" i="43"/>
  <c r="V30" i="43"/>
  <c r="S30" i="43"/>
  <c r="P30" i="43"/>
  <c r="M30" i="43"/>
  <c r="J30" i="43"/>
  <c r="G30" i="43"/>
  <c r="D30" i="43"/>
  <c r="BT28" i="43"/>
  <c r="BP28" i="43"/>
  <c r="AR28" i="43"/>
  <c r="X28" i="43"/>
  <c r="T28" i="43"/>
  <c r="N28" i="43"/>
  <c r="F28" i="43"/>
  <c r="B28" i="43"/>
  <c r="BV28" i="43"/>
  <c r="BS28" i="43"/>
  <c r="BQ32" i="43"/>
  <c r="BJ28" i="43"/>
  <c r="BA32" i="43"/>
  <c r="AU32" i="43"/>
  <c r="AS32" i="43"/>
  <c r="AP32" i="43"/>
  <c r="AO32" i="43"/>
  <c r="AM32" i="43"/>
  <c r="AD32" i="43"/>
  <c r="Z28" i="43"/>
  <c r="W32" i="43"/>
  <c r="U32" i="43"/>
  <c r="I32" i="43"/>
  <c r="C32" i="43"/>
  <c r="CC26" i="43"/>
  <c r="CB26" i="43"/>
  <c r="CC25" i="43"/>
  <c r="CB25" i="43"/>
  <c r="CC24" i="43"/>
  <c r="CB24" i="43"/>
  <c r="CC23" i="43"/>
  <c r="CB23" i="43"/>
  <c r="CC22" i="43"/>
  <c r="CB22" i="43"/>
  <c r="CC20" i="43"/>
  <c r="CB20" i="43"/>
  <c r="CC19" i="43"/>
  <c r="CB19" i="43"/>
  <c r="CC18" i="43"/>
  <c r="CB18" i="43"/>
  <c r="CC17" i="43"/>
  <c r="CB17" i="43"/>
  <c r="CC16" i="43"/>
  <c r="CB16" i="43"/>
  <c r="CC15" i="43"/>
  <c r="CB15" i="43"/>
  <c r="CC14" i="43"/>
  <c r="CB14" i="43"/>
  <c r="CC13" i="43"/>
  <c r="CC27" i="43" s="1"/>
  <c r="CB13" i="43"/>
  <c r="CC12" i="43"/>
  <c r="CB12" i="43"/>
  <c r="CC11" i="43"/>
  <c r="CB11" i="43"/>
  <c r="CC10" i="43"/>
  <c r="CB10" i="43"/>
  <c r="CC9" i="43"/>
  <c r="CB9" i="43"/>
  <c r="CC8" i="43"/>
  <c r="CB8" i="43"/>
  <c r="CC7" i="43"/>
  <c r="CB7" i="43"/>
  <c r="CC6" i="43"/>
  <c r="CB6" i="43"/>
  <c r="BT32" i="42"/>
  <c r="BS32" i="42"/>
  <c r="BA32" i="42"/>
  <c r="AR32" i="42"/>
  <c r="AF32" i="42"/>
  <c r="AC32" i="42"/>
  <c r="T32" i="42"/>
  <c r="Q32" i="42"/>
  <c r="N32" i="42"/>
  <c r="B32" i="42"/>
  <c r="CC31" i="42"/>
  <c r="CB31" i="42"/>
  <c r="CA31" i="42"/>
  <c r="BX31" i="42"/>
  <c r="BU31" i="42"/>
  <c r="BR31" i="42"/>
  <c r="BO31" i="42"/>
  <c r="BL31" i="42"/>
  <c r="BI31" i="42"/>
  <c r="BF31" i="42"/>
  <c r="BC31" i="42"/>
  <c r="AZ31" i="42"/>
  <c r="AW31" i="42"/>
  <c r="AT31" i="42"/>
  <c r="AQ31" i="42"/>
  <c r="AN31" i="42"/>
  <c r="AK31" i="42"/>
  <c r="AH31" i="42"/>
  <c r="AE31" i="42"/>
  <c r="AB31" i="42"/>
  <c r="Y31" i="42"/>
  <c r="V31" i="42"/>
  <c r="S31" i="42"/>
  <c r="P31" i="42"/>
  <c r="M31" i="42"/>
  <c r="J31" i="42"/>
  <c r="G31" i="42"/>
  <c r="D31" i="42"/>
  <c r="CC30" i="42"/>
  <c r="CD30" i="42" s="1"/>
  <c r="CB30" i="42"/>
  <c r="CA30" i="42"/>
  <c r="BX30" i="42"/>
  <c r="BU30" i="42"/>
  <c r="BR30" i="42"/>
  <c r="BO30" i="42"/>
  <c r="BL30" i="42"/>
  <c r="BI30" i="42"/>
  <c r="BF30" i="42"/>
  <c r="BC30" i="42"/>
  <c r="AZ30" i="42"/>
  <c r="AW30" i="42"/>
  <c r="AT30" i="42"/>
  <c r="AQ30" i="42"/>
  <c r="AN30" i="42"/>
  <c r="AK30" i="42"/>
  <c r="AH30" i="42"/>
  <c r="AE30" i="42"/>
  <c r="AB30" i="42"/>
  <c r="Y30" i="42"/>
  <c r="V30" i="42"/>
  <c r="S30" i="42"/>
  <c r="P30" i="42"/>
  <c r="M30" i="42"/>
  <c r="J30" i="42"/>
  <c r="G30" i="42"/>
  <c r="D30" i="42"/>
  <c r="BY28" i="42"/>
  <c r="BM28" i="42"/>
  <c r="BA28" i="42"/>
  <c r="AR28" i="42"/>
  <c r="AC28" i="42"/>
  <c r="Q28" i="42"/>
  <c r="N28" i="42"/>
  <c r="F28" i="42"/>
  <c r="E28" i="42"/>
  <c r="B28" i="42"/>
  <c r="BZ32" i="42"/>
  <c r="BV32" i="42"/>
  <c r="BN32" i="42"/>
  <c r="BM32" i="42"/>
  <c r="BK28" i="42"/>
  <c r="AX32" i="42"/>
  <c r="I32" i="42"/>
  <c r="CC26" i="42"/>
  <c r="CB26" i="42"/>
  <c r="CC25" i="42"/>
  <c r="CB25" i="42"/>
  <c r="CC24" i="42"/>
  <c r="CB24" i="42"/>
  <c r="CC23" i="42"/>
  <c r="CB23" i="42"/>
  <c r="CC22" i="42"/>
  <c r="CB22" i="42"/>
  <c r="CC20" i="42"/>
  <c r="CB20" i="42"/>
  <c r="CC19" i="42"/>
  <c r="CB19" i="42"/>
  <c r="CC18" i="42"/>
  <c r="CB18" i="42"/>
  <c r="CC17" i="42"/>
  <c r="CB17" i="42"/>
  <c r="CC16" i="42"/>
  <c r="CB16" i="42"/>
  <c r="CC15" i="42"/>
  <c r="CB15" i="42"/>
  <c r="CC14" i="42"/>
  <c r="CB14" i="42"/>
  <c r="CC13" i="42"/>
  <c r="CB13" i="42"/>
  <c r="CC12" i="42"/>
  <c r="CB12" i="42"/>
  <c r="CC11" i="42"/>
  <c r="CB11" i="42"/>
  <c r="CC10" i="42"/>
  <c r="CB10" i="42"/>
  <c r="CC9" i="42"/>
  <c r="CB9" i="42"/>
  <c r="CC8" i="42"/>
  <c r="CB8" i="42"/>
  <c r="CC7" i="42"/>
  <c r="CB7" i="42"/>
  <c r="CC6" i="42"/>
  <c r="CB6" i="42"/>
  <c r="BY32" i="41"/>
  <c r="BM32" i="41"/>
  <c r="BD32" i="41"/>
  <c r="AV32" i="41"/>
  <c r="AF32" i="41"/>
  <c r="F32" i="41"/>
  <c r="B32" i="41"/>
  <c r="CC31" i="41"/>
  <c r="CB31" i="41"/>
  <c r="CD31" i="41" s="1"/>
  <c r="CA31" i="41"/>
  <c r="BX31" i="41"/>
  <c r="BU31" i="41"/>
  <c r="BR31" i="41"/>
  <c r="BO31" i="41"/>
  <c r="BL31" i="41"/>
  <c r="BI31" i="41"/>
  <c r="BF31" i="41"/>
  <c r="BC31" i="41"/>
  <c r="AZ31" i="41"/>
  <c r="AW31" i="41"/>
  <c r="AT31" i="41"/>
  <c r="AQ31" i="41"/>
  <c r="AN31" i="41"/>
  <c r="AK31" i="41"/>
  <c r="AH31" i="41"/>
  <c r="AE31" i="41"/>
  <c r="AB31" i="41"/>
  <c r="Y31" i="41"/>
  <c r="V31" i="41"/>
  <c r="S31" i="41"/>
  <c r="P31" i="41"/>
  <c r="M31" i="41"/>
  <c r="J31" i="41"/>
  <c r="G31" i="41"/>
  <c r="D31" i="41"/>
  <c r="CC30" i="41"/>
  <c r="CB30" i="41"/>
  <c r="CD30" i="41" s="1"/>
  <c r="CA30" i="41"/>
  <c r="BX30" i="41"/>
  <c r="BU30" i="41"/>
  <c r="BR30" i="41"/>
  <c r="BO30" i="41"/>
  <c r="BL30" i="41"/>
  <c r="BI30" i="41"/>
  <c r="BF30" i="41"/>
  <c r="BC30" i="41"/>
  <c r="AZ30" i="41"/>
  <c r="AW30" i="41"/>
  <c r="AT30" i="41"/>
  <c r="AQ30" i="41"/>
  <c r="AN30" i="41"/>
  <c r="AK30" i="41"/>
  <c r="AH30" i="41"/>
  <c r="AE30" i="41"/>
  <c r="AB30" i="41"/>
  <c r="Y30" i="41"/>
  <c r="V30" i="41"/>
  <c r="S30" i="41"/>
  <c r="P30" i="41"/>
  <c r="M30" i="41"/>
  <c r="J30" i="41"/>
  <c r="G30" i="41"/>
  <c r="D30" i="41"/>
  <c r="AV28" i="41"/>
  <c r="AR28" i="41"/>
  <c r="F28" i="41"/>
  <c r="BY28" i="41"/>
  <c r="BV32" i="41"/>
  <c r="BS28" i="41"/>
  <c r="BQ32" i="41"/>
  <c r="BM28" i="41"/>
  <c r="BJ32" i="41"/>
  <c r="AX32" i="41"/>
  <c r="AU32" i="41"/>
  <c r="AS32" i="41"/>
  <c r="AM32" i="41"/>
  <c r="AL28" i="41"/>
  <c r="AG32" i="41"/>
  <c r="Z32" i="41"/>
  <c r="U32" i="41"/>
  <c r="Q32" i="41"/>
  <c r="E32" i="41"/>
  <c r="CC26" i="41"/>
  <c r="CB26" i="41"/>
  <c r="CC25" i="41"/>
  <c r="CB25" i="41"/>
  <c r="CC24" i="41"/>
  <c r="CB24" i="41"/>
  <c r="CC23" i="41"/>
  <c r="CB23" i="41"/>
  <c r="CC22" i="41"/>
  <c r="CB22" i="41"/>
  <c r="CC20" i="41"/>
  <c r="CB20" i="41"/>
  <c r="CC19" i="41"/>
  <c r="CB19" i="41"/>
  <c r="CC18" i="41"/>
  <c r="CB18" i="41"/>
  <c r="CC17" i="41"/>
  <c r="CB17" i="41"/>
  <c r="CC16" i="41"/>
  <c r="CB16" i="41"/>
  <c r="CC15" i="41"/>
  <c r="CB15" i="41"/>
  <c r="CC14" i="41"/>
  <c r="CB14" i="41"/>
  <c r="CC13" i="41"/>
  <c r="CB13" i="41"/>
  <c r="CC12" i="41"/>
  <c r="CB12" i="41"/>
  <c r="CC11" i="41"/>
  <c r="CB11" i="41"/>
  <c r="CC10" i="41"/>
  <c r="CB10" i="41"/>
  <c r="CC9" i="41"/>
  <c r="CB9" i="41"/>
  <c r="CC8" i="41"/>
  <c r="CB8" i="41"/>
  <c r="CC7" i="41"/>
  <c r="CB7" i="41"/>
  <c r="CC6" i="41"/>
  <c r="CB6" i="41"/>
  <c r="BY32" i="40"/>
  <c r="BS32" i="40"/>
  <c r="BM32" i="40"/>
  <c r="AJ32" i="40"/>
  <c r="AF32" i="40"/>
  <c r="N32" i="40"/>
  <c r="B32" i="40"/>
  <c r="CD31" i="40"/>
  <c r="CC31" i="40"/>
  <c r="CB31" i="40"/>
  <c r="CA31" i="40"/>
  <c r="BX31" i="40"/>
  <c r="BU31" i="40"/>
  <c r="BR31" i="40"/>
  <c r="BO31" i="40"/>
  <c r="BL31" i="40"/>
  <c r="BI31" i="40"/>
  <c r="BF31" i="40"/>
  <c r="BC31" i="40"/>
  <c r="AZ31" i="40"/>
  <c r="AW31" i="40"/>
  <c r="AT31" i="40"/>
  <c r="AQ31" i="40"/>
  <c r="AN31" i="40"/>
  <c r="AK31" i="40"/>
  <c r="AH31" i="40"/>
  <c r="AE31" i="40"/>
  <c r="AB31" i="40"/>
  <c r="Y31" i="40"/>
  <c r="V31" i="40"/>
  <c r="S31" i="40"/>
  <c r="P31" i="40"/>
  <c r="M31" i="40"/>
  <c r="J31" i="40"/>
  <c r="G31" i="40"/>
  <c r="D31" i="40"/>
  <c r="CC30" i="40"/>
  <c r="CB30" i="40"/>
  <c r="CD30" i="40"/>
  <c r="CA30" i="40"/>
  <c r="BX30" i="40"/>
  <c r="BU30" i="40"/>
  <c r="BR30" i="40"/>
  <c r="BO30" i="40"/>
  <c r="BL30" i="40"/>
  <c r="BI30" i="40"/>
  <c r="BF30" i="40"/>
  <c r="BC30" i="40"/>
  <c r="AZ30" i="40"/>
  <c r="AW30" i="40"/>
  <c r="AT30" i="40"/>
  <c r="AQ30" i="40"/>
  <c r="AN30" i="40"/>
  <c r="AK30" i="40"/>
  <c r="AH30" i="40"/>
  <c r="AE30" i="40"/>
  <c r="AB30" i="40"/>
  <c r="Y30" i="40"/>
  <c r="V30" i="40"/>
  <c r="S30" i="40"/>
  <c r="P30" i="40"/>
  <c r="M30" i="40"/>
  <c r="J30" i="40"/>
  <c r="G30" i="40"/>
  <c r="D30" i="40"/>
  <c r="AV28" i="40"/>
  <c r="N28" i="40"/>
  <c r="B28" i="40"/>
  <c r="BY28" i="40"/>
  <c r="BQ32" i="40"/>
  <c r="BP32" i="40"/>
  <c r="BN28" i="40"/>
  <c r="BM28" i="40"/>
  <c r="BG28" i="40"/>
  <c r="BE32" i="40"/>
  <c r="BA32" i="40"/>
  <c r="AP32" i="40"/>
  <c r="AO32" i="40"/>
  <c r="Z32" i="40"/>
  <c r="Q32" i="40"/>
  <c r="I32" i="40"/>
  <c r="CC12" i="40"/>
  <c r="CB12" i="40"/>
  <c r="CC11" i="40"/>
  <c r="CB11" i="40"/>
  <c r="CC10" i="40"/>
  <c r="CB10" i="40"/>
  <c r="CC9" i="40"/>
  <c r="CB9" i="40"/>
  <c r="CC8" i="40"/>
  <c r="CB8" i="40"/>
  <c r="CC7" i="40"/>
  <c r="CB7" i="40"/>
  <c r="CC6" i="40"/>
  <c r="CB6" i="40"/>
  <c r="BT32" i="39"/>
  <c r="BG32" i="39"/>
  <c r="AR32" i="39"/>
  <c r="T32" i="39"/>
  <c r="O32" i="39"/>
  <c r="N32" i="39"/>
  <c r="B32" i="39"/>
  <c r="CC31" i="39"/>
  <c r="CD31" i="39" s="1"/>
  <c r="CB31" i="39"/>
  <c r="CA31" i="39"/>
  <c r="BX31" i="39"/>
  <c r="BU31" i="39"/>
  <c r="BR31" i="39"/>
  <c r="BO31" i="39"/>
  <c r="BL31" i="39"/>
  <c r="BI31" i="39"/>
  <c r="BF31" i="39"/>
  <c r="BC31" i="39"/>
  <c r="AZ31" i="39"/>
  <c r="AW31" i="39"/>
  <c r="AT31" i="39"/>
  <c r="AQ31" i="39"/>
  <c r="AN31" i="39"/>
  <c r="AK31" i="39"/>
  <c r="AH31" i="39"/>
  <c r="AE31" i="39"/>
  <c r="AB31" i="39"/>
  <c r="Y31" i="39"/>
  <c r="V31" i="39"/>
  <c r="S31" i="39"/>
  <c r="P31" i="39"/>
  <c r="M31" i="39"/>
  <c r="J31" i="39"/>
  <c r="G31" i="39"/>
  <c r="D31" i="39"/>
  <c r="CC30" i="39"/>
  <c r="CD30" i="39" s="1"/>
  <c r="CB30" i="39"/>
  <c r="CA30" i="39"/>
  <c r="BX30" i="39"/>
  <c r="BU30" i="39"/>
  <c r="BR30" i="39"/>
  <c r="BO30" i="39"/>
  <c r="BL30" i="39"/>
  <c r="BI30" i="39"/>
  <c r="BF30" i="39"/>
  <c r="BC30" i="39"/>
  <c r="AZ30" i="39"/>
  <c r="AW30" i="39"/>
  <c r="AT30" i="39"/>
  <c r="AQ30" i="39"/>
  <c r="AN30" i="39"/>
  <c r="AK30" i="39"/>
  <c r="AH30" i="39"/>
  <c r="AE30" i="39"/>
  <c r="AB30" i="39"/>
  <c r="Y30" i="39"/>
  <c r="V30" i="39"/>
  <c r="S30" i="39"/>
  <c r="P30" i="39"/>
  <c r="M30" i="39"/>
  <c r="J30" i="39"/>
  <c r="G30" i="39"/>
  <c r="D30" i="39"/>
  <c r="BD28" i="39"/>
  <c r="AF28" i="39"/>
  <c r="N28" i="39"/>
  <c r="BW32" i="39"/>
  <c r="BV32" i="39"/>
  <c r="BQ32" i="39"/>
  <c r="BP32" i="39"/>
  <c r="BJ32" i="39"/>
  <c r="BE32" i="39"/>
  <c r="BF32" i="39" s="1"/>
  <c r="AY32" i="39"/>
  <c r="AX32" i="39"/>
  <c r="AS32" i="39"/>
  <c r="AO32" i="39"/>
  <c r="AL32" i="39"/>
  <c r="AI32" i="39"/>
  <c r="Z28" i="39"/>
  <c r="U32" i="39"/>
  <c r="Q32" i="39"/>
  <c r="I32" i="39"/>
  <c r="H32" i="39"/>
  <c r="E32" i="39"/>
  <c r="CC26" i="39"/>
  <c r="CB26" i="39"/>
  <c r="CC25" i="39"/>
  <c r="CB25" i="39"/>
  <c r="CC24" i="39"/>
  <c r="CB24" i="39"/>
  <c r="CC23" i="39"/>
  <c r="CB23" i="39"/>
  <c r="CC22" i="39"/>
  <c r="CB22" i="39"/>
  <c r="CC20" i="39"/>
  <c r="CB20" i="39"/>
  <c r="CC19" i="39"/>
  <c r="CB19" i="39"/>
  <c r="CC18" i="39"/>
  <c r="CB18" i="39"/>
  <c r="CC17" i="39"/>
  <c r="CB17" i="39"/>
  <c r="CC16" i="39"/>
  <c r="CB16" i="39"/>
  <c r="CC15" i="39"/>
  <c r="CB15" i="39"/>
  <c r="CC14" i="39"/>
  <c r="CB14" i="39"/>
  <c r="CC13" i="39"/>
  <c r="CB13" i="39"/>
  <c r="CC12" i="39"/>
  <c r="CB12" i="39"/>
  <c r="CC11" i="39"/>
  <c r="CB11" i="39"/>
  <c r="CC10" i="39"/>
  <c r="CB10" i="39"/>
  <c r="CC9" i="39"/>
  <c r="CB9" i="39"/>
  <c r="CC8" i="39"/>
  <c r="CB8" i="39"/>
  <c r="CC7" i="39"/>
  <c r="CB7" i="39"/>
  <c r="CC6" i="39"/>
  <c r="CB6" i="39"/>
  <c r="BY32" i="38"/>
  <c r="BM32" i="38"/>
  <c r="BE32" i="38"/>
  <c r="AG32" i="38"/>
  <c r="U32" i="38"/>
  <c r="N32" i="38"/>
  <c r="I32" i="38"/>
  <c r="CC31" i="38"/>
  <c r="CC30" i="38"/>
  <c r="CD30" i="38" s="1"/>
  <c r="CB31" i="38"/>
  <c r="CA31" i="38"/>
  <c r="BX31" i="38"/>
  <c r="BU31" i="38"/>
  <c r="BR31" i="38"/>
  <c r="BO31" i="38"/>
  <c r="BL31" i="38"/>
  <c r="BI31" i="38"/>
  <c r="BF31" i="38"/>
  <c r="BC31" i="38"/>
  <c r="AZ31" i="38"/>
  <c r="AW31" i="38"/>
  <c r="AT31" i="38"/>
  <c r="AQ31" i="38"/>
  <c r="AN31" i="38"/>
  <c r="AK31" i="38"/>
  <c r="AH31" i="38"/>
  <c r="AE31" i="38"/>
  <c r="AB31" i="38"/>
  <c r="Y31" i="38"/>
  <c r="V31" i="38"/>
  <c r="S31" i="38"/>
  <c r="P31" i="38"/>
  <c r="M31" i="38"/>
  <c r="J31" i="38"/>
  <c r="G31" i="38"/>
  <c r="D31" i="38"/>
  <c r="CB30" i="38"/>
  <c r="CA30" i="38"/>
  <c r="BX30" i="38"/>
  <c r="BU30" i="38"/>
  <c r="BR30" i="38"/>
  <c r="BO30" i="38"/>
  <c r="BL30" i="38"/>
  <c r="BI30" i="38"/>
  <c r="BF30" i="38"/>
  <c r="BC30" i="38"/>
  <c r="AZ30" i="38"/>
  <c r="AW30" i="38"/>
  <c r="AT30" i="38"/>
  <c r="AQ30" i="38"/>
  <c r="AN30" i="38"/>
  <c r="AK30" i="38"/>
  <c r="AH30" i="38"/>
  <c r="AE30" i="38"/>
  <c r="AB30" i="38"/>
  <c r="Y30" i="38"/>
  <c r="V30" i="38"/>
  <c r="S30" i="38"/>
  <c r="P30" i="38"/>
  <c r="M30" i="38"/>
  <c r="J30" i="38"/>
  <c r="G30" i="38"/>
  <c r="D30" i="38"/>
  <c r="BQ28" i="38"/>
  <c r="BE28" i="38"/>
  <c r="AS28" i="38"/>
  <c r="AG28" i="38"/>
  <c r="U28" i="38"/>
  <c r="N28" i="38"/>
  <c r="I28" i="38"/>
  <c r="BY28" i="38"/>
  <c r="BV32" i="38"/>
  <c r="BS28" i="38"/>
  <c r="BQ32" i="38"/>
  <c r="BN32" i="38"/>
  <c r="BM28" i="38"/>
  <c r="BJ32" i="38"/>
  <c r="BD32" i="38"/>
  <c r="BF32" i="38" s="1"/>
  <c r="BA32" i="38"/>
  <c r="AX32" i="38"/>
  <c r="AR32" i="38"/>
  <c r="AO32" i="38"/>
  <c r="AL32" i="38"/>
  <c r="AF32" i="38"/>
  <c r="AC32" i="38"/>
  <c r="Z32" i="38"/>
  <c r="T32" i="38"/>
  <c r="Q32" i="38"/>
  <c r="E32" i="38"/>
  <c r="B32" i="38"/>
  <c r="CD26" i="38"/>
  <c r="Y26" i="38"/>
  <c r="CD25" i="38"/>
  <c r="CA25" i="38"/>
  <c r="BX25" i="38"/>
  <c r="BU25" i="38"/>
  <c r="BR25" i="38"/>
  <c r="BI25" i="38"/>
  <c r="BF25" i="38"/>
  <c r="BC25" i="38"/>
  <c r="AZ25" i="38"/>
  <c r="AW25" i="38"/>
  <c r="AT25" i="38"/>
  <c r="AQ25" i="38"/>
  <c r="AN25" i="38"/>
  <c r="AK25" i="38"/>
  <c r="AH25" i="38"/>
  <c r="AE25" i="38"/>
  <c r="AB25" i="38"/>
  <c r="Y25" i="38"/>
  <c r="V25" i="38"/>
  <c r="S25" i="38"/>
  <c r="P25" i="38"/>
  <c r="M25" i="38"/>
  <c r="J25" i="38"/>
  <c r="D25" i="38"/>
  <c r="CD24" i="38"/>
  <c r="CA24" i="38"/>
  <c r="BX24" i="38"/>
  <c r="BU24" i="38"/>
  <c r="BR24" i="38"/>
  <c r="BO24" i="38"/>
  <c r="BL24" i="38"/>
  <c r="BI24" i="38"/>
  <c r="BF24" i="38"/>
  <c r="BC24" i="38"/>
  <c r="AZ24" i="38"/>
  <c r="AW24" i="38"/>
  <c r="AT24" i="38"/>
  <c r="AQ24" i="38"/>
  <c r="AN24" i="38"/>
  <c r="AK24" i="38"/>
  <c r="AH24" i="38"/>
  <c r="AE24" i="38"/>
  <c r="AB24" i="38"/>
  <c r="Y24" i="38"/>
  <c r="V24" i="38"/>
  <c r="S24" i="38"/>
  <c r="P24" i="38"/>
  <c r="M24" i="38"/>
  <c r="J24" i="38"/>
  <c r="G24" i="38"/>
  <c r="D24" i="38"/>
  <c r="CD23" i="38"/>
  <c r="CA23" i="38"/>
  <c r="BX23" i="38"/>
  <c r="BU23" i="38"/>
  <c r="BR23" i="38"/>
  <c r="BO23" i="38"/>
  <c r="BL23" i="38"/>
  <c r="BI23" i="38"/>
  <c r="BF23" i="38"/>
  <c r="BC23" i="38"/>
  <c r="AZ23" i="38"/>
  <c r="AW23" i="38"/>
  <c r="AT23" i="38"/>
  <c r="AQ23" i="38"/>
  <c r="AN23" i="38"/>
  <c r="AK23" i="38"/>
  <c r="AH23" i="38"/>
  <c r="AE23" i="38"/>
  <c r="AB23" i="38"/>
  <c r="Y23" i="38"/>
  <c r="V23" i="38"/>
  <c r="S23" i="38"/>
  <c r="P23" i="38"/>
  <c r="M23" i="38"/>
  <c r="J23" i="38"/>
  <c r="G23" i="38"/>
  <c r="D23" i="38"/>
  <c r="CD22" i="38"/>
  <c r="CA22" i="38"/>
  <c r="BX22" i="38"/>
  <c r="BU22" i="38"/>
  <c r="BR22" i="38"/>
  <c r="BO22" i="38"/>
  <c r="BL22" i="38"/>
  <c r="BI22" i="38"/>
  <c r="BF22" i="38"/>
  <c r="BC22" i="38"/>
  <c r="AZ22" i="38"/>
  <c r="AW22" i="38"/>
  <c r="AT22" i="38"/>
  <c r="AQ22" i="38"/>
  <c r="AN22" i="38"/>
  <c r="AK22" i="38"/>
  <c r="AH22" i="38"/>
  <c r="AE22" i="38"/>
  <c r="AB22" i="38"/>
  <c r="Y22" i="38"/>
  <c r="V22" i="38"/>
  <c r="S22" i="38"/>
  <c r="P22" i="38"/>
  <c r="M22" i="38"/>
  <c r="J22" i="38"/>
  <c r="G22" i="38"/>
  <c r="D22" i="38"/>
  <c r="CD20" i="38"/>
  <c r="CA20" i="38"/>
  <c r="BX20" i="38"/>
  <c r="BU20" i="38"/>
  <c r="BR20" i="38"/>
  <c r="BO20" i="38"/>
  <c r="BL20" i="38"/>
  <c r="BI20" i="38"/>
  <c r="BF20" i="38"/>
  <c r="BC20" i="38"/>
  <c r="AZ20" i="38"/>
  <c r="AW20" i="38"/>
  <c r="AT20" i="38"/>
  <c r="AQ20" i="38"/>
  <c r="AN20" i="38"/>
  <c r="AK20" i="38"/>
  <c r="AH20" i="38"/>
  <c r="AE20" i="38"/>
  <c r="AB20" i="38"/>
  <c r="Y20" i="38"/>
  <c r="V20" i="38"/>
  <c r="S20" i="38"/>
  <c r="P20" i="38"/>
  <c r="M20" i="38"/>
  <c r="J20" i="38"/>
  <c r="G20" i="38"/>
  <c r="D20" i="38"/>
  <c r="CD19" i="38"/>
  <c r="CA19" i="38"/>
  <c r="BX19" i="38"/>
  <c r="BU19" i="38"/>
  <c r="BR19" i="38"/>
  <c r="BO19" i="38"/>
  <c r="BL19" i="38"/>
  <c r="BI19" i="38"/>
  <c r="BF19" i="38"/>
  <c r="BC19" i="38"/>
  <c r="AZ19" i="38"/>
  <c r="AW19" i="38"/>
  <c r="AT19" i="38"/>
  <c r="AQ19" i="38"/>
  <c r="AN19" i="38"/>
  <c r="AK19" i="38"/>
  <c r="AH19" i="38"/>
  <c r="AE19" i="38"/>
  <c r="AB19" i="38"/>
  <c r="Y19" i="38"/>
  <c r="V19" i="38"/>
  <c r="S19" i="38"/>
  <c r="P19" i="38"/>
  <c r="M19" i="38"/>
  <c r="J19" i="38"/>
  <c r="G19" i="38"/>
  <c r="D19" i="38"/>
  <c r="CD18" i="38"/>
  <c r="CA18" i="38"/>
  <c r="BX18" i="38"/>
  <c r="BU18" i="38"/>
  <c r="BR18" i="38"/>
  <c r="BF18" i="38"/>
  <c r="AZ18" i="38"/>
  <c r="AW18" i="38"/>
  <c r="AK18" i="38"/>
  <c r="AH18" i="38"/>
  <c r="AE18" i="38"/>
  <c r="M18" i="38"/>
  <c r="J18" i="38"/>
  <c r="CD17" i="38"/>
  <c r="CA17" i="38"/>
  <c r="BX17" i="38"/>
  <c r="BU17" i="38"/>
  <c r="BR17" i="38"/>
  <c r="BO17" i="38"/>
  <c r="BL17" i="38"/>
  <c r="BI17" i="38"/>
  <c r="BF17" i="38"/>
  <c r="BC17" i="38"/>
  <c r="AZ17" i="38"/>
  <c r="AW17" i="38"/>
  <c r="AT17" i="38"/>
  <c r="AQ17" i="38"/>
  <c r="AN17" i="38"/>
  <c r="AK17" i="38"/>
  <c r="AH17" i="38"/>
  <c r="AE17" i="38"/>
  <c r="AB17" i="38"/>
  <c r="Y17" i="38"/>
  <c r="V17" i="38"/>
  <c r="S17" i="38"/>
  <c r="P17" i="38"/>
  <c r="M17" i="38"/>
  <c r="J17" i="38"/>
  <c r="G17" i="38"/>
  <c r="D17" i="38"/>
  <c r="CD16" i="38"/>
  <c r="CA16" i="38"/>
  <c r="BX16" i="38"/>
  <c r="BU16" i="38"/>
  <c r="BR16" i="38"/>
  <c r="BO16" i="38"/>
  <c r="BL16" i="38"/>
  <c r="BI16" i="38"/>
  <c r="BF16" i="38"/>
  <c r="BC16" i="38"/>
  <c r="AZ16" i="38"/>
  <c r="AW16" i="38"/>
  <c r="AT16" i="38"/>
  <c r="AQ16" i="38"/>
  <c r="AN16" i="38"/>
  <c r="AK16" i="38"/>
  <c r="AH16" i="38"/>
  <c r="AE16" i="38"/>
  <c r="AB16" i="38"/>
  <c r="Y16" i="38"/>
  <c r="V16" i="38"/>
  <c r="S16" i="38"/>
  <c r="P16" i="38"/>
  <c r="M16" i="38"/>
  <c r="J16" i="38"/>
  <c r="G16" i="38"/>
  <c r="D16" i="38"/>
  <c r="CD15" i="38"/>
  <c r="CA15" i="38"/>
  <c r="BX15" i="38"/>
  <c r="BU15" i="38"/>
  <c r="BR15" i="38"/>
  <c r="BO15" i="38"/>
  <c r="BL15" i="38"/>
  <c r="BI15" i="38"/>
  <c r="BF15" i="38"/>
  <c r="BC15" i="38"/>
  <c r="AZ15" i="38"/>
  <c r="AW15" i="38"/>
  <c r="AT15" i="38"/>
  <c r="AQ15" i="38"/>
  <c r="AN15" i="38"/>
  <c r="AK15" i="38"/>
  <c r="AH15" i="38"/>
  <c r="AE15" i="38"/>
  <c r="AB15" i="38"/>
  <c r="Y15" i="38"/>
  <c r="V15" i="38"/>
  <c r="S15" i="38"/>
  <c r="P15" i="38"/>
  <c r="M15" i="38"/>
  <c r="J15" i="38"/>
  <c r="G15" i="38"/>
  <c r="D15" i="38"/>
  <c r="CD14" i="38"/>
  <c r="BU14" i="38"/>
  <c r="BR14" i="38"/>
  <c r="BO14" i="38"/>
  <c r="BL14" i="38"/>
  <c r="BI14" i="38"/>
  <c r="BF14" i="38"/>
  <c r="BC14" i="38"/>
  <c r="AZ14" i="38"/>
  <c r="AW14" i="38"/>
  <c r="AT14" i="38"/>
  <c r="AQ14" i="38"/>
  <c r="AN14" i="38"/>
  <c r="AK14" i="38"/>
  <c r="AH14" i="38"/>
  <c r="AE14" i="38"/>
  <c r="AB14" i="38"/>
  <c r="Y14" i="38"/>
  <c r="V14" i="38"/>
  <c r="S14" i="38"/>
  <c r="P14" i="38"/>
  <c r="M14" i="38"/>
  <c r="J14" i="38"/>
  <c r="G14" i="38"/>
  <c r="D14" i="38"/>
  <c r="CD13" i="38"/>
  <c r="CA13" i="38"/>
  <c r="BX13" i="38"/>
  <c r="BU13" i="38"/>
  <c r="BR13" i="38"/>
  <c r="BO13" i="38"/>
  <c r="BL13" i="38"/>
  <c r="BI13" i="38"/>
  <c r="BF13" i="38"/>
  <c r="BC13" i="38"/>
  <c r="AZ13" i="38"/>
  <c r="AW13" i="38"/>
  <c r="AT13" i="38"/>
  <c r="AQ13" i="38"/>
  <c r="AN13" i="38"/>
  <c r="AK13" i="38"/>
  <c r="AH13" i="38"/>
  <c r="AE13" i="38"/>
  <c r="AB13" i="38"/>
  <c r="Y13" i="38"/>
  <c r="V13" i="38"/>
  <c r="S13" i="38"/>
  <c r="P13" i="38"/>
  <c r="M13" i="38"/>
  <c r="J13" i="38"/>
  <c r="G13" i="38"/>
  <c r="D13" i="38"/>
  <c r="CC12" i="38"/>
  <c r="CD12" i="38" s="1"/>
  <c r="CB12" i="38"/>
  <c r="CA12" i="38"/>
  <c r="BX12" i="38"/>
  <c r="BU12" i="38"/>
  <c r="BR12" i="38"/>
  <c r="BO12" i="38"/>
  <c r="BL12" i="38"/>
  <c r="BI12" i="38"/>
  <c r="BF12" i="38"/>
  <c r="BC12" i="38"/>
  <c r="AZ12" i="38"/>
  <c r="AW12" i="38"/>
  <c r="AT12" i="38"/>
  <c r="AQ12" i="38"/>
  <c r="AN12" i="38"/>
  <c r="AK12" i="38"/>
  <c r="AH12" i="38"/>
  <c r="AE12" i="38"/>
  <c r="AB12" i="38"/>
  <c r="Y12" i="38"/>
  <c r="V12" i="38"/>
  <c r="S12" i="38"/>
  <c r="P12" i="38"/>
  <c r="M12" i="38"/>
  <c r="J12" i="38"/>
  <c r="G12" i="38"/>
  <c r="D12" i="38"/>
  <c r="CC11" i="38"/>
  <c r="CB11" i="38"/>
  <c r="CD11" i="38"/>
  <c r="CA11" i="38"/>
  <c r="BF11" i="38"/>
  <c r="BC11" i="38"/>
  <c r="AW11" i="38"/>
  <c r="AQ11" i="38"/>
  <c r="AK11" i="38"/>
  <c r="AH11" i="38"/>
  <c r="Y11" i="38"/>
  <c r="V11" i="38"/>
  <c r="S11" i="38"/>
  <c r="J11" i="38"/>
  <c r="CC10" i="38"/>
  <c r="CB10" i="38"/>
  <c r="BX10" i="38"/>
  <c r="BU10" i="38"/>
  <c r="BR10" i="38"/>
  <c r="BO10" i="38"/>
  <c r="BL10" i="38"/>
  <c r="BI10" i="38"/>
  <c r="BF10" i="38"/>
  <c r="BC10" i="38"/>
  <c r="AQ10" i="38"/>
  <c r="AN10" i="38"/>
  <c r="AK10" i="38"/>
  <c r="AH10" i="38"/>
  <c r="AE10" i="38"/>
  <c r="AB10" i="38"/>
  <c r="Y10" i="38"/>
  <c r="V10" i="38"/>
  <c r="S10" i="38"/>
  <c r="P10" i="38"/>
  <c r="M10" i="38"/>
  <c r="J10" i="38"/>
  <c r="G10" i="38"/>
  <c r="D10" i="38"/>
  <c r="CC9" i="38"/>
  <c r="CD9" i="38" s="1"/>
  <c r="CB9" i="38"/>
  <c r="CA9" i="38"/>
  <c r="BX9" i="38"/>
  <c r="BU9" i="38"/>
  <c r="BR9" i="38"/>
  <c r="BO9" i="38"/>
  <c r="BL9" i="38"/>
  <c r="BI9" i="38"/>
  <c r="BF9" i="38"/>
  <c r="BC9" i="38"/>
  <c r="AZ9" i="38"/>
  <c r="AW9" i="38"/>
  <c r="AT9" i="38"/>
  <c r="AQ9" i="38"/>
  <c r="AN9" i="38"/>
  <c r="AK9" i="38"/>
  <c r="AH9" i="38"/>
  <c r="AE9" i="38"/>
  <c r="AB9" i="38"/>
  <c r="Y9" i="38"/>
  <c r="V9" i="38"/>
  <c r="S9" i="38"/>
  <c r="P9" i="38"/>
  <c r="M9" i="38"/>
  <c r="J9" i="38"/>
  <c r="G9" i="38"/>
  <c r="D9" i="38"/>
  <c r="CC8" i="38"/>
  <c r="CB8" i="38"/>
  <c r="CD8" i="38"/>
  <c r="AZ8" i="38"/>
  <c r="AQ8" i="38"/>
  <c r="AN8" i="38"/>
  <c r="AK8" i="38"/>
  <c r="P8" i="38"/>
  <c r="CC7" i="38"/>
  <c r="CB7" i="38"/>
  <c r="CD7" i="38"/>
  <c r="BU7" i="38"/>
  <c r="BR7" i="38"/>
  <c r="BO7" i="38"/>
  <c r="BL7" i="38"/>
  <c r="BI7" i="38"/>
  <c r="BF7" i="38"/>
  <c r="BC7" i="38"/>
  <c r="AZ7" i="38"/>
  <c r="AW7" i="38"/>
  <c r="AT7" i="38"/>
  <c r="AQ7" i="38"/>
  <c r="AN7" i="38"/>
  <c r="AK7" i="38"/>
  <c r="AH7" i="38"/>
  <c r="AE7" i="38"/>
  <c r="AB7" i="38"/>
  <c r="Y7" i="38"/>
  <c r="V7" i="38"/>
  <c r="S7" i="38"/>
  <c r="P7" i="38"/>
  <c r="M7" i="38"/>
  <c r="G7" i="38"/>
  <c r="D7" i="38"/>
  <c r="CC6" i="38"/>
  <c r="CD6" i="38" s="1"/>
  <c r="CB6" i="38"/>
  <c r="CA6" i="38"/>
  <c r="BX6" i="38"/>
  <c r="BU6" i="38"/>
  <c r="BR6" i="38"/>
  <c r="BO6" i="38"/>
  <c r="BL6" i="38"/>
  <c r="BI6" i="38"/>
  <c r="BF6" i="38"/>
  <c r="BC6" i="38"/>
  <c r="AZ6" i="38"/>
  <c r="AW6" i="38"/>
  <c r="AT6" i="38"/>
  <c r="AQ6" i="38"/>
  <c r="AN6" i="38"/>
  <c r="AK6" i="38"/>
  <c r="AH6" i="38"/>
  <c r="AE6" i="38"/>
  <c r="AB6" i="38"/>
  <c r="Y6" i="38"/>
  <c r="V6" i="38"/>
  <c r="S6" i="38"/>
  <c r="P6" i="38"/>
  <c r="M6" i="38"/>
  <c r="J6" i="38"/>
  <c r="G6" i="38"/>
  <c r="D6" i="38"/>
  <c r="BY31" i="37"/>
  <c r="BS31" i="37"/>
  <c r="AV31" i="37"/>
  <c r="AR31" i="37"/>
  <c r="T31" i="37"/>
  <c r="O31" i="37"/>
  <c r="F31" i="37"/>
  <c r="CC30" i="37"/>
  <c r="CB30" i="37"/>
  <c r="CA30" i="37"/>
  <c r="BX30" i="37"/>
  <c r="BU30" i="37"/>
  <c r="BR30" i="37"/>
  <c r="BO30" i="37"/>
  <c r="BL30" i="37"/>
  <c r="BI30" i="37"/>
  <c r="BF30" i="37"/>
  <c r="BC30" i="37"/>
  <c r="AZ30" i="37"/>
  <c r="AW30" i="37"/>
  <c r="AT30" i="37"/>
  <c r="AQ30" i="37"/>
  <c r="AN30" i="37"/>
  <c r="AK30" i="37"/>
  <c r="AH30" i="37"/>
  <c r="AE30" i="37"/>
  <c r="AB30" i="37"/>
  <c r="Y30" i="37"/>
  <c r="V30" i="37"/>
  <c r="S30" i="37"/>
  <c r="P30" i="37"/>
  <c r="M30" i="37"/>
  <c r="J30" i="37"/>
  <c r="G30" i="37"/>
  <c r="D30" i="37"/>
  <c r="CC29" i="37"/>
  <c r="CD29" i="37" s="1"/>
  <c r="CB29" i="37"/>
  <c r="CA29" i="37"/>
  <c r="BX29" i="37"/>
  <c r="BU29" i="37"/>
  <c r="BR29" i="37"/>
  <c r="BO29" i="37"/>
  <c r="BL29" i="37"/>
  <c r="BI29" i="37"/>
  <c r="BF29" i="37"/>
  <c r="BC29" i="37"/>
  <c r="AZ29" i="37"/>
  <c r="AW29" i="37"/>
  <c r="AT29" i="37"/>
  <c r="AQ29" i="37"/>
  <c r="AN29" i="37"/>
  <c r="AK29" i="37"/>
  <c r="AH29" i="37"/>
  <c r="AE29" i="37"/>
  <c r="AB29" i="37"/>
  <c r="Y29" i="37"/>
  <c r="V29" i="37"/>
  <c r="S29" i="37"/>
  <c r="P29" i="37"/>
  <c r="M29" i="37"/>
  <c r="J29" i="37"/>
  <c r="G29" i="37"/>
  <c r="D29" i="37"/>
  <c r="BT27" i="37"/>
  <c r="BH27" i="37"/>
  <c r="AF27" i="37"/>
  <c r="X27" i="37"/>
  <c r="BY27" i="37"/>
  <c r="BS27" i="37"/>
  <c r="BQ31" i="37"/>
  <c r="BG27" i="37"/>
  <c r="BA31" i="37"/>
  <c r="AL31" i="37"/>
  <c r="AA31" i="37"/>
  <c r="R31" i="37"/>
  <c r="C31" i="37"/>
  <c r="CC24" i="37"/>
  <c r="CB24" i="37"/>
  <c r="CD24" i="37" s="1"/>
  <c r="CA24" i="37"/>
  <c r="BX24" i="37"/>
  <c r="BU24" i="37"/>
  <c r="BR24" i="37"/>
  <c r="BI24" i="37"/>
  <c r="BF24" i="37"/>
  <c r="BC24" i="37"/>
  <c r="AZ24" i="37"/>
  <c r="AW24" i="37"/>
  <c r="AT24" i="37"/>
  <c r="AQ24" i="37"/>
  <c r="AN24" i="37"/>
  <c r="AK24" i="37"/>
  <c r="AH24" i="37"/>
  <c r="AE24" i="37"/>
  <c r="AB24" i="37"/>
  <c r="Y24" i="37"/>
  <c r="V24" i="37"/>
  <c r="S24" i="37"/>
  <c r="P24" i="37"/>
  <c r="M24" i="37"/>
  <c r="J24" i="37"/>
  <c r="D24" i="37"/>
  <c r="CC23" i="37"/>
  <c r="CB23" i="37"/>
  <c r="CA23" i="37"/>
  <c r="BX23" i="37"/>
  <c r="BU23" i="37"/>
  <c r="BR23" i="37"/>
  <c r="BO23" i="37"/>
  <c r="BL23" i="37"/>
  <c r="BI23" i="37"/>
  <c r="BF23" i="37"/>
  <c r="BC23" i="37"/>
  <c r="AZ23" i="37"/>
  <c r="AW23" i="37"/>
  <c r="AT23" i="37"/>
  <c r="AQ23" i="37"/>
  <c r="AN23" i="37"/>
  <c r="AK23" i="37"/>
  <c r="AH23" i="37"/>
  <c r="AE23" i="37"/>
  <c r="AB23" i="37"/>
  <c r="Y23" i="37"/>
  <c r="V23" i="37"/>
  <c r="S23" i="37"/>
  <c r="P23" i="37"/>
  <c r="M23" i="37"/>
  <c r="J23" i="37"/>
  <c r="G23" i="37"/>
  <c r="D23" i="37"/>
  <c r="CC22" i="37"/>
  <c r="CB22" i="37"/>
  <c r="CA22" i="37"/>
  <c r="BX22" i="37"/>
  <c r="BU22" i="37"/>
  <c r="BR22" i="37"/>
  <c r="BO22" i="37"/>
  <c r="BL22" i="37"/>
  <c r="BI22" i="37"/>
  <c r="BF22" i="37"/>
  <c r="BC22" i="37"/>
  <c r="AZ22" i="37"/>
  <c r="AW22" i="37"/>
  <c r="AT22" i="37"/>
  <c r="AQ22" i="37"/>
  <c r="AN22" i="37"/>
  <c r="AK22" i="37"/>
  <c r="AH22" i="37"/>
  <c r="AE22" i="37"/>
  <c r="AB22" i="37"/>
  <c r="Y22" i="37"/>
  <c r="V22" i="37"/>
  <c r="S22" i="37"/>
  <c r="P22" i="37"/>
  <c r="M22" i="37"/>
  <c r="J22" i="37"/>
  <c r="G22" i="37"/>
  <c r="D22" i="37"/>
  <c r="CC21" i="37"/>
  <c r="CB21" i="37"/>
  <c r="CA21" i="37"/>
  <c r="BX21" i="37"/>
  <c r="BU21" i="37"/>
  <c r="BR21" i="37"/>
  <c r="BO21" i="37"/>
  <c r="BL21" i="37"/>
  <c r="BI21" i="37"/>
  <c r="BF21" i="37"/>
  <c r="BC21" i="37"/>
  <c r="AZ21" i="37"/>
  <c r="AW21" i="37"/>
  <c r="AT21" i="37"/>
  <c r="AQ21" i="37"/>
  <c r="AN21" i="37"/>
  <c r="AK21" i="37"/>
  <c r="AH21" i="37"/>
  <c r="AE21" i="37"/>
  <c r="AB21" i="37"/>
  <c r="Y21" i="37"/>
  <c r="V21" i="37"/>
  <c r="S21" i="37"/>
  <c r="P21" i="37"/>
  <c r="M21" i="37"/>
  <c r="J21" i="37"/>
  <c r="G21" i="37"/>
  <c r="D21" i="37"/>
  <c r="CC20" i="37"/>
  <c r="CB20" i="37"/>
  <c r="CA20" i="37"/>
  <c r="BX20" i="37"/>
  <c r="BU20" i="37"/>
  <c r="BR20" i="37"/>
  <c r="BO20" i="37"/>
  <c r="BL20" i="37"/>
  <c r="BI20" i="37"/>
  <c r="BF20" i="37"/>
  <c r="BC20" i="37"/>
  <c r="AZ20" i="37"/>
  <c r="AW20" i="37"/>
  <c r="AT20" i="37"/>
  <c r="AQ20" i="37"/>
  <c r="AN20" i="37"/>
  <c r="AK20" i="37"/>
  <c r="AH20" i="37"/>
  <c r="AE20" i="37"/>
  <c r="AB20" i="37"/>
  <c r="Y20" i="37"/>
  <c r="V20" i="37"/>
  <c r="S20" i="37"/>
  <c r="P20" i="37"/>
  <c r="M20" i="37"/>
  <c r="J20" i="37"/>
  <c r="G20" i="37"/>
  <c r="D20" i="37"/>
  <c r="CC19" i="37"/>
  <c r="CB19" i="37"/>
  <c r="CA19" i="37"/>
  <c r="BX19" i="37"/>
  <c r="BU19" i="37"/>
  <c r="BR19" i="37"/>
  <c r="BO19" i="37"/>
  <c r="BL19" i="37"/>
  <c r="BI19" i="37"/>
  <c r="BF19" i="37"/>
  <c r="BC19" i="37"/>
  <c r="AZ19" i="37"/>
  <c r="AW19" i="37"/>
  <c r="AT19" i="37"/>
  <c r="AQ19" i="37"/>
  <c r="AN19" i="37"/>
  <c r="AK19" i="37"/>
  <c r="AH19" i="37"/>
  <c r="AE19" i="37"/>
  <c r="AB19" i="37"/>
  <c r="Y19" i="37"/>
  <c r="V19" i="37"/>
  <c r="S19" i="37"/>
  <c r="P19" i="37"/>
  <c r="M19" i="37"/>
  <c r="J19" i="37"/>
  <c r="G19" i="37"/>
  <c r="D19" i="37"/>
  <c r="CC18" i="37"/>
  <c r="CB18" i="37"/>
  <c r="CD18" i="37" s="1"/>
  <c r="CA18" i="37"/>
  <c r="BX18" i="37"/>
  <c r="BU18" i="37"/>
  <c r="BR18" i="37"/>
  <c r="BF18" i="37"/>
  <c r="AZ18" i="37"/>
  <c r="AW18" i="37"/>
  <c r="AK18" i="37"/>
  <c r="AH18" i="37"/>
  <c r="AE18" i="37"/>
  <c r="M18" i="37"/>
  <c r="J18" i="37"/>
  <c r="CC17" i="37"/>
  <c r="CB17" i="37"/>
  <c r="CA17" i="37"/>
  <c r="BX17" i="37"/>
  <c r="BU17" i="37"/>
  <c r="BR17" i="37"/>
  <c r="BO17" i="37"/>
  <c r="BL17" i="37"/>
  <c r="BI17" i="37"/>
  <c r="BF17" i="37"/>
  <c r="BC17" i="37"/>
  <c r="AZ17" i="37"/>
  <c r="AW17" i="37"/>
  <c r="AT17" i="37"/>
  <c r="AQ17" i="37"/>
  <c r="AN17" i="37"/>
  <c r="AK17" i="37"/>
  <c r="AH17" i="37"/>
  <c r="AE17" i="37"/>
  <c r="AB17" i="37"/>
  <c r="Y17" i="37"/>
  <c r="V17" i="37"/>
  <c r="S17" i="37"/>
  <c r="P17" i="37"/>
  <c r="M17" i="37"/>
  <c r="J17" i="37"/>
  <c r="G17" i="37"/>
  <c r="D17" i="37"/>
  <c r="CC16" i="37"/>
  <c r="CB16" i="37"/>
  <c r="CA16" i="37"/>
  <c r="BX16" i="37"/>
  <c r="BU16" i="37"/>
  <c r="BR16" i="37"/>
  <c r="BO16" i="37"/>
  <c r="BL16" i="37"/>
  <c r="BI16" i="37"/>
  <c r="BF16" i="37"/>
  <c r="BC16" i="37"/>
  <c r="AZ16" i="37"/>
  <c r="AW16" i="37"/>
  <c r="AT16" i="37"/>
  <c r="AQ16" i="37"/>
  <c r="AN16" i="37"/>
  <c r="AK16" i="37"/>
  <c r="AH16" i="37"/>
  <c r="AE16" i="37"/>
  <c r="AB16" i="37"/>
  <c r="Y16" i="37"/>
  <c r="V16" i="37"/>
  <c r="S16" i="37"/>
  <c r="P16" i="37"/>
  <c r="M16" i="37"/>
  <c r="J16" i="37"/>
  <c r="G16" i="37"/>
  <c r="D16" i="37"/>
  <c r="CC15" i="37"/>
  <c r="CB15" i="37"/>
  <c r="CA15" i="37"/>
  <c r="BX15" i="37"/>
  <c r="BU15" i="37"/>
  <c r="BR15" i="37"/>
  <c r="BO15" i="37"/>
  <c r="BL15" i="37"/>
  <c r="BI15" i="37"/>
  <c r="BF15" i="37"/>
  <c r="BC15" i="37"/>
  <c r="AZ15" i="37"/>
  <c r="AW15" i="37"/>
  <c r="AT15" i="37"/>
  <c r="AQ15" i="37"/>
  <c r="AN15" i="37"/>
  <c r="AK15" i="37"/>
  <c r="AH15" i="37"/>
  <c r="AE15" i="37"/>
  <c r="AB15" i="37"/>
  <c r="Y15" i="37"/>
  <c r="V15" i="37"/>
  <c r="S15" i="37"/>
  <c r="P15" i="37"/>
  <c r="M15" i="37"/>
  <c r="J15" i="37"/>
  <c r="G15" i="37"/>
  <c r="D15" i="37"/>
  <c r="CC14" i="37"/>
  <c r="CB14" i="37"/>
  <c r="BU14" i="37"/>
  <c r="BR14" i="37"/>
  <c r="BO14" i="37"/>
  <c r="BL14" i="37"/>
  <c r="BI14" i="37"/>
  <c r="BF14" i="37"/>
  <c r="BC14" i="37"/>
  <c r="AZ14" i="37"/>
  <c r="AW14" i="37"/>
  <c r="AT14" i="37"/>
  <c r="AQ14" i="37"/>
  <c r="AN14" i="37"/>
  <c r="AK14" i="37"/>
  <c r="AH14" i="37"/>
  <c r="AE14" i="37"/>
  <c r="AB14" i="37"/>
  <c r="Y14" i="37"/>
  <c r="V14" i="37"/>
  <c r="S14" i="37"/>
  <c r="P14" i="37"/>
  <c r="M14" i="37"/>
  <c r="J14" i="37"/>
  <c r="G14" i="37"/>
  <c r="D14" i="37"/>
  <c r="CC13" i="37"/>
  <c r="CB13" i="37"/>
  <c r="CB26" i="37" s="1"/>
  <c r="CB31" i="37" s="1"/>
  <c r="CA13" i="37"/>
  <c r="BX13" i="37"/>
  <c r="BU13" i="37"/>
  <c r="BR13" i="37"/>
  <c r="BO13" i="37"/>
  <c r="BL13" i="37"/>
  <c r="BI13" i="37"/>
  <c r="BF13" i="37"/>
  <c r="BC13" i="37"/>
  <c r="AZ13" i="37"/>
  <c r="AW13" i="37"/>
  <c r="AT13" i="37"/>
  <c r="AQ13" i="37"/>
  <c r="AN13" i="37"/>
  <c r="AK13" i="37"/>
  <c r="AH13" i="37"/>
  <c r="AE13" i="37"/>
  <c r="AB13" i="37"/>
  <c r="Y13" i="37"/>
  <c r="V13" i="37"/>
  <c r="S13" i="37"/>
  <c r="P13" i="37"/>
  <c r="M13" i="37"/>
  <c r="J13" i="37"/>
  <c r="G13" i="37"/>
  <c r="D13" i="37"/>
  <c r="CC12" i="37"/>
  <c r="CB12" i="37"/>
  <c r="CA12" i="37"/>
  <c r="BX12" i="37"/>
  <c r="BU12" i="37"/>
  <c r="BR12" i="37"/>
  <c r="BO12" i="37"/>
  <c r="BL12" i="37"/>
  <c r="BI12" i="37"/>
  <c r="BF12" i="37"/>
  <c r="BC12" i="37"/>
  <c r="AZ12" i="37"/>
  <c r="AW12" i="37"/>
  <c r="AT12" i="37"/>
  <c r="AQ12" i="37"/>
  <c r="AN12" i="37"/>
  <c r="AK12" i="37"/>
  <c r="AH12" i="37"/>
  <c r="AE12" i="37"/>
  <c r="AB12" i="37"/>
  <c r="Y12" i="37"/>
  <c r="V12" i="37"/>
  <c r="S12" i="37"/>
  <c r="P12" i="37"/>
  <c r="M12" i="37"/>
  <c r="J12" i="37"/>
  <c r="G12" i="37"/>
  <c r="D12" i="37"/>
  <c r="CC11" i="37"/>
  <c r="CB11" i="37"/>
  <c r="CA11" i="37"/>
  <c r="BF11" i="37"/>
  <c r="BC11" i="37"/>
  <c r="AW11" i="37"/>
  <c r="AQ11" i="37"/>
  <c r="AK11" i="37"/>
  <c r="AH11" i="37"/>
  <c r="Y11" i="37"/>
  <c r="V11" i="37"/>
  <c r="S11" i="37"/>
  <c r="J11" i="37"/>
  <c r="CC10" i="37"/>
  <c r="CD10" i="37" s="1"/>
  <c r="CB10" i="37"/>
  <c r="BX10" i="37"/>
  <c r="BU10" i="37"/>
  <c r="BR10" i="37"/>
  <c r="BO10" i="37"/>
  <c r="BL10" i="37"/>
  <c r="BI10" i="37"/>
  <c r="BF10" i="37"/>
  <c r="BC10" i="37"/>
  <c r="AQ10" i="37"/>
  <c r="AN10" i="37"/>
  <c r="AK10" i="37"/>
  <c r="AH10" i="37"/>
  <c r="AE10" i="37"/>
  <c r="AB10" i="37"/>
  <c r="Y10" i="37"/>
  <c r="V10" i="37"/>
  <c r="S10" i="37"/>
  <c r="P10" i="37"/>
  <c r="M10" i="37"/>
  <c r="J10" i="37"/>
  <c r="G10" i="37"/>
  <c r="D10" i="37"/>
  <c r="CC9" i="37"/>
  <c r="CD9" i="37" s="1"/>
  <c r="CB9" i="37"/>
  <c r="CA9" i="37"/>
  <c r="BX9" i="37"/>
  <c r="BU9" i="37"/>
  <c r="BR9" i="37"/>
  <c r="BO9" i="37"/>
  <c r="BL9" i="37"/>
  <c r="BI9" i="37"/>
  <c r="BF9" i="37"/>
  <c r="BC9" i="37"/>
  <c r="AZ9" i="37"/>
  <c r="AW9" i="37"/>
  <c r="AT9" i="37"/>
  <c r="AQ9" i="37"/>
  <c r="AN9" i="37"/>
  <c r="AK9" i="37"/>
  <c r="AH9" i="37"/>
  <c r="AE9" i="37"/>
  <c r="AB9" i="37"/>
  <c r="Y9" i="37"/>
  <c r="V9" i="37"/>
  <c r="S9" i="37"/>
  <c r="P9" i="37"/>
  <c r="M9" i="37"/>
  <c r="J9" i="37"/>
  <c r="G9" i="37"/>
  <c r="D9" i="37"/>
  <c r="CC8" i="37"/>
  <c r="CD8" i="37" s="1"/>
  <c r="CB8" i="37"/>
  <c r="AZ8" i="37"/>
  <c r="AQ8" i="37"/>
  <c r="AN8" i="37"/>
  <c r="AK8" i="37"/>
  <c r="P8" i="37"/>
  <c r="CC7" i="37"/>
  <c r="CB7" i="37"/>
  <c r="BU7" i="37"/>
  <c r="BR7" i="37"/>
  <c r="BO7" i="37"/>
  <c r="BL7" i="37"/>
  <c r="BI7" i="37"/>
  <c r="BF7" i="37"/>
  <c r="BC7" i="37"/>
  <c r="AZ7" i="37"/>
  <c r="AW7" i="37"/>
  <c r="AT7" i="37"/>
  <c r="AQ7" i="37"/>
  <c r="AN7" i="37"/>
  <c r="AK7" i="37"/>
  <c r="AH7" i="37"/>
  <c r="AE7" i="37"/>
  <c r="AB7" i="37"/>
  <c r="Y7" i="37"/>
  <c r="V7" i="37"/>
  <c r="S7" i="37"/>
  <c r="P7" i="37"/>
  <c r="M7" i="37"/>
  <c r="G7" i="37"/>
  <c r="D7" i="37"/>
  <c r="CC6" i="37"/>
  <c r="CB6" i="37"/>
  <c r="CA6" i="37"/>
  <c r="BX6" i="37"/>
  <c r="BU6" i="37"/>
  <c r="BR6" i="37"/>
  <c r="BO6" i="37"/>
  <c r="BL6" i="37"/>
  <c r="BI6" i="37"/>
  <c r="BF6" i="37"/>
  <c r="BC6" i="37"/>
  <c r="AZ6" i="37"/>
  <c r="AW6" i="37"/>
  <c r="AT6" i="37"/>
  <c r="AQ6" i="37"/>
  <c r="AN6" i="37"/>
  <c r="AK6" i="37"/>
  <c r="AH6" i="37"/>
  <c r="AE6" i="37"/>
  <c r="AB6" i="37"/>
  <c r="Y6" i="37"/>
  <c r="V6" i="37"/>
  <c r="S6" i="37"/>
  <c r="P6" i="37"/>
  <c r="M6" i="37"/>
  <c r="J6" i="37"/>
  <c r="G6" i="37"/>
  <c r="D6" i="37"/>
  <c r="CC30" i="34"/>
  <c r="CD30" i="34" s="1"/>
  <c r="CB30" i="34"/>
  <c r="CA30" i="34"/>
  <c r="BX30" i="34"/>
  <c r="BU30" i="34"/>
  <c r="BR30" i="34"/>
  <c r="BO30" i="34"/>
  <c r="BL30" i="34"/>
  <c r="BI30" i="34"/>
  <c r="BF30" i="34"/>
  <c r="BC30" i="34"/>
  <c r="AZ30" i="34"/>
  <c r="AW30" i="34"/>
  <c r="AT30" i="34"/>
  <c r="AQ30" i="34"/>
  <c r="AN30" i="34"/>
  <c r="AK30" i="34"/>
  <c r="AH30" i="34"/>
  <c r="AE30" i="34"/>
  <c r="AB30" i="34"/>
  <c r="Y30" i="34"/>
  <c r="V30" i="34"/>
  <c r="S30" i="34"/>
  <c r="P30" i="34"/>
  <c r="M30" i="34"/>
  <c r="J30" i="34"/>
  <c r="G30" i="34"/>
  <c r="D30" i="34"/>
  <c r="CC29" i="34"/>
  <c r="CD29" i="34" s="1"/>
  <c r="CB29" i="34"/>
  <c r="CA29" i="34"/>
  <c r="BX29" i="34"/>
  <c r="BU29" i="34"/>
  <c r="BR29" i="34"/>
  <c r="BO29" i="34"/>
  <c r="BL29" i="34"/>
  <c r="BI29" i="34"/>
  <c r="BF29" i="34"/>
  <c r="BC29" i="34"/>
  <c r="AZ29" i="34"/>
  <c r="AW29" i="34"/>
  <c r="AT29" i="34"/>
  <c r="AQ29" i="34"/>
  <c r="AN29" i="34"/>
  <c r="AK29" i="34"/>
  <c r="AH29" i="34"/>
  <c r="AE29" i="34"/>
  <c r="AB29" i="34"/>
  <c r="Y29" i="34"/>
  <c r="V29" i="34"/>
  <c r="S29" i="34"/>
  <c r="P29" i="34"/>
  <c r="M29" i="34"/>
  <c r="J29" i="34"/>
  <c r="G29" i="34"/>
  <c r="D29" i="34"/>
  <c r="BW31" i="34"/>
  <c r="BV27" i="34"/>
  <c r="BT27" i="34"/>
  <c r="BQ27" i="34"/>
  <c r="BQ31" i="34"/>
  <c r="BK31" i="34"/>
  <c r="BJ27" i="34"/>
  <c r="BH27" i="34"/>
  <c r="BE27" i="34"/>
  <c r="BD27" i="34"/>
  <c r="BD31" i="34"/>
  <c r="AX27" i="34"/>
  <c r="AV31" i="34"/>
  <c r="AU31" i="34"/>
  <c r="AS27" i="34"/>
  <c r="AM27" i="34"/>
  <c r="AL27" i="34"/>
  <c r="AJ31" i="34"/>
  <c r="AI31" i="34"/>
  <c r="AG27" i="34"/>
  <c r="AG31" i="34"/>
  <c r="AF31" i="34"/>
  <c r="AD27" i="34"/>
  <c r="AC31" i="34"/>
  <c r="Z27" i="34"/>
  <c r="X31" i="34"/>
  <c r="W31" i="34"/>
  <c r="U31" i="34"/>
  <c r="T31" i="34"/>
  <c r="L31" i="34"/>
  <c r="M26" i="34"/>
  <c r="I31" i="34"/>
  <c r="H31" i="34"/>
  <c r="F31" i="34"/>
  <c r="E31" i="34"/>
  <c r="C27" i="34"/>
  <c r="B27" i="34"/>
  <c r="CC25" i="34"/>
  <c r="CD25" i="34" s="1"/>
  <c r="CB25" i="34"/>
  <c r="Y25" i="34"/>
  <c r="CC24" i="34"/>
  <c r="CB24" i="34"/>
  <c r="CD24" i="34" s="1"/>
  <c r="CA24" i="34"/>
  <c r="BX24" i="34"/>
  <c r="BU24" i="34"/>
  <c r="BR24" i="34"/>
  <c r="BI24" i="34"/>
  <c r="BF24" i="34"/>
  <c r="BC24" i="34"/>
  <c r="AZ24" i="34"/>
  <c r="AW24" i="34"/>
  <c r="AT24" i="34"/>
  <c r="AQ24" i="34"/>
  <c r="AN24" i="34"/>
  <c r="AK24" i="34"/>
  <c r="AH24" i="34"/>
  <c r="AE24" i="34"/>
  <c r="AB24" i="34"/>
  <c r="Y24" i="34"/>
  <c r="V24" i="34"/>
  <c r="S24" i="34"/>
  <c r="P24" i="34"/>
  <c r="M24" i="34"/>
  <c r="J24" i="34"/>
  <c r="D24" i="34"/>
  <c r="CC23" i="34"/>
  <c r="CB23" i="34"/>
  <c r="CA23" i="34"/>
  <c r="BX23" i="34"/>
  <c r="BU23" i="34"/>
  <c r="BR23" i="34"/>
  <c r="BO23" i="34"/>
  <c r="BL23" i="34"/>
  <c r="BI23" i="34"/>
  <c r="BF23" i="34"/>
  <c r="BC23" i="34"/>
  <c r="AZ23" i="34"/>
  <c r="AW23" i="34"/>
  <c r="AT23" i="34"/>
  <c r="AQ23" i="34"/>
  <c r="AN23" i="34"/>
  <c r="AK23" i="34"/>
  <c r="AH23" i="34"/>
  <c r="AE23" i="34"/>
  <c r="AB23" i="34"/>
  <c r="Y23" i="34"/>
  <c r="V23" i="34"/>
  <c r="S23" i="34"/>
  <c r="P23" i="34"/>
  <c r="M23" i="34"/>
  <c r="J23" i="34"/>
  <c r="G23" i="34"/>
  <c r="D23" i="34"/>
  <c r="CC22" i="34"/>
  <c r="CD22" i="34" s="1"/>
  <c r="CB22" i="34"/>
  <c r="CA22" i="34"/>
  <c r="BX22" i="34"/>
  <c r="BU22" i="34"/>
  <c r="BR22" i="34"/>
  <c r="BO22" i="34"/>
  <c r="BL22" i="34"/>
  <c r="BI22" i="34"/>
  <c r="BF22" i="34"/>
  <c r="BC22" i="34"/>
  <c r="AZ22" i="34"/>
  <c r="AW22" i="34"/>
  <c r="AT22" i="34"/>
  <c r="AQ22" i="34"/>
  <c r="AN22" i="34"/>
  <c r="AK22" i="34"/>
  <c r="AH22" i="34"/>
  <c r="AE22" i="34"/>
  <c r="AB22" i="34"/>
  <c r="Y22" i="34"/>
  <c r="V22" i="34"/>
  <c r="S22" i="34"/>
  <c r="P22" i="34"/>
  <c r="M22" i="34"/>
  <c r="J22" i="34"/>
  <c r="G22" i="34"/>
  <c r="D22" i="34"/>
  <c r="CC21" i="34"/>
  <c r="CB21" i="34"/>
  <c r="CA21" i="34"/>
  <c r="BX21" i="34"/>
  <c r="BU21" i="34"/>
  <c r="BR21" i="34"/>
  <c r="BO21" i="34"/>
  <c r="BL21" i="34"/>
  <c r="BI21" i="34"/>
  <c r="BF21" i="34"/>
  <c r="BC21" i="34"/>
  <c r="AZ21" i="34"/>
  <c r="AW21" i="34"/>
  <c r="AT21" i="34"/>
  <c r="AQ21" i="34"/>
  <c r="AN21" i="34"/>
  <c r="AK21" i="34"/>
  <c r="AH21" i="34"/>
  <c r="AE21" i="34"/>
  <c r="AB21" i="34"/>
  <c r="Y21" i="34"/>
  <c r="V21" i="34"/>
  <c r="S21" i="34"/>
  <c r="P21" i="34"/>
  <c r="M21" i="34"/>
  <c r="J21" i="34"/>
  <c r="G21" i="34"/>
  <c r="D21" i="34"/>
  <c r="CC20" i="34"/>
  <c r="CD20" i="34" s="1"/>
  <c r="CB20" i="34"/>
  <c r="CA20" i="34"/>
  <c r="BX20" i="34"/>
  <c r="BU20" i="34"/>
  <c r="BR20" i="34"/>
  <c r="BO20" i="34"/>
  <c r="BL20" i="34"/>
  <c r="BI20" i="34"/>
  <c r="BF20" i="34"/>
  <c r="BC20" i="34"/>
  <c r="AZ20" i="34"/>
  <c r="AW20" i="34"/>
  <c r="AT20" i="34"/>
  <c r="AQ20" i="34"/>
  <c r="AN20" i="34"/>
  <c r="AK20" i="34"/>
  <c r="AH20" i="34"/>
  <c r="AE20" i="34"/>
  <c r="AB20" i="34"/>
  <c r="Y20" i="34"/>
  <c r="V20" i="34"/>
  <c r="S20" i="34"/>
  <c r="P20" i="34"/>
  <c r="M20" i="34"/>
  <c r="J20" i="34"/>
  <c r="G20" i="34"/>
  <c r="D20" i="34"/>
  <c r="CC19" i="34"/>
  <c r="CD19" i="34" s="1"/>
  <c r="CB19" i="34"/>
  <c r="CA19" i="34"/>
  <c r="BX19" i="34"/>
  <c r="BU19" i="34"/>
  <c r="BR19" i="34"/>
  <c r="BO19" i="34"/>
  <c r="BL19" i="34"/>
  <c r="BI19" i="34"/>
  <c r="BF19" i="34"/>
  <c r="BC19" i="34"/>
  <c r="AZ19" i="34"/>
  <c r="AW19" i="34"/>
  <c r="AT19" i="34"/>
  <c r="AQ19" i="34"/>
  <c r="AN19" i="34"/>
  <c r="AK19" i="34"/>
  <c r="AH19" i="34"/>
  <c r="AE19" i="34"/>
  <c r="AB19" i="34"/>
  <c r="Y19" i="34"/>
  <c r="V19" i="34"/>
  <c r="S19" i="34"/>
  <c r="P19" i="34"/>
  <c r="M19" i="34"/>
  <c r="J19" i="34"/>
  <c r="G19" i="34"/>
  <c r="D19" i="34"/>
  <c r="CC18" i="34"/>
  <c r="CD18" i="34" s="1"/>
  <c r="CB18" i="34"/>
  <c r="CA18" i="34"/>
  <c r="BX18" i="34"/>
  <c r="BU18" i="34"/>
  <c r="BR18" i="34"/>
  <c r="BF18" i="34"/>
  <c r="AZ18" i="34"/>
  <c r="AW18" i="34"/>
  <c r="AK18" i="34"/>
  <c r="AH18" i="34"/>
  <c r="AE18" i="34"/>
  <c r="M18" i="34"/>
  <c r="J18" i="34"/>
  <c r="CC17" i="34"/>
  <c r="CB17" i="34"/>
  <c r="CA17" i="34"/>
  <c r="BX17" i="34"/>
  <c r="BU17" i="34"/>
  <c r="BR17" i="34"/>
  <c r="BO17" i="34"/>
  <c r="BL17" i="34"/>
  <c r="BI17" i="34"/>
  <c r="BF17" i="34"/>
  <c r="BC17" i="34"/>
  <c r="AZ17" i="34"/>
  <c r="AW17" i="34"/>
  <c r="AT17" i="34"/>
  <c r="AQ17" i="34"/>
  <c r="AN17" i="34"/>
  <c r="AK17" i="34"/>
  <c r="AH17" i="34"/>
  <c r="AE17" i="34"/>
  <c r="AB17" i="34"/>
  <c r="Y17" i="34"/>
  <c r="V17" i="34"/>
  <c r="S17" i="34"/>
  <c r="P17" i="34"/>
  <c r="M17" i="34"/>
  <c r="J17" i="34"/>
  <c r="G17" i="34"/>
  <c r="D17" i="34"/>
  <c r="CC16" i="34"/>
  <c r="CB16" i="34"/>
  <c r="CA16" i="34"/>
  <c r="BX16" i="34"/>
  <c r="BU16" i="34"/>
  <c r="BR16" i="34"/>
  <c r="BO16" i="34"/>
  <c r="BL16" i="34"/>
  <c r="BI16" i="34"/>
  <c r="BF16" i="34"/>
  <c r="BC16" i="34"/>
  <c r="AZ16" i="34"/>
  <c r="AW16" i="34"/>
  <c r="AT16" i="34"/>
  <c r="AQ16" i="34"/>
  <c r="AN16" i="34"/>
  <c r="AK16" i="34"/>
  <c r="AH16" i="34"/>
  <c r="AE16" i="34"/>
  <c r="AB16" i="34"/>
  <c r="Y16" i="34"/>
  <c r="V16" i="34"/>
  <c r="S16" i="34"/>
  <c r="P16" i="34"/>
  <c r="M16" i="34"/>
  <c r="J16" i="34"/>
  <c r="G16" i="34"/>
  <c r="D16" i="34"/>
  <c r="CC15" i="34"/>
  <c r="CB15" i="34"/>
  <c r="CA15" i="34"/>
  <c r="BX15" i="34"/>
  <c r="BU15" i="34"/>
  <c r="BR15" i="34"/>
  <c r="BO15" i="34"/>
  <c r="BL15" i="34"/>
  <c r="BI15" i="34"/>
  <c r="BF15" i="34"/>
  <c r="BC15" i="34"/>
  <c r="AZ15" i="34"/>
  <c r="AW15" i="34"/>
  <c r="AT15" i="34"/>
  <c r="AQ15" i="34"/>
  <c r="AN15" i="34"/>
  <c r="AK15" i="34"/>
  <c r="AH15" i="34"/>
  <c r="AE15" i="34"/>
  <c r="AB15" i="34"/>
  <c r="Y15" i="34"/>
  <c r="V15" i="34"/>
  <c r="S15" i="34"/>
  <c r="P15" i="34"/>
  <c r="M15" i="34"/>
  <c r="J15" i="34"/>
  <c r="G15" i="34"/>
  <c r="D15" i="34"/>
  <c r="CC14" i="34"/>
  <c r="CB14" i="34"/>
  <c r="BU14" i="34"/>
  <c r="BR14" i="34"/>
  <c r="BO14" i="34"/>
  <c r="BL14" i="34"/>
  <c r="BI14" i="34"/>
  <c r="BF14" i="34"/>
  <c r="BC14" i="34"/>
  <c r="AZ14" i="34"/>
  <c r="AW14" i="34"/>
  <c r="AT14" i="34"/>
  <c r="AQ14" i="34"/>
  <c r="AN14" i="34"/>
  <c r="AK14" i="34"/>
  <c r="AH14" i="34"/>
  <c r="AE14" i="34"/>
  <c r="AB14" i="34"/>
  <c r="Y14" i="34"/>
  <c r="V14" i="34"/>
  <c r="S14" i="34"/>
  <c r="P14" i="34"/>
  <c r="M14" i="34"/>
  <c r="J14" i="34"/>
  <c r="G14" i="34"/>
  <c r="D14" i="34"/>
  <c r="CC13" i="34"/>
  <c r="CC26" i="34" s="1"/>
  <c r="CB13" i="34"/>
  <c r="CA13" i="34"/>
  <c r="BX13" i="34"/>
  <c r="BU13" i="34"/>
  <c r="BR13" i="34"/>
  <c r="BO13" i="34"/>
  <c r="BL13" i="34"/>
  <c r="BI13" i="34"/>
  <c r="BF13" i="34"/>
  <c r="BC13" i="34"/>
  <c r="AZ13" i="34"/>
  <c r="AW13" i="34"/>
  <c r="AT13" i="34"/>
  <c r="AQ13" i="34"/>
  <c r="AN13" i="34"/>
  <c r="AK13" i="34"/>
  <c r="AH13" i="34"/>
  <c r="AE13" i="34"/>
  <c r="AB13" i="34"/>
  <c r="Y13" i="34"/>
  <c r="V13" i="34"/>
  <c r="S13" i="34"/>
  <c r="P13" i="34"/>
  <c r="M13" i="34"/>
  <c r="J13" i="34"/>
  <c r="G13" i="34"/>
  <c r="D13" i="34"/>
  <c r="CC12" i="34"/>
  <c r="CD12" i="34" s="1"/>
  <c r="CB12" i="34"/>
  <c r="CA12" i="34"/>
  <c r="BX12" i="34"/>
  <c r="BU12" i="34"/>
  <c r="BR12" i="34"/>
  <c r="BO12" i="34"/>
  <c r="BL12" i="34"/>
  <c r="BI12" i="34"/>
  <c r="BF12" i="34"/>
  <c r="BC12" i="34"/>
  <c r="AZ12" i="34"/>
  <c r="AW12" i="34"/>
  <c r="AT12" i="34"/>
  <c r="AQ12" i="34"/>
  <c r="AN12" i="34"/>
  <c r="AK12" i="34"/>
  <c r="AH12" i="34"/>
  <c r="AE12" i="34"/>
  <c r="AB12" i="34"/>
  <c r="Y12" i="34"/>
  <c r="V12" i="34"/>
  <c r="S12" i="34"/>
  <c r="P12" i="34"/>
  <c r="M12" i="34"/>
  <c r="J12" i="34"/>
  <c r="G12" i="34"/>
  <c r="D12" i="34"/>
  <c r="CC11" i="34"/>
  <c r="CD11" i="34" s="1"/>
  <c r="CB11" i="34"/>
  <c r="CA11" i="34"/>
  <c r="BF11" i="34"/>
  <c r="BC11" i="34"/>
  <c r="AW11" i="34"/>
  <c r="AQ11" i="34"/>
  <c r="AK11" i="34"/>
  <c r="AH11" i="34"/>
  <c r="Y11" i="34"/>
  <c r="V11" i="34"/>
  <c r="S11" i="34"/>
  <c r="J11" i="34"/>
  <c r="CC10" i="34"/>
  <c r="CB10" i="34"/>
  <c r="BX10" i="34"/>
  <c r="BU10" i="34"/>
  <c r="BR10" i="34"/>
  <c r="BO10" i="34"/>
  <c r="BL10" i="34"/>
  <c r="BI10" i="34"/>
  <c r="BF10" i="34"/>
  <c r="BC10" i="34"/>
  <c r="AQ10" i="34"/>
  <c r="AN10" i="34"/>
  <c r="AK10" i="34"/>
  <c r="AH10" i="34"/>
  <c r="AE10" i="34"/>
  <c r="AB10" i="34"/>
  <c r="Y10" i="34"/>
  <c r="V10" i="34"/>
  <c r="S10" i="34"/>
  <c r="P10" i="34"/>
  <c r="M10" i="34"/>
  <c r="J10" i="34"/>
  <c r="G10" i="34"/>
  <c r="D10" i="34"/>
  <c r="CC9" i="34"/>
  <c r="CB9" i="34"/>
  <c r="CA9" i="34"/>
  <c r="BX9" i="34"/>
  <c r="BU9" i="34"/>
  <c r="BR9" i="34"/>
  <c r="BO9" i="34"/>
  <c r="BL9" i="34"/>
  <c r="BI9" i="34"/>
  <c r="BF9" i="34"/>
  <c r="BC9" i="34"/>
  <c r="AZ9" i="34"/>
  <c r="AW9" i="34"/>
  <c r="AT9" i="34"/>
  <c r="AQ9" i="34"/>
  <c r="AN9" i="34"/>
  <c r="AK9" i="34"/>
  <c r="AH9" i="34"/>
  <c r="AE9" i="34"/>
  <c r="AB9" i="34"/>
  <c r="Y9" i="34"/>
  <c r="V9" i="34"/>
  <c r="S9" i="34"/>
  <c r="P9" i="34"/>
  <c r="M9" i="34"/>
  <c r="J9" i="34"/>
  <c r="G9" i="34"/>
  <c r="D9" i="34"/>
  <c r="CC8" i="34"/>
  <c r="CB8" i="34"/>
  <c r="AZ8" i="34"/>
  <c r="AQ8" i="34"/>
  <c r="AN8" i="34"/>
  <c r="AK8" i="34"/>
  <c r="P8" i="34"/>
  <c r="CC7" i="34"/>
  <c r="CD7" i="34" s="1"/>
  <c r="CB7" i="34"/>
  <c r="BU7" i="34"/>
  <c r="BR7" i="34"/>
  <c r="BO7" i="34"/>
  <c r="BL7" i="34"/>
  <c r="BI7" i="34"/>
  <c r="BF7" i="34"/>
  <c r="BC7" i="34"/>
  <c r="AZ7" i="34"/>
  <c r="AW7" i="34"/>
  <c r="AT7" i="34"/>
  <c r="AQ7" i="34"/>
  <c r="AN7" i="34"/>
  <c r="AK7" i="34"/>
  <c r="AH7" i="34"/>
  <c r="AE7" i="34"/>
  <c r="AB7" i="34"/>
  <c r="Y7" i="34"/>
  <c r="V7" i="34"/>
  <c r="S7" i="34"/>
  <c r="P7" i="34"/>
  <c r="M7" i="34"/>
  <c r="G7" i="34"/>
  <c r="D7" i="34"/>
  <c r="CC6" i="34"/>
  <c r="CB6" i="34"/>
  <c r="CA6" i="34"/>
  <c r="BX6" i="34"/>
  <c r="BU6" i="34"/>
  <c r="BR6" i="34"/>
  <c r="BO6" i="34"/>
  <c r="BL6" i="34"/>
  <c r="BI6" i="34"/>
  <c r="BF6" i="34"/>
  <c r="BC6" i="34"/>
  <c r="AZ6" i="34"/>
  <c r="AW6" i="34"/>
  <c r="AT6" i="34"/>
  <c r="AQ6" i="34"/>
  <c r="AN6" i="34"/>
  <c r="AK6" i="34"/>
  <c r="AH6" i="34"/>
  <c r="AE6" i="34"/>
  <c r="AB6" i="34"/>
  <c r="Y6" i="34"/>
  <c r="V6" i="34"/>
  <c r="S6" i="34"/>
  <c r="P6" i="34"/>
  <c r="M6" i="34"/>
  <c r="J6" i="34"/>
  <c r="G6" i="34"/>
  <c r="D6" i="34"/>
  <c r="AU27" i="34"/>
  <c r="AF27" i="34"/>
  <c r="AX31" i="34"/>
  <c r="BN31" i="34"/>
  <c r="AE26" i="34"/>
  <c r="AY31" i="34"/>
  <c r="H27" i="34"/>
  <c r="AM31" i="34"/>
  <c r="E27" i="34"/>
  <c r="Q27" i="34"/>
  <c r="AP27" i="34"/>
  <c r="BB27" i="34"/>
  <c r="BJ31" i="34"/>
  <c r="I27" i="34"/>
  <c r="U27" i="34"/>
  <c r="BK27" i="34"/>
  <c r="BW27" i="34"/>
  <c r="AD31" i="34"/>
  <c r="AP31" i="34"/>
  <c r="BB31" i="34"/>
  <c r="BY31" i="34"/>
  <c r="J26" i="34"/>
  <c r="AH26" i="34"/>
  <c r="BN27" i="34"/>
  <c r="AZ26" i="37"/>
  <c r="BP31" i="37"/>
  <c r="AR27" i="37"/>
  <c r="AF31" i="37"/>
  <c r="H31" i="37"/>
  <c r="BP27" i="37"/>
  <c r="AK26" i="37"/>
  <c r="AW26" i="37"/>
  <c r="BI26" i="37"/>
  <c r="BU26" i="37"/>
  <c r="BW31" i="37"/>
  <c r="AM31" i="37"/>
  <c r="P26" i="37"/>
  <c r="CD15" i="37"/>
  <c r="CD16" i="37"/>
  <c r="CD14" i="37"/>
  <c r="CD25" i="37"/>
  <c r="CD21" i="37"/>
  <c r="CD17" i="37"/>
  <c r="CD23" i="37"/>
  <c r="AS31" i="37"/>
  <c r="B31" i="37"/>
  <c r="B27" i="37"/>
  <c r="BD27" i="37"/>
  <c r="AU31" i="37"/>
  <c r="AM32" i="47"/>
  <c r="L28" i="47"/>
  <c r="AF28" i="47"/>
  <c r="BD28" i="47"/>
  <c r="BT32" i="47"/>
  <c r="H32" i="47"/>
  <c r="BH28" i="47"/>
  <c r="AR32" i="47"/>
  <c r="R32" i="46"/>
  <c r="N32" i="46"/>
  <c r="AM32" i="46"/>
  <c r="BG28" i="46"/>
  <c r="BW32" i="46"/>
  <c r="O32" i="46"/>
  <c r="AJ28" i="46"/>
  <c r="AA32" i="45"/>
  <c r="BS28" i="45"/>
  <c r="AR28" i="45"/>
  <c r="BP28" i="45"/>
  <c r="AF32" i="45"/>
  <c r="BD32" i="45"/>
  <c r="L32" i="44"/>
  <c r="BG28" i="44"/>
  <c r="X28" i="44"/>
  <c r="BT28" i="44"/>
  <c r="BD32" i="44"/>
  <c r="AM32" i="44"/>
  <c r="H28" i="44"/>
  <c r="BP32" i="44"/>
  <c r="BD28" i="44"/>
  <c r="H28" i="43"/>
  <c r="AA32" i="43"/>
  <c r="BP32" i="43"/>
  <c r="AF28" i="43"/>
  <c r="BD28" i="43"/>
  <c r="O32" i="43"/>
  <c r="BG32" i="43"/>
  <c r="BT32" i="43"/>
  <c r="BH28" i="43"/>
  <c r="AA32" i="42"/>
  <c r="H32" i="42"/>
  <c r="AY32" i="42"/>
  <c r="T28" i="42"/>
  <c r="W32" i="42"/>
  <c r="AI32" i="42"/>
  <c r="AV32" i="42"/>
  <c r="BH32" i="42"/>
  <c r="BW28" i="42"/>
  <c r="BG28" i="41"/>
  <c r="L32" i="41"/>
  <c r="BW32" i="41"/>
  <c r="AF28" i="41"/>
  <c r="BD28" i="41"/>
  <c r="O32" i="41"/>
  <c r="H32" i="41"/>
  <c r="AR32" i="41"/>
  <c r="AY32" i="40"/>
  <c r="O32" i="40"/>
  <c r="BK32" i="40"/>
  <c r="BH28" i="40"/>
  <c r="T32" i="40"/>
  <c r="C32" i="40"/>
  <c r="BW32" i="40"/>
  <c r="T28" i="40"/>
  <c r="AA32" i="39"/>
  <c r="BK32" i="39"/>
  <c r="T28" i="39"/>
  <c r="AR28" i="39"/>
  <c r="BP28" i="39"/>
  <c r="X32" i="39"/>
  <c r="O28" i="39"/>
  <c r="BD32" i="39"/>
  <c r="BG28" i="38"/>
  <c r="AA28" i="38"/>
  <c r="BW28" i="38"/>
  <c r="O32" i="38"/>
  <c r="D27" i="38"/>
  <c r="AB27" i="38"/>
  <c r="AN27" i="38"/>
  <c r="AZ27" i="38"/>
  <c r="BP32" i="38"/>
  <c r="BW32" i="38"/>
  <c r="AY28" i="38"/>
  <c r="AM32" i="38"/>
  <c r="BK32" i="38"/>
  <c r="I31" i="37"/>
  <c r="BM27" i="37"/>
  <c r="AX31" i="37"/>
  <c r="BN31" i="37"/>
  <c r="BV27" i="37"/>
  <c r="F27" i="37"/>
  <c r="N31" i="37"/>
  <c r="BE31" i="37"/>
  <c r="BF31" i="37" s="1"/>
  <c r="Z31" i="37"/>
  <c r="BJ27" i="37"/>
  <c r="CB27" i="37" s="1"/>
  <c r="N27" i="37"/>
  <c r="CD7" i="37"/>
  <c r="CD6" i="37"/>
  <c r="L32" i="47"/>
  <c r="R32" i="47"/>
  <c r="H28" i="47"/>
  <c r="Z28" i="47"/>
  <c r="CB32" i="47"/>
  <c r="C28" i="47"/>
  <c r="AA28" i="47"/>
  <c r="AG28" i="47"/>
  <c r="AM28" i="47"/>
  <c r="AS28" i="47"/>
  <c r="AY28" i="47"/>
  <c r="BE28" i="47"/>
  <c r="BW28" i="47"/>
  <c r="BJ32" i="47"/>
  <c r="R28" i="47"/>
  <c r="BB28" i="47"/>
  <c r="E28" i="47"/>
  <c r="K28" i="47"/>
  <c r="Q28" i="47"/>
  <c r="W28" i="47"/>
  <c r="AC28" i="47"/>
  <c r="AI28" i="47"/>
  <c r="AO28" i="47"/>
  <c r="AU28" i="47"/>
  <c r="L28" i="46"/>
  <c r="AD28" i="46"/>
  <c r="BZ28" i="46"/>
  <c r="L32" i="46"/>
  <c r="AD32" i="46"/>
  <c r="AP32" i="46"/>
  <c r="AX28" i="46"/>
  <c r="BZ32" i="46"/>
  <c r="C28" i="46"/>
  <c r="I28" i="46"/>
  <c r="U28" i="46"/>
  <c r="AA28" i="46"/>
  <c r="AS28" i="46"/>
  <c r="AY28" i="46"/>
  <c r="BE28" i="46"/>
  <c r="BQ28" i="46"/>
  <c r="BW28" i="46"/>
  <c r="BV32" i="46"/>
  <c r="R28" i="46"/>
  <c r="AP28" i="46"/>
  <c r="E28" i="46"/>
  <c r="K28" i="46"/>
  <c r="Q28" i="46"/>
  <c r="AC28" i="46"/>
  <c r="AI28" i="46"/>
  <c r="AO28" i="46"/>
  <c r="AU28" i="46"/>
  <c r="BA28" i="46"/>
  <c r="L28" i="45"/>
  <c r="BN28" i="45"/>
  <c r="H28" i="45"/>
  <c r="AL28" i="45"/>
  <c r="BV28" i="45"/>
  <c r="AX32" i="45"/>
  <c r="I28" i="45"/>
  <c r="AA28" i="45"/>
  <c r="AG28" i="45"/>
  <c r="AM28" i="45"/>
  <c r="AY28" i="45"/>
  <c r="BE28" i="45"/>
  <c r="BK28" i="45"/>
  <c r="BQ28" i="45"/>
  <c r="BW28" i="45"/>
  <c r="R28" i="45"/>
  <c r="AP28" i="45"/>
  <c r="L32" i="45"/>
  <c r="AP32" i="45"/>
  <c r="E28" i="45"/>
  <c r="K28" i="45"/>
  <c r="Q28" i="45"/>
  <c r="W28" i="45"/>
  <c r="AI28" i="45"/>
  <c r="AU28" i="45"/>
  <c r="BA28" i="45"/>
  <c r="L28" i="44"/>
  <c r="R28" i="44"/>
  <c r="AD28" i="44"/>
  <c r="BN28" i="44"/>
  <c r="BZ28" i="44"/>
  <c r="BB32" i="44"/>
  <c r="H32" i="44"/>
  <c r="Z32" i="44"/>
  <c r="BZ32" i="44"/>
  <c r="C28" i="44"/>
  <c r="I28" i="44"/>
  <c r="AA28" i="44"/>
  <c r="AM28" i="44"/>
  <c r="AS28" i="44"/>
  <c r="AY28" i="44"/>
  <c r="BE28" i="44"/>
  <c r="BW28" i="44"/>
  <c r="BJ32" i="44"/>
  <c r="BV32" i="44"/>
  <c r="BB28" i="44"/>
  <c r="AD32" i="44"/>
  <c r="K28" i="44"/>
  <c r="Q28" i="44"/>
  <c r="AI28" i="44"/>
  <c r="AO28" i="44"/>
  <c r="AU28" i="44"/>
  <c r="AD28" i="43"/>
  <c r="R32" i="43"/>
  <c r="AX28" i="43"/>
  <c r="H32" i="43"/>
  <c r="Z32" i="43"/>
  <c r="BZ32" i="43"/>
  <c r="C28" i="43"/>
  <c r="I28" i="43"/>
  <c r="AG28" i="43"/>
  <c r="AM28" i="43"/>
  <c r="AS28" i="43"/>
  <c r="AY28" i="43"/>
  <c r="BE28" i="43"/>
  <c r="BK28" i="43"/>
  <c r="BQ28" i="43"/>
  <c r="BJ32" i="43"/>
  <c r="BV32" i="43"/>
  <c r="R28" i="43"/>
  <c r="BB28" i="43"/>
  <c r="BZ28" i="43"/>
  <c r="K28" i="43"/>
  <c r="AC28" i="43"/>
  <c r="AI28" i="43"/>
  <c r="AO28" i="43"/>
  <c r="AU28" i="43"/>
  <c r="BA28" i="43"/>
  <c r="BE32" i="42"/>
  <c r="C32" i="42"/>
  <c r="C28" i="42"/>
  <c r="U32" i="42"/>
  <c r="BQ28" i="42"/>
  <c r="AG32" i="42"/>
  <c r="AG28" i="42"/>
  <c r="BQ32" i="42"/>
  <c r="AS32" i="42"/>
  <c r="AS28" i="42"/>
  <c r="BY32" i="42"/>
  <c r="R28" i="42"/>
  <c r="AP28" i="42"/>
  <c r="BB28" i="42"/>
  <c r="BZ28" i="42"/>
  <c r="L32" i="42"/>
  <c r="R32" i="42"/>
  <c r="AP32" i="42"/>
  <c r="H28" i="42"/>
  <c r="BJ28" i="42"/>
  <c r="BV28" i="42"/>
  <c r="I28" i="42"/>
  <c r="AA28" i="42"/>
  <c r="AM28" i="42"/>
  <c r="L28" i="41"/>
  <c r="BB28" i="41"/>
  <c r="AP32" i="41"/>
  <c r="BB32" i="41"/>
  <c r="Z28" i="41"/>
  <c r="BJ28" i="41"/>
  <c r="AL32" i="41"/>
  <c r="BZ32" i="41"/>
  <c r="U28" i="41"/>
  <c r="AA28" i="41"/>
  <c r="AG28" i="41"/>
  <c r="AM28" i="41"/>
  <c r="AS28" i="41"/>
  <c r="AY28" i="41"/>
  <c r="BK28" i="41"/>
  <c r="BQ28" i="41"/>
  <c r="BW28" i="41"/>
  <c r="AD32" i="41"/>
  <c r="AX28" i="41"/>
  <c r="E28" i="41"/>
  <c r="K28" i="41"/>
  <c r="Q28" i="41"/>
  <c r="W28" i="41"/>
  <c r="BA28" i="41"/>
  <c r="AD32" i="40"/>
  <c r="AL28" i="40"/>
  <c r="C28" i="40"/>
  <c r="I28" i="40"/>
  <c r="AG28" i="40"/>
  <c r="BE28" i="40"/>
  <c r="BK28" i="40"/>
  <c r="BW28" i="40"/>
  <c r="BV32" i="40"/>
  <c r="AD28" i="40"/>
  <c r="AP28" i="40"/>
  <c r="BZ28" i="40"/>
  <c r="Z28" i="40"/>
  <c r="AU28" i="40"/>
  <c r="BA28" i="40"/>
  <c r="L32" i="39"/>
  <c r="H28" i="39"/>
  <c r="AL28" i="39"/>
  <c r="BJ28" i="39"/>
  <c r="BV28" i="39"/>
  <c r="Z32" i="39"/>
  <c r="C28" i="39"/>
  <c r="U28" i="39"/>
  <c r="AA28" i="39"/>
  <c r="AM28" i="39"/>
  <c r="AY28" i="39"/>
  <c r="BE28" i="39"/>
  <c r="BK28" i="39"/>
  <c r="BQ28" i="39"/>
  <c r="BW28" i="39"/>
  <c r="L28" i="39"/>
  <c r="AD28" i="39"/>
  <c r="AD32" i="39"/>
  <c r="BB32" i="39"/>
  <c r="AX28" i="39"/>
  <c r="E28" i="39"/>
  <c r="K28" i="39"/>
  <c r="Q28" i="39"/>
  <c r="AI28" i="39"/>
  <c r="AO28" i="39"/>
  <c r="BA28" i="39"/>
  <c r="CB32" i="38"/>
  <c r="F28" i="38"/>
  <c r="L28" i="38"/>
  <c r="R28" i="38"/>
  <c r="X28" i="38"/>
  <c r="AD28" i="38"/>
  <c r="AJ28" i="38"/>
  <c r="AP28" i="38"/>
  <c r="AV28" i="38"/>
  <c r="BB28" i="38"/>
  <c r="BH28" i="38"/>
  <c r="BN28" i="38"/>
  <c r="BT28" i="38"/>
  <c r="BZ28" i="38"/>
  <c r="F32" i="38"/>
  <c r="L32" i="38"/>
  <c r="R32" i="38"/>
  <c r="X32" i="38"/>
  <c r="AD32" i="38"/>
  <c r="AJ32" i="38"/>
  <c r="AP32" i="38"/>
  <c r="BB32" i="38"/>
  <c r="H28" i="38"/>
  <c r="T28" i="38"/>
  <c r="Z28" i="38"/>
  <c r="AF28" i="38"/>
  <c r="AL28" i="38"/>
  <c r="AR28" i="38"/>
  <c r="AX28" i="38"/>
  <c r="BD28" i="38"/>
  <c r="BJ28" i="38"/>
  <c r="BP28" i="38"/>
  <c r="BV28" i="38"/>
  <c r="E28" i="38"/>
  <c r="K28" i="38"/>
  <c r="Q28" i="38"/>
  <c r="W28" i="38"/>
  <c r="AC28" i="38"/>
  <c r="AO28" i="38"/>
  <c r="AU28" i="38"/>
  <c r="BA28" i="38"/>
  <c r="AI28" i="38"/>
  <c r="BH32" i="38"/>
  <c r="BT32" i="38"/>
  <c r="R27" i="37"/>
  <c r="BN27" i="37"/>
  <c r="BZ27" i="37"/>
  <c r="AP31" i="37"/>
  <c r="BB31" i="37"/>
  <c r="AX27" i="37"/>
  <c r="BZ31" i="37"/>
  <c r="C27" i="37"/>
  <c r="I27" i="37"/>
  <c r="AA27" i="37"/>
  <c r="AG27" i="37"/>
  <c r="AM27" i="37"/>
  <c r="AS27" i="37"/>
  <c r="AY27" i="37"/>
  <c r="BE27" i="37"/>
  <c r="BQ27" i="37"/>
  <c r="BW27" i="37"/>
  <c r="BJ31" i="37"/>
  <c r="BV31" i="37"/>
  <c r="L27" i="37"/>
  <c r="AD27" i="37"/>
  <c r="BB27" i="37"/>
  <c r="L31" i="37"/>
  <c r="AD31" i="37"/>
  <c r="H27" i="37"/>
  <c r="Z27" i="37"/>
  <c r="AL27" i="37"/>
  <c r="E27" i="37"/>
  <c r="K27" i="37"/>
  <c r="Q27" i="37"/>
  <c r="W27" i="37"/>
  <c r="AC27" i="37"/>
  <c r="AI27" i="37"/>
  <c r="AO27" i="37"/>
  <c r="AU27" i="37"/>
  <c r="BA27" i="37"/>
  <c r="BV31" i="34"/>
  <c r="BU26" i="34"/>
  <c r="BT31" i="34"/>
  <c r="BO26" i="34"/>
  <c r="BL26" i="34"/>
  <c r="BG27" i="34"/>
  <c r="AS31" i="34"/>
  <c r="AO27" i="34"/>
  <c r="AN26" i="34"/>
  <c r="AL31" i="34"/>
  <c r="AJ27" i="34"/>
  <c r="AB26" i="34"/>
  <c r="X27" i="34"/>
  <c r="V26" i="34"/>
  <c r="T27" i="34"/>
  <c r="S26" i="34"/>
  <c r="CD14" i="34"/>
  <c r="K27" i="34"/>
  <c r="L27" i="34"/>
  <c r="CD16" i="34"/>
  <c r="CD21" i="34"/>
  <c r="CD15" i="34"/>
  <c r="CD23" i="34"/>
  <c r="CD17" i="34"/>
  <c r="B31" i="34"/>
  <c r="CD13" i="34"/>
  <c r="CD9" i="34"/>
  <c r="CD6" i="34"/>
  <c r="CD8" i="34"/>
  <c r="CD10" i="34"/>
  <c r="CA26" i="34"/>
  <c r="BZ27" i="34"/>
  <c r="CC27" i="34" s="1"/>
  <c r="R27" i="34"/>
  <c r="R31" i="34"/>
  <c r="BE31" i="34"/>
  <c r="BF31" i="34"/>
  <c r="Z31" i="34"/>
  <c r="G26" i="34"/>
  <c r="F27" i="34"/>
  <c r="K31" i="34"/>
  <c r="O27" i="34"/>
  <c r="O31" i="34"/>
  <c r="W27" i="34"/>
  <c r="Y26" i="34"/>
  <c r="BP31" i="34"/>
  <c r="BP27" i="34"/>
  <c r="BR26" i="34"/>
  <c r="AR31" i="34"/>
  <c r="AR27" i="34"/>
  <c r="BA31" i="34"/>
  <c r="BA27" i="34"/>
  <c r="N27" i="34"/>
  <c r="N31" i="34"/>
  <c r="AA27" i="34"/>
  <c r="AA31" i="34"/>
  <c r="BS31" i="34"/>
  <c r="BS27" i="34"/>
  <c r="BX26" i="34"/>
  <c r="P26" i="34"/>
  <c r="AT26" i="34"/>
  <c r="BZ31" i="34"/>
  <c r="AV27" i="34"/>
  <c r="BF26" i="34"/>
  <c r="C31" i="34"/>
  <c r="D26" i="34"/>
  <c r="AY27" i="34"/>
  <c r="AZ26" i="34"/>
  <c r="BH31" i="34"/>
  <c r="BI26" i="34"/>
  <c r="BM31" i="34"/>
  <c r="BY27" i="34"/>
  <c r="CC31" i="34"/>
  <c r="AB27" i="40" l="1"/>
  <c r="AK27" i="40"/>
  <c r="AI28" i="40"/>
  <c r="BU27" i="40"/>
  <c r="BR27" i="40"/>
  <c r="BO27" i="40"/>
  <c r="BJ32" i="40"/>
  <c r="BB28" i="40"/>
  <c r="BC27" i="40"/>
  <c r="AW27" i="40"/>
  <c r="AO28" i="40"/>
  <c r="CD26" i="40"/>
  <c r="AC28" i="40"/>
  <c r="AC32" i="40"/>
  <c r="X28" i="40"/>
  <c r="R32" i="40"/>
  <c r="L32" i="40"/>
  <c r="CD22" i="40"/>
  <c r="K28" i="40"/>
  <c r="CD16" i="40"/>
  <c r="CD18" i="40"/>
  <c r="CD20" i="40"/>
  <c r="CD25" i="40"/>
  <c r="H28" i="40"/>
  <c r="H32" i="40"/>
  <c r="CD21" i="40"/>
  <c r="CD13" i="40"/>
  <c r="CD17" i="40"/>
  <c r="CD14" i="40"/>
  <c r="CD23" i="40"/>
  <c r="CD15" i="40"/>
  <c r="CD19" i="40"/>
  <c r="CD24" i="40"/>
  <c r="CD11" i="40"/>
  <c r="CD8" i="40"/>
  <c r="CD12" i="40"/>
  <c r="CD7" i="40"/>
  <c r="CD9" i="40"/>
  <c r="CD6" i="40"/>
  <c r="CD10" i="40"/>
  <c r="AJ32" i="39"/>
  <c r="BZ28" i="39"/>
  <c r="BY28" i="39"/>
  <c r="BY32" i="39"/>
  <c r="BT28" i="39"/>
  <c r="BO27" i="39"/>
  <c r="BN28" i="39"/>
  <c r="BH32" i="39"/>
  <c r="BG28" i="39"/>
  <c r="AU28" i="39"/>
  <c r="AW27" i="39"/>
  <c r="AP28" i="39"/>
  <c r="AH27" i="39"/>
  <c r="AF32" i="39"/>
  <c r="AC32" i="39"/>
  <c r="AE27" i="39"/>
  <c r="W32" i="39"/>
  <c r="W28" i="39"/>
  <c r="CD21" i="39"/>
  <c r="R28" i="39"/>
  <c r="S27" i="39"/>
  <c r="F32" i="39"/>
  <c r="G27" i="39"/>
  <c r="B28" i="39"/>
  <c r="CB28" i="39" s="1"/>
  <c r="AP28" i="47"/>
  <c r="AT27" i="47"/>
  <c r="AL28" i="47"/>
  <c r="BQ28" i="47"/>
  <c r="BZ32" i="47"/>
  <c r="T32" i="47"/>
  <c r="AJ32" i="47"/>
  <c r="BP32" i="47"/>
  <c r="Z32" i="47"/>
  <c r="M27" i="47"/>
  <c r="AK27" i="47"/>
  <c r="BI27" i="47"/>
  <c r="BL27" i="47"/>
  <c r="BP28" i="47"/>
  <c r="V27" i="47"/>
  <c r="BV32" i="47"/>
  <c r="AX28" i="47"/>
  <c r="BV28" i="47"/>
  <c r="AN27" i="46"/>
  <c r="BB32" i="46"/>
  <c r="BY28" i="46"/>
  <c r="Z28" i="46"/>
  <c r="AL32" i="46"/>
  <c r="BN28" i="46"/>
  <c r="BH32" i="46"/>
  <c r="B28" i="46"/>
  <c r="BD28" i="46"/>
  <c r="J27" i="46"/>
  <c r="V27" i="46"/>
  <c r="AH27" i="46"/>
  <c r="BF27" i="46"/>
  <c r="BR27" i="46"/>
  <c r="D27" i="46"/>
  <c r="AB27" i="46"/>
  <c r="CA27" i="46"/>
  <c r="BJ32" i="46"/>
  <c r="K32" i="46"/>
  <c r="BI27" i="46"/>
  <c r="BL27" i="45"/>
  <c r="BZ32" i="45"/>
  <c r="BJ28" i="45"/>
  <c r="AV32" i="45"/>
  <c r="T28" i="45"/>
  <c r="E32" i="45"/>
  <c r="BV32" i="45"/>
  <c r="BH28" i="45"/>
  <c r="AE27" i="45"/>
  <c r="AQ27" i="45"/>
  <c r="AK27" i="45"/>
  <c r="CB32" i="45"/>
  <c r="BT32" i="45"/>
  <c r="U28" i="45"/>
  <c r="BQ28" i="44"/>
  <c r="O28" i="44"/>
  <c r="AV32" i="44"/>
  <c r="BA28" i="44"/>
  <c r="AC28" i="44"/>
  <c r="E28" i="44"/>
  <c r="AC32" i="44"/>
  <c r="AP28" i="44"/>
  <c r="CC28" i="44" s="1"/>
  <c r="BF32" i="44"/>
  <c r="B28" i="44"/>
  <c r="D27" i="44"/>
  <c r="AN27" i="44"/>
  <c r="AZ27" i="44"/>
  <c r="U28" i="44"/>
  <c r="BA32" i="44"/>
  <c r="Y27" i="44"/>
  <c r="BU27" i="44"/>
  <c r="W28" i="44"/>
  <c r="AG28" i="44"/>
  <c r="BS28" i="44"/>
  <c r="E32" i="44"/>
  <c r="AJ28" i="44"/>
  <c r="BM32" i="44"/>
  <c r="BO27" i="43"/>
  <c r="E28" i="43"/>
  <c r="BW28" i="43"/>
  <c r="CC28" i="43" s="1"/>
  <c r="K32" i="43"/>
  <c r="BM32" i="43"/>
  <c r="W28" i="43"/>
  <c r="L32" i="43"/>
  <c r="AV28" i="43"/>
  <c r="BY32" i="43"/>
  <c r="BI27" i="43"/>
  <c r="G27" i="43"/>
  <c r="AT27" i="43"/>
  <c r="Q28" i="43"/>
  <c r="CB28" i="43" s="1"/>
  <c r="BN28" i="43"/>
  <c r="AJ32" i="43"/>
  <c r="AX32" i="43"/>
  <c r="BL27" i="42"/>
  <c r="AD28" i="42"/>
  <c r="BD28" i="42"/>
  <c r="AL28" i="42"/>
  <c r="AU28" i="42"/>
  <c r="Z32" i="42"/>
  <c r="E32" i="42"/>
  <c r="AH27" i="42"/>
  <c r="BF27" i="42"/>
  <c r="BR27" i="42"/>
  <c r="AZ27" i="42"/>
  <c r="X28" i="42"/>
  <c r="BP32" i="42"/>
  <c r="K32" i="42"/>
  <c r="O28" i="42"/>
  <c r="BS28" i="42"/>
  <c r="M27" i="42"/>
  <c r="AK27" i="42"/>
  <c r="Y27" i="41"/>
  <c r="AK27" i="41"/>
  <c r="AU28" i="41"/>
  <c r="BN32" i="41"/>
  <c r="R32" i="41"/>
  <c r="BT32" i="41"/>
  <c r="N28" i="41"/>
  <c r="BX27" i="41"/>
  <c r="AI28" i="41"/>
  <c r="I28" i="41"/>
  <c r="H28" i="41"/>
  <c r="T32" i="41"/>
  <c r="BP32" i="41"/>
  <c r="AC32" i="41"/>
  <c r="BA32" i="41"/>
  <c r="T28" i="41"/>
  <c r="BP28" i="41"/>
  <c r="N32" i="41"/>
  <c r="AE27" i="41"/>
  <c r="D27" i="41"/>
  <c r="BE28" i="41"/>
  <c r="C28" i="41"/>
  <c r="BH28" i="41"/>
  <c r="X28" i="41"/>
  <c r="BF32" i="40"/>
  <c r="AT27" i="40"/>
  <c r="AA28" i="40"/>
  <c r="W28" i="40"/>
  <c r="U28" i="40"/>
  <c r="AR32" i="40"/>
  <c r="AX32" i="40"/>
  <c r="BJ28" i="40"/>
  <c r="F28" i="40"/>
  <c r="BD28" i="40"/>
  <c r="BT32" i="40"/>
  <c r="AN27" i="40"/>
  <c r="AZ27" i="40"/>
  <c r="BX27" i="40"/>
  <c r="BF27" i="40"/>
  <c r="E28" i="40"/>
  <c r="M27" i="40"/>
  <c r="Y27" i="40"/>
  <c r="Q28" i="40"/>
  <c r="AM28" i="40"/>
  <c r="E32" i="40"/>
  <c r="BM32" i="39"/>
  <c r="CD18" i="39"/>
  <c r="CD14" i="39"/>
  <c r="CD16" i="39"/>
  <c r="CD20" i="39"/>
  <c r="CD23" i="39"/>
  <c r="CD25" i="39"/>
  <c r="CD15" i="39"/>
  <c r="CD19" i="39"/>
  <c r="CD22" i="39"/>
  <c r="CD24" i="39"/>
  <c r="CD26" i="39"/>
  <c r="CD13" i="39"/>
  <c r="CD17" i="39"/>
  <c r="CD26" i="34"/>
  <c r="CC27" i="42"/>
  <c r="BS32" i="47"/>
  <c r="BS28" i="47"/>
  <c r="BL26" i="37"/>
  <c r="BK31" i="37"/>
  <c r="BK27" i="37"/>
  <c r="CC27" i="37" s="1"/>
  <c r="CD30" i="37"/>
  <c r="CB27" i="39"/>
  <c r="CD31" i="46"/>
  <c r="Z32" i="45"/>
  <c r="Z28" i="45"/>
  <c r="CB28" i="45" s="1"/>
  <c r="AJ28" i="45"/>
  <c r="W32" i="46"/>
  <c r="W28" i="46"/>
  <c r="AG32" i="46"/>
  <c r="AG28" i="46"/>
  <c r="AV28" i="46"/>
  <c r="AV32" i="46"/>
  <c r="BK32" i="46"/>
  <c r="BP32" i="46"/>
  <c r="AV28" i="47"/>
  <c r="AV32" i="47"/>
  <c r="BA32" i="47"/>
  <c r="BA28" i="47"/>
  <c r="AJ31" i="37"/>
  <c r="AJ27" i="37"/>
  <c r="AO31" i="37"/>
  <c r="AQ26" i="37"/>
  <c r="U27" i="37"/>
  <c r="AF28" i="44"/>
  <c r="CB28" i="44" s="1"/>
  <c r="CD11" i="37"/>
  <c r="CD12" i="37"/>
  <c r="CC26" i="37"/>
  <c r="CD26" i="37" s="1"/>
  <c r="CD13" i="37"/>
  <c r="CD19" i="37"/>
  <c r="CD20" i="37"/>
  <c r="CD22" i="37"/>
  <c r="CD10" i="38"/>
  <c r="CC32" i="38"/>
  <c r="CD31" i="38"/>
  <c r="CC27" i="41"/>
  <c r="CD31" i="42"/>
  <c r="AJ32" i="45"/>
  <c r="AK26" i="34"/>
  <c r="AI27" i="34"/>
  <c r="CB27" i="34" s="1"/>
  <c r="AQ26" i="34"/>
  <c r="AO31" i="34"/>
  <c r="AW27" i="38"/>
  <c r="AV32" i="38"/>
  <c r="BK28" i="38"/>
  <c r="BL27" i="38"/>
  <c r="K32" i="39"/>
  <c r="AG32" i="39"/>
  <c r="AS32" i="40"/>
  <c r="AS28" i="40"/>
  <c r="BK32" i="41"/>
  <c r="BB32" i="42"/>
  <c r="BG32" i="42"/>
  <c r="BG28" i="42"/>
  <c r="AL32" i="43"/>
  <c r="AL28" i="43"/>
  <c r="C32" i="45"/>
  <c r="C28" i="45"/>
  <c r="F32" i="46"/>
  <c r="F28" i="46"/>
  <c r="CC32" i="43"/>
  <c r="CC27" i="45"/>
  <c r="BF32" i="45"/>
  <c r="CB27" i="46"/>
  <c r="CD30" i="46"/>
  <c r="CD31" i="43"/>
  <c r="BK28" i="46"/>
  <c r="AM28" i="46"/>
  <c r="BN32" i="47"/>
  <c r="BN28" i="47"/>
  <c r="U31" i="37"/>
  <c r="CB26" i="34"/>
  <c r="CB31" i="34" s="1"/>
  <c r="CB28" i="38"/>
  <c r="CB27" i="44"/>
  <c r="AO32" i="45"/>
  <c r="CC27" i="46"/>
  <c r="CC27" i="47"/>
  <c r="CC32" i="47" s="1"/>
  <c r="AG32" i="47"/>
  <c r="J27" i="38"/>
  <c r="O28" i="38"/>
  <c r="P27" i="38"/>
  <c r="AT27" i="38"/>
  <c r="AS32" i="38"/>
  <c r="CA27" i="38"/>
  <c r="BZ32" i="38"/>
  <c r="AS28" i="39"/>
  <c r="CC28" i="39" s="1"/>
  <c r="AJ28" i="41"/>
  <c r="AJ32" i="41"/>
  <c r="AO28" i="41"/>
  <c r="AO32" i="41"/>
  <c r="AJ32" i="42"/>
  <c r="AJ28" i="42"/>
  <c r="AO32" i="42"/>
  <c r="AO28" i="42"/>
  <c r="CC27" i="39"/>
  <c r="CB27" i="41"/>
  <c r="CC27" i="44"/>
  <c r="BI27" i="38"/>
  <c r="CC32" i="40"/>
  <c r="CB27" i="42"/>
  <c r="CD27" i="38"/>
  <c r="BE32" i="43"/>
  <c r="BF32" i="43" s="1"/>
  <c r="BB28" i="45"/>
  <c r="F32" i="47"/>
  <c r="F28" i="47"/>
  <c r="Y26" i="37"/>
  <c r="AH26" i="37"/>
  <c r="BF26" i="37"/>
  <c r="BX26" i="37"/>
  <c r="CB27" i="43"/>
  <c r="T28" i="46"/>
  <c r="X32" i="46"/>
  <c r="Q32" i="47"/>
  <c r="AD28" i="47"/>
  <c r="CC28" i="40" l="1"/>
  <c r="CC28" i="46"/>
  <c r="CB28" i="46"/>
  <c r="CB32" i="46"/>
  <c r="CD27" i="46"/>
  <c r="CC28" i="45"/>
  <c r="CB32" i="44"/>
  <c r="CD27" i="44"/>
  <c r="CB32" i="43"/>
  <c r="CD27" i="43"/>
  <c r="CB32" i="42"/>
  <c r="CD27" i="42"/>
  <c r="CC28" i="42"/>
  <c r="CB28" i="42"/>
  <c r="CB32" i="41"/>
  <c r="CD27" i="41"/>
  <c r="CC28" i="41"/>
  <c r="CB28" i="41"/>
  <c r="CB32" i="40"/>
  <c r="CD27" i="40"/>
  <c r="CB28" i="40"/>
  <c r="CB32" i="39"/>
  <c r="CD27" i="39"/>
  <c r="CC32" i="41"/>
  <c r="CC32" i="44"/>
  <c r="CC28" i="38"/>
  <c r="CC32" i="45"/>
  <c r="CC32" i="39"/>
  <c r="CC28" i="47"/>
  <c r="CB28" i="47"/>
  <c r="CC32" i="42"/>
  <c r="CC32" i="46"/>
  <c r="CC31" i="37"/>
</calcChain>
</file>

<file path=xl/sharedStrings.xml><?xml version="1.0" encoding="utf-8"?>
<sst xmlns="http://schemas.openxmlformats.org/spreadsheetml/2006/main" count="1642" uniqueCount="81">
  <si>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</si>
  <si>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</si>
  <si>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</si>
  <si>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</si>
  <si>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</si>
  <si>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</si>
  <si>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</si>
  <si>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</si>
  <si>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</si>
  <si>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</si>
  <si>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</si>
  <si>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</si>
  <si>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</si>
  <si>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</si>
  <si>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</si>
  <si>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</si>
  <si>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</si>
  <si>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</si>
  <si>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</si>
  <si>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</si>
  <si>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</si>
  <si>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</si>
  <si>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</si>
  <si>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</si>
  <si>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</si>
  <si>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</si>
  <si>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</si>
  <si>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</si>
  <si>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</si>
  <si>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</si>
  <si>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</si>
  <si>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</si>
  <si>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</si>
  <si>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</si>
  <si>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</si>
  <si>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</si>
  <si>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</si>
  <si>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</si>
  <si>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</si>
  <si>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</si>
  <si>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</si>
  <si>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</si>
  <si>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</si>
  <si>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</si>
  <si>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</si>
  <si>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</si>
  <si>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</si>
  <si>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</si>
  <si>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</si>
  <si>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</si>
  <si>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</si>
  <si>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</si>
  <si>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</si>
  <si>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</si>
  <si>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</si>
  <si>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</si>
  <si>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</si>
  <si>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</si>
  <si>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</si>
  <si>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</si>
  <si>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</si>
  <si>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</si>
  <si>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</si>
  <si>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</si>
  <si>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</si>
  <si>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</si>
  <si>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</si>
  <si>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Исполнено на 1 января</t>
  </si>
  <si>
    <t>Исполнение консолидированных бюджетов районов и городов области на 01.02.2016 года (по месячному отчету)</t>
  </si>
  <si>
    <t>Исполнение консолидированных бюджетов районов и городов области на 01.03.2016 года (по месячному отчету)</t>
  </si>
  <si>
    <t>Исполнение консолидированных бюджетов районов и городов области на 01.04.2016 года (по месячному отчету)</t>
  </si>
  <si>
    <t>Исполнение консолидированных бюджетов районов и городов области на 01.05.2016 года (по месячному отчету)</t>
  </si>
  <si>
    <t>Исполнение консолидированных бюджетов районов и городов области на 01.06.2016 года (по месячному отчету)</t>
  </si>
  <si>
    <t>Исполнение консолидированных бюджетов районов и городов области на 01.07.2016 года (по месячному отчету)</t>
  </si>
  <si>
    <t>Исполнение консолидированных бюджетов районов и городов области на 01.08.2016 года (по месячному отчету)</t>
  </si>
  <si>
    <t>Исполнение консолидированных бюджетов районов и городов области на 01.09.2016 года (по месячному отчету)</t>
  </si>
  <si>
    <t>Исполнение консолидированных бюджетов районов и городов области на 01.10.2016 года (по месячному отчету)</t>
  </si>
  <si>
    <t>Исполнение консолидированных бюджетов районов и городов области на 01.11.2016 года (по месячному отчету)</t>
  </si>
  <si>
    <t>Исполнение консолидированных бюджетов районов и городов области на 01.12.2016 года (по месячному отчету)</t>
  </si>
  <si>
    <t>Исполнение консолидированных бюджетов районов и городов области на 01.01.2017 года (по месячному отчету)</t>
  </si>
  <si>
    <t>Здравоохранение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</si>
</sst>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color indexed="9"/>
      <name val="Arial"/>
    </font>
    <font>
      <sz val="10"/>
      <color indexed="16"/>
      <name val="Arial"/>
    </font>
    <font>
      <b/>
      <sz val="10"/>
      <color indexed="53"/>
      <name val="Arial"/>
    </font>
    <font>
      <b/>
      <sz val="10"/>
      <color indexed="9"/>
      <name val="Arial"/>
    </font>
    <font>
      <i/>
      <sz val="10"/>
      <color indexed="23"/>
      <name val="Arial"/>
    </font>
    <font>
      <sz val="10"/>
      <color indexed="17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0"/>
      <color indexed="62"/>
      <name val="Arial"/>
    </font>
    <font>
      <sz val="10"/>
      <color indexed="62"/>
      <name val="Arial"/>
    </font>
    <font>
      <sz val="10"/>
      <color indexed="53"/>
      <name val="Arial"/>
    </font>
    <font>
      <sz val="10"/>
      <color indexed="19"/>
      <name val="Arial"/>
    </font>
    <font>
      <b/>
      <sz val="10"/>
      <color indexed="63"/>
      <name val="Arial"/>
    </font>
    <font>
      <b/>
      <sz val="18"/>
      <color indexed="62"/>
      <name val="Cambria"/>
    </font>
    <font>
      <b/>
      <sz val="10"/>
      <name val="Arial"/>
    </font>
    <font>
      <sz val="10"/>
      <color indexed="10"/>
      <name val="Arial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46" fillId="0" borderId="0"/>
    <xf numFmtId="0" fontId="47" fillId="0" borderId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</cellStyleXfs>
  <cellXfs count="50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9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9" applyNumberFormat="1" applyFont="1" applyFill="1" applyBorder="1" applyAlignment="1">
      <alignment horizontal="right" wrapText="1"/>
    </xf>
    <xf numFmtId="10" fontId="4" fillId="0" borderId="14" xfId="79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3" fillId="0" borderId="0" xfId="0" applyNumberFormat="1" applyFont="1" applyFill="1" applyBorder="1" applyAlignment="1">
      <alignment vertical="center" wrapText="1"/>
    </xf>
    <xf numFmtId="0" fontId="4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9" applyNumberFormat="1" applyFont="1" applyFill="1" applyBorder="1" applyAlignment="1">
      <alignment wrapText="1"/>
    </xf>
    <xf numFmtId="4" fontId="44" fillId="29" borderId="17" xfId="77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5" fillId="29" borderId="17" xfId="77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14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right" wrapText="1" shrinkToFit="1"/>
    </xf>
    <xf numFmtId="4" fontId="3" fillId="0" borderId="19" xfId="0" applyNumberFormat="1" applyFont="1" applyBorder="1" applyAlignment="1">
      <alignment horizontal="right" wrapText="1" shrinkToFit="1"/>
    </xf>
    <xf numFmtId="10" fontId="3" fillId="0" borderId="0" xfId="79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4" fontId="0" fillId="0" borderId="14" xfId="0" applyNumberFormat="1" applyBorder="1"/>
    <xf numFmtId="164" fontId="5" fillId="0" borderId="1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wrapText="1"/>
    </xf>
    <xf numFmtId="164" fontId="5" fillId="0" borderId="14" xfId="0" applyNumberFormat="1" applyFont="1" applyFill="1" applyBorder="1" applyAlignment="1">
      <alignment horizontal="left" vertical="center" wrapText="1"/>
    </xf>
    <xf numFmtId="164" fontId="5" fillId="0" borderId="14" xfId="84" applyNumberFormat="1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wrapText="1"/>
    </xf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77"/>
    <cellStyle name="Обычный 3" xfId="78"/>
    <cellStyle name="Обычный_на 1 января" xfId="79"/>
    <cellStyle name="Плохой" xfId="80" builtinId="27" customBuiltin="1"/>
    <cellStyle name="Пояснение" xfId="81" builtinId="53" customBuiltin="1"/>
    <cellStyle name="Примечание" xfId="82" builtinId="10" customBuiltin="1"/>
    <cellStyle name="Связанная ячейка" xfId="83" builtinId="24" customBuiltin="1"/>
    <cellStyle name="ТЕКСТ" xfId="84"/>
    <cellStyle name="Текст предупреждения" xfId="85" builtinId="11" customBuiltin="1"/>
    <cellStyle name="Хороший" xfId="8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D7" sqref="D7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68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6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57</v>
      </c>
      <c r="D4" s="47" t="s">
        <v>27</v>
      </c>
      <c r="E4" s="44" t="s">
        <v>26</v>
      </c>
      <c r="F4" s="44" t="s">
        <v>57</v>
      </c>
      <c r="G4" s="47" t="s">
        <v>27</v>
      </c>
      <c r="H4" s="44" t="s">
        <v>26</v>
      </c>
      <c r="I4" s="44" t="s">
        <v>57</v>
      </c>
      <c r="J4" s="47" t="s">
        <v>27</v>
      </c>
      <c r="K4" s="44" t="s">
        <v>26</v>
      </c>
      <c r="L4" s="44" t="s">
        <v>57</v>
      </c>
      <c r="M4" s="47" t="s">
        <v>27</v>
      </c>
      <c r="N4" s="44" t="s">
        <v>26</v>
      </c>
      <c r="O4" s="44" t="s">
        <v>57</v>
      </c>
      <c r="P4" s="47" t="s">
        <v>27</v>
      </c>
      <c r="Q4" s="44" t="s">
        <v>26</v>
      </c>
      <c r="R4" s="44" t="s">
        <v>57</v>
      </c>
      <c r="S4" s="47" t="s">
        <v>27</v>
      </c>
      <c r="T4" s="44" t="s">
        <v>26</v>
      </c>
      <c r="U4" s="44" t="s">
        <v>57</v>
      </c>
      <c r="V4" s="47" t="s">
        <v>27</v>
      </c>
      <c r="W4" s="44" t="s">
        <v>26</v>
      </c>
      <c r="X4" s="44" t="s">
        <v>57</v>
      </c>
      <c r="Y4" s="47" t="s">
        <v>27</v>
      </c>
      <c r="Z4" s="44" t="s">
        <v>26</v>
      </c>
      <c r="AA4" s="44" t="s">
        <v>57</v>
      </c>
      <c r="AB4" s="47" t="s">
        <v>27</v>
      </c>
      <c r="AC4" s="44" t="s">
        <v>26</v>
      </c>
      <c r="AD4" s="44" t="s">
        <v>57</v>
      </c>
      <c r="AE4" s="47" t="s">
        <v>27</v>
      </c>
      <c r="AF4" s="44" t="s">
        <v>26</v>
      </c>
      <c r="AG4" s="44" t="s">
        <v>57</v>
      </c>
      <c r="AH4" s="47" t="s">
        <v>27</v>
      </c>
      <c r="AI4" s="44" t="s">
        <v>26</v>
      </c>
      <c r="AJ4" s="44" t="s">
        <v>57</v>
      </c>
      <c r="AK4" s="47" t="s">
        <v>27</v>
      </c>
      <c r="AL4" s="44" t="s">
        <v>26</v>
      </c>
      <c r="AM4" s="44" t="s">
        <v>57</v>
      </c>
      <c r="AN4" s="47" t="s">
        <v>27</v>
      </c>
      <c r="AO4" s="44" t="s">
        <v>26</v>
      </c>
      <c r="AP4" s="44" t="s">
        <v>57</v>
      </c>
      <c r="AQ4" s="47" t="s">
        <v>27</v>
      </c>
      <c r="AR4" s="44" t="s">
        <v>26</v>
      </c>
      <c r="AS4" s="44" t="s">
        <v>57</v>
      </c>
      <c r="AT4" s="47" t="s">
        <v>27</v>
      </c>
      <c r="AU4" s="44" t="s">
        <v>26</v>
      </c>
      <c r="AV4" s="44" t="s">
        <v>57</v>
      </c>
      <c r="AW4" s="47" t="s">
        <v>27</v>
      </c>
      <c r="AX4" s="44" t="s">
        <v>26</v>
      </c>
      <c r="AY4" s="44" t="s">
        <v>57</v>
      </c>
      <c r="AZ4" s="47" t="s">
        <v>27</v>
      </c>
      <c r="BA4" s="44" t="s">
        <v>26</v>
      </c>
      <c r="BB4" s="44" t="s">
        <v>57</v>
      </c>
      <c r="BC4" s="47" t="s">
        <v>27</v>
      </c>
      <c r="BD4" s="44" t="s">
        <v>26</v>
      </c>
      <c r="BE4" s="44" t="s">
        <v>57</v>
      </c>
      <c r="BF4" s="47" t="s">
        <v>27</v>
      </c>
      <c r="BG4" s="44" t="s">
        <v>26</v>
      </c>
      <c r="BH4" s="44" t="s">
        <v>57</v>
      </c>
      <c r="BI4" s="47" t="s">
        <v>27</v>
      </c>
      <c r="BJ4" s="44" t="s">
        <v>26</v>
      </c>
      <c r="BK4" s="44" t="s">
        <v>57</v>
      </c>
      <c r="BL4" s="47" t="s">
        <v>27</v>
      </c>
      <c r="BM4" s="44" t="s">
        <v>26</v>
      </c>
      <c r="BN4" s="44" t="s">
        <v>57</v>
      </c>
      <c r="BO4" s="47" t="s">
        <v>27</v>
      </c>
      <c r="BP4" s="44" t="s">
        <v>26</v>
      </c>
      <c r="BQ4" s="44" t="s">
        <v>57</v>
      </c>
      <c r="BR4" s="47" t="s">
        <v>27</v>
      </c>
      <c r="BS4" s="44" t="s">
        <v>26</v>
      </c>
      <c r="BT4" s="44" t="s">
        <v>57</v>
      </c>
      <c r="BU4" s="47" t="s">
        <v>27</v>
      </c>
      <c r="BV4" s="44" t="s">
        <v>26</v>
      </c>
      <c r="BW4" s="44" t="s">
        <v>57</v>
      </c>
      <c r="BX4" s="47" t="s">
        <v>27</v>
      </c>
      <c r="BY4" s="44" t="s">
        <v>26</v>
      </c>
      <c r="BZ4" s="44" t="s">
        <v>57</v>
      </c>
      <c r="CA4" s="47" t="s">
        <v>27</v>
      </c>
      <c r="CB4" s="44" t="s">
        <v>26</v>
      </c>
      <c r="CC4" s="44" t="s">
        <v>57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234583100</v>
      </c>
      <c r="C6" s="24">
        <v>16815656.420000002</v>
      </c>
      <c r="D6" s="25">
        <f t="shared" ref="D6:D17" si="0">SUM(C6/B6)</f>
        <v>7.1683153731023255E-2</v>
      </c>
      <c r="E6" s="26">
        <v>55930488</v>
      </c>
      <c r="F6" s="26">
        <v>2799312.77</v>
      </c>
      <c r="G6" s="25">
        <f t="shared" ref="G6:G17" si="1">SUM(F6/E6)</f>
        <v>5.0049854204740715E-2</v>
      </c>
      <c r="H6" s="26">
        <v>978794225.84000003</v>
      </c>
      <c r="I6" s="26">
        <v>55478537.859999999</v>
      </c>
      <c r="J6" s="25">
        <f t="shared" ref="J6:J24" si="2">SUM(I6/H6)</f>
        <v>5.6680491563370621E-2</v>
      </c>
      <c r="K6" s="26">
        <v>495866479</v>
      </c>
      <c r="L6" s="26">
        <v>28727433.420000002</v>
      </c>
      <c r="M6" s="25">
        <f t="shared" ref="M6:M24" si="3">SUM(L6/K6)</f>
        <v>5.793380806448907E-2</v>
      </c>
      <c r="N6" s="26">
        <v>140749863</v>
      </c>
      <c r="O6" s="26">
        <v>5369158.7000000002</v>
      </c>
      <c r="P6" s="25">
        <f t="shared" ref="P6:P24" si="4">SUM(O6/N6)</f>
        <v>3.8146812974162544E-2</v>
      </c>
      <c r="Q6" s="26">
        <v>99139381.950000003</v>
      </c>
      <c r="R6" s="26">
        <v>4698268.33</v>
      </c>
      <c r="S6" s="25">
        <f t="shared" ref="S6:S24" si="5">SUM(R6/Q6)</f>
        <v>4.7390534796449779E-2</v>
      </c>
      <c r="T6" s="26">
        <v>617516927.76999998</v>
      </c>
      <c r="U6" s="26">
        <v>42011781.039999999</v>
      </c>
      <c r="V6" s="25">
        <f t="shared" ref="V6:V24" si="6">SUM(U6/T6)</f>
        <v>6.8033407912742566E-2</v>
      </c>
      <c r="W6" s="26">
        <v>83251799</v>
      </c>
      <c r="X6" s="26">
        <v>3628549.02</v>
      </c>
      <c r="Y6" s="25">
        <f t="shared" ref="Y6:Y17" si="7">SUM(X6/W6)</f>
        <v>4.3585232554554168E-2</v>
      </c>
      <c r="Z6" s="26">
        <v>361494364</v>
      </c>
      <c r="AA6" s="26">
        <v>18777008.969999999</v>
      </c>
      <c r="AB6" s="25">
        <f>SUM(AA6/Z6)</f>
        <v>5.1942743345232342E-2</v>
      </c>
      <c r="AC6" s="26">
        <v>373451343</v>
      </c>
      <c r="AD6" s="26">
        <v>23029537.039999999</v>
      </c>
      <c r="AE6" s="25">
        <f t="shared" ref="AE6:AE24" si="8">SUM(AD6/AC6)</f>
        <v>6.16667672286293E-2</v>
      </c>
      <c r="AF6" s="26">
        <v>62442367</v>
      </c>
      <c r="AG6" s="26">
        <v>2762061.65</v>
      </c>
      <c r="AH6" s="25">
        <f t="shared" ref="AH6:AH24" si="9">SUM(AG6/AF6)</f>
        <v>4.4233775603029268E-2</v>
      </c>
      <c r="AI6" s="26">
        <v>374606313</v>
      </c>
      <c r="AJ6" s="26">
        <v>29621856.780000001</v>
      </c>
      <c r="AK6" s="11">
        <f t="shared" ref="AK6:AK24" si="10">SUM(AJ6/AI6)</f>
        <v>7.907463316027992E-2</v>
      </c>
      <c r="AL6" s="26">
        <v>608621884.38999999</v>
      </c>
      <c r="AM6" s="26">
        <v>38081985.020000003</v>
      </c>
      <c r="AN6" s="12">
        <f t="shared" ref="AN6:AN24" si="11">SUM(AM6/AL6)</f>
        <v>6.2570844060542155E-2</v>
      </c>
      <c r="AO6" s="26">
        <v>213939247.81999999</v>
      </c>
      <c r="AP6" s="26">
        <v>9018498.4299999997</v>
      </c>
      <c r="AQ6" s="12">
        <f t="shared" ref="AQ6:AQ24" si="12">SUM(AP6/AO6)</f>
        <v>4.2154483209120221E-2</v>
      </c>
      <c r="AR6" s="26">
        <v>104701156</v>
      </c>
      <c r="AS6" s="26">
        <v>4680583.68</v>
      </c>
      <c r="AT6" s="12">
        <f t="shared" ref="AT6:AT24" si="13">SUM(AS6/AR6)</f>
        <v>4.4704221603818775E-2</v>
      </c>
      <c r="AU6" s="26">
        <v>126431202.19</v>
      </c>
      <c r="AV6" s="26">
        <v>5254901.04</v>
      </c>
      <c r="AW6" s="12">
        <f t="shared" ref="AW6:AW24" si="14">SUM(AV6/AU6)</f>
        <v>4.1563324155559071E-2</v>
      </c>
      <c r="AX6" s="26">
        <v>129830465</v>
      </c>
      <c r="AY6" s="26">
        <v>6816524.9699999997</v>
      </c>
      <c r="AZ6" s="12">
        <f t="shared" ref="AZ6:AZ24" si="15">SUM(AY6/AX6)</f>
        <v>5.2503277793852159E-2</v>
      </c>
      <c r="BA6" s="26">
        <v>70934800.560000002</v>
      </c>
      <c r="BB6" s="26">
        <v>4272767.74</v>
      </c>
      <c r="BC6" s="12">
        <f t="shared" ref="BC6:BC24" si="16">SUM(BB6/BA6)</f>
        <v>6.0235141373040042E-2</v>
      </c>
      <c r="BD6" s="26">
        <v>282977319.69999999</v>
      </c>
      <c r="BE6" s="26">
        <v>16661337.67</v>
      </c>
      <c r="BF6" s="12">
        <f t="shared" ref="BF6:BF24" si="17">SUM(BE6/BD6)</f>
        <v>5.8878703380410881E-2</v>
      </c>
      <c r="BG6" s="26">
        <v>239930450</v>
      </c>
      <c r="BH6" s="26">
        <v>9625683.0700000003</v>
      </c>
      <c r="BI6" s="12">
        <f t="shared" ref="BI6:BI24" si="18">SUM(BH6/BG6)</f>
        <v>4.0118638838880186E-2</v>
      </c>
      <c r="BJ6" s="26">
        <v>63187935</v>
      </c>
      <c r="BK6" s="26">
        <v>3048217.58</v>
      </c>
      <c r="BL6" s="12">
        <f t="shared" ref="BL6:BL23" si="19">SUM(BK6/BJ6)</f>
        <v>4.8240500025835631E-2</v>
      </c>
      <c r="BM6" s="26">
        <v>198569356.46000001</v>
      </c>
      <c r="BN6" s="26">
        <v>11240474.27</v>
      </c>
      <c r="BO6" s="12">
        <f t="shared" ref="BO6:BO17" si="20">SUM(BN6/BM6)</f>
        <v>5.6607295659258941E-2</v>
      </c>
      <c r="BP6" s="26">
        <v>95197827</v>
      </c>
      <c r="BQ6" s="26">
        <v>5411140.1299999999</v>
      </c>
      <c r="BR6" s="12">
        <f t="shared" ref="BR6:BR24" si="21">SUM(BQ6/BP6)</f>
        <v>5.6841004679655131E-2</v>
      </c>
      <c r="BS6" s="26">
        <v>152510575</v>
      </c>
      <c r="BT6" s="26">
        <v>8783009.1699999999</v>
      </c>
      <c r="BU6" s="12">
        <f t="shared" ref="BU6:BU24" si="22">SUM(BT6/BS6)</f>
        <v>5.7589509252063339E-2</v>
      </c>
      <c r="BV6" s="26">
        <v>1800670000</v>
      </c>
      <c r="BW6" s="26">
        <v>93200685.989999995</v>
      </c>
      <c r="BX6" s="25">
        <f>SUM(BW6/BV6)</f>
        <v>5.1758893073133888E-2</v>
      </c>
      <c r="BY6" s="24">
        <v>3967275399</v>
      </c>
      <c r="BZ6" s="24">
        <v>250175906.58000001</v>
      </c>
      <c r="CA6" s="12">
        <f>SUM(BZ6/BY6)</f>
        <v>6.3059878989762064E-2</v>
      </c>
      <c r="CB6" s="3">
        <f>B6+E6+H6+K6+N6+Q6+T6+W6+Z6+AC6+AF6+AI6+AL6+AO6+AR6+AU6+AX6+BA6+BD6+BG6+BJ6+BM6+BP6+BS6+BV6+BY6</f>
        <v>11932604269.68</v>
      </c>
      <c r="CC6" s="3">
        <f>C6+F6+I6+L6+O6+R6+U6+X6+AA6+AD6+AG6+AJ6+AM6+AP6+AS6+AV6+AY6+BB6+BE6+BH6+BK6+BN6+BQ6+BT6+BW6+BZ6</f>
        <v>699990877.34000003</v>
      </c>
      <c r="CD6" s="19">
        <f t="shared" ref="CD6:CD25" si="23">SUM(CC6/CB6)</f>
        <v>5.8662037349100145E-2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 t="e">
        <f t="shared" si="0"/>
        <v>#DIV/0!</v>
      </c>
      <c r="E7" s="26">
        <v>25664680</v>
      </c>
      <c r="F7" s="26">
        <v>0</v>
      </c>
      <c r="G7" s="25">
        <f t="shared" si="1"/>
        <v>0</v>
      </c>
      <c r="H7" s="26">
        <v>0</v>
      </c>
      <c r="I7" s="26">
        <v>0</v>
      </c>
      <c r="J7" s="25">
        <v>0</v>
      </c>
      <c r="K7" s="26">
        <v>0</v>
      </c>
      <c r="L7" s="26">
        <v>0</v>
      </c>
      <c r="M7" s="25" t="e">
        <f t="shared" si="3"/>
        <v>#DIV/0!</v>
      </c>
      <c r="N7" s="26">
        <v>14017408</v>
      </c>
      <c r="O7" s="26">
        <v>0</v>
      </c>
      <c r="P7" s="25">
        <f t="shared" si="4"/>
        <v>0</v>
      </c>
      <c r="Q7" s="26">
        <v>41379132</v>
      </c>
      <c r="R7" s="26">
        <v>0</v>
      </c>
      <c r="S7" s="25">
        <f t="shared" si="5"/>
        <v>0</v>
      </c>
      <c r="T7" s="26">
        <v>0</v>
      </c>
      <c r="U7" s="26">
        <v>0</v>
      </c>
      <c r="V7" s="25" t="e">
        <f t="shared" si="6"/>
        <v>#DIV/0!</v>
      </c>
      <c r="W7" s="26">
        <v>17287386</v>
      </c>
      <c r="X7" s="26">
        <v>0</v>
      </c>
      <c r="Y7" s="25">
        <f t="shared" si="7"/>
        <v>0</v>
      </c>
      <c r="Z7" s="26">
        <v>0</v>
      </c>
      <c r="AA7" s="26">
        <v>0</v>
      </c>
      <c r="AB7" s="25" t="e">
        <f>SUM(AA7/Z7)</f>
        <v>#DIV/0!</v>
      </c>
      <c r="AC7" s="26">
        <v>0</v>
      </c>
      <c r="AD7" s="26">
        <v>0</v>
      </c>
      <c r="AE7" s="25" t="e">
        <f t="shared" si="8"/>
        <v>#DIV/0!</v>
      </c>
      <c r="AF7" s="26">
        <v>48008432</v>
      </c>
      <c r="AG7" s="26">
        <v>0</v>
      </c>
      <c r="AH7" s="25">
        <f t="shared" si="9"/>
        <v>0</v>
      </c>
      <c r="AI7" s="26">
        <v>0</v>
      </c>
      <c r="AJ7" s="26">
        <v>0</v>
      </c>
      <c r="AK7" s="11" t="e">
        <f t="shared" si="10"/>
        <v>#DIV/0!</v>
      </c>
      <c r="AL7" s="26">
        <v>0</v>
      </c>
      <c r="AM7" s="26">
        <v>0</v>
      </c>
      <c r="AN7" s="12" t="e">
        <f t="shared" si="11"/>
        <v>#DIV/0!</v>
      </c>
      <c r="AO7" s="26">
        <v>0</v>
      </c>
      <c r="AP7" s="26">
        <v>0</v>
      </c>
      <c r="AQ7" s="12" t="e">
        <f t="shared" si="12"/>
        <v>#DIV/0!</v>
      </c>
      <c r="AR7" s="26">
        <v>51592921</v>
      </c>
      <c r="AS7" s="26">
        <v>0</v>
      </c>
      <c r="AT7" s="12">
        <f t="shared" si="13"/>
        <v>0</v>
      </c>
      <c r="AU7" s="26">
        <v>51737324</v>
      </c>
      <c r="AV7" s="26">
        <v>0</v>
      </c>
      <c r="AW7" s="12">
        <f t="shared" si="14"/>
        <v>0</v>
      </c>
      <c r="AX7" s="26">
        <v>28582003</v>
      </c>
      <c r="AY7" s="26">
        <v>0</v>
      </c>
      <c r="AZ7" s="12">
        <f t="shared" si="15"/>
        <v>0</v>
      </c>
      <c r="BA7" s="26">
        <v>32034855</v>
      </c>
      <c r="BB7" s="26">
        <v>0</v>
      </c>
      <c r="BC7" s="12">
        <f t="shared" si="16"/>
        <v>0</v>
      </c>
      <c r="BD7" s="26">
        <v>0</v>
      </c>
      <c r="BE7" s="26">
        <v>0</v>
      </c>
      <c r="BF7" s="12" t="e">
        <f t="shared" si="17"/>
        <v>#DIV/0!</v>
      </c>
      <c r="BG7" s="26">
        <v>0</v>
      </c>
      <c r="BH7" s="26">
        <v>0</v>
      </c>
      <c r="BI7" s="25" t="e">
        <f t="shared" si="18"/>
        <v>#DIV/0!</v>
      </c>
      <c r="BJ7" s="26">
        <v>31653365</v>
      </c>
      <c r="BK7" s="26">
        <v>0</v>
      </c>
      <c r="BL7" s="12">
        <f t="shared" si="19"/>
        <v>0</v>
      </c>
      <c r="BM7" s="26">
        <v>10763352</v>
      </c>
      <c r="BN7" s="26">
        <v>0</v>
      </c>
      <c r="BO7" s="25">
        <f t="shared" si="20"/>
        <v>0</v>
      </c>
      <c r="BP7" s="26">
        <v>39624490</v>
      </c>
      <c r="BQ7" s="26">
        <v>0</v>
      </c>
      <c r="BR7" s="12">
        <f t="shared" si="21"/>
        <v>0</v>
      </c>
      <c r="BS7" s="26">
        <v>1890226</v>
      </c>
      <c r="BT7" s="26">
        <v>0</v>
      </c>
      <c r="BU7" s="12">
        <f t="shared" si="22"/>
        <v>0</v>
      </c>
      <c r="BV7" s="26">
        <v>0</v>
      </c>
      <c r="BW7" s="26">
        <v>0</v>
      </c>
      <c r="BX7" s="25">
        <v>0</v>
      </c>
      <c r="BY7" s="24">
        <v>0</v>
      </c>
      <c r="BZ7" s="24">
        <v>0</v>
      </c>
      <c r="CA7" s="12">
        <v>0</v>
      </c>
      <c r="CB7" s="3">
        <f>B7+E7+H7+K7+N7+Q7+T7+W7+Z7+AC7+AF7+AI7+AL7+AO7+AR7+AU7+AX7+BA7+BD7+BG7+BJ7+BM7+BP7+BS7+BV7+BY7</f>
        <v>394235574</v>
      </c>
      <c r="CC7" s="3">
        <f t="shared" ref="CC7:CC12" si="24">BZ7+BW7+BT7+BQ7+BN7+BK7+BH7+BE7+BB7+AY7+AV7+AS7+AP7+AM7+AJ7+AG7+AD7+AA7+X7+U7+R7+O7+L7+I7+F7+C7</f>
        <v>0</v>
      </c>
      <c r="CD7" s="19">
        <f t="shared" si="23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1946601.57</v>
      </c>
      <c r="C8" s="24">
        <v>1946601.57</v>
      </c>
      <c r="D8" s="25">
        <v>0</v>
      </c>
      <c r="E8" s="26">
        <v>0</v>
      </c>
      <c r="F8" s="26">
        <v>0</v>
      </c>
      <c r="G8" s="25">
        <v>0</v>
      </c>
      <c r="H8" s="26">
        <v>0</v>
      </c>
      <c r="I8" s="26">
        <v>0</v>
      </c>
      <c r="J8" s="25">
        <v>0</v>
      </c>
      <c r="K8" s="26">
        <v>0</v>
      </c>
      <c r="L8" s="26">
        <v>0</v>
      </c>
      <c r="M8" s="25">
        <v>0</v>
      </c>
      <c r="N8" s="26">
        <v>0</v>
      </c>
      <c r="O8" s="26">
        <v>0</v>
      </c>
      <c r="P8" s="25" t="e">
        <f t="shared" si="4"/>
        <v>#DIV/0!</v>
      </c>
      <c r="Q8" s="26">
        <v>925000</v>
      </c>
      <c r="R8" s="26">
        <v>925000</v>
      </c>
      <c r="S8" s="25">
        <v>0</v>
      </c>
      <c r="T8" s="26">
        <v>0</v>
      </c>
      <c r="U8" s="26">
        <v>0</v>
      </c>
      <c r="V8" s="25">
        <v>0</v>
      </c>
      <c r="W8" s="26">
        <v>0</v>
      </c>
      <c r="X8" s="26">
        <v>0</v>
      </c>
      <c r="Y8" s="25">
        <v>0</v>
      </c>
      <c r="Z8" s="26">
        <v>0</v>
      </c>
      <c r="AA8" s="26">
        <v>0</v>
      </c>
      <c r="AB8" s="25">
        <v>0</v>
      </c>
      <c r="AC8" s="26">
        <v>27242292.25</v>
      </c>
      <c r="AD8" s="26">
        <v>27242292.25</v>
      </c>
      <c r="AE8" s="25">
        <v>0</v>
      </c>
      <c r="AF8" s="26">
        <v>5194873.4000000004</v>
      </c>
      <c r="AG8" s="26">
        <v>5194873.4000000004</v>
      </c>
      <c r="AH8" s="25">
        <v>0</v>
      </c>
      <c r="AI8" s="26">
        <v>0</v>
      </c>
      <c r="AJ8" s="26">
        <v>0</v>
      </c>
      <c r="AK8" s="11" t="e">
        <f t="shared" si="10"/>
        <v>#DIV/0!</v>
      </c>
      <c r="AL8" s="26">
        <v>3485312</v>
      </c>
      <c r="AM8" s="26">
        <v>3485312</v>
      </c>
      <c r="AN8" s="12">
        <f t="shared" si="11"/>
        <v>1</v>
      </c>
      <c r="AO8" s="26">
        <v>1000000</v>
      </c>
      <c r="AP8" s="26">
        <v>1000000</v>
      </c>
      <c r="AQ8" s="12">
        <f t="shared" si="12"/>
        <v>1</v>
      </c>
      <c r="AR8" s="26">
        <v>0</v>
      </c>
      <c r="AS8" s="26">
        <v>0</v>
      </c>
      <c r="AT8" s="12">
        <v>0</v>
      </c>
      <c r="AU8" s="26">
        <v>0</v>
      </c>
      <c r="AV8" s="26">
        <v>0</v>
      </c>
      <c r="AW8" s="12">
        <v>0</v>
      </c>
      <c r="AX8" s="26">
        <v>0</v>
      </c>
      <c r="AY8" s="26">
        <v>0</v>
      </c>
      <c r="AZ8" s="12" t="e">
        <f t="shared" si="15"/>
        <v>#DIV/0!</v>
      </c>
      <c r="BA8" s="26">
        <v>0</v>
      </c>
      <c r="BB8" s="26">
        <v>0</v>
      </c>
      <c r="BC8" s="12">
        <v>0</v>
      </c>
      <c r="BD8" s="26">
        <v>0</v>
      </c>
      <c r="BE8" s="26">
        <v>0</v>
      </c>
      <c r="BF8" s="12">
        <v>0</v>
      </c>
      <c r="BG8" s="26">
        <v>9800000</v>
      </c>
      <c r="BH8" s="26">
        <v>9800000</v>
      </c>
      <c r="BI8" s="12">
        <v>0</v>
      </c>
      <c r="BJ8" s="26">
        <v>0</v>
      </c>
      <c r="BK8" s="26">
        <v>0</v>
      </c>
      <c r="BL8" s="12">
        <v>0</v>
      </c>
      <c r="BM8" s="26">
        <v>0</v>
      </c>
      <c r="BN8" s="26">
        <v>0</v>
      </c>
      <c r="BO8" s="12">
        <v>0</v>
      </c>
      <c r="BP8" s="26">
        <v>348000</v>
      </c>
      <c r="BQ8" s="26">
        <v>348000</v>
      </c>
      <c r="BR8" s="12">
        <v>0</v>
      </c>
      <c r="BS8" s="26">
        <v>0</v>
      </c>
      <c r="BT8" s="26">
        <v>0</v>
      </c>
      <c r="BU8" s="12">
        <v>0</v>
      </c>
      <c r="BV8" s="26">
        <v>0</v>
      </c>
      <c r="BW8" s="26">
        <v>0</v>
      </c>
      <c r="BX8" s="25">
        <v>0</v>
      </c>
      <c r="BY8" s="24">
        <v>75825676.670000002</v>
      </c>
      <c r="BZ8" s="24">
        <v>75825676.670000002</v>
      </c>
      <c r="CA8" s="12">
        <v>0</v>
      </c>
      <c r="CB8" s="3">
        <f>B8+E8+H8+K8+N8+Q8+T8+W8+Z8+AC8+AF8+AI8+AL8+AO8+AR8+AU8+AX8+BA8+BD8+BG8+BJ8+BM8+BP8+BS8+BV8+BY8</f>
        <v>125767755.89</v>
      </c>
      <c r="CC8" s="3">
        <f t="shared" si="24"/>
        <v>125767755.89</v>
      </c>
      <c r="CD8" s="19">
        <f t="shared" si="23"/>
        <v>1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357118281</v>
      </c>
      <c r="C9" s="24">
        <v>15424664.15</v>
      </c>
      <c r="D9" s="25">
        <f t="shared" si="0"/>
        <v>4.3192031801922791E-2</v>
      </c>
      <c r="E9" s="26">
        <v>105135646</v>
      </c>
      <c r="F9" s="26">
        <v>4304538</v>
      </c>
      <c r="G9" s="25">
        <f t="shared" si="1"/>
        <v>4.0942707480962258E-2</v>
      </c>
      <c r="H9" s="26">
        <v>842712686</v>
      </c>
      <c r="I9" s="26">
        <v>31324829.969999999</v>
      </c>
      <c r="J9" s="25">
        <f t="shared" si="2"/>
        <v>3.7171423298117998E-2</v>
      </c>
      <c r="K9" s="26">
        <v>718223696</v>
      </c>
      <c r="L9" s="26">
        <v>25597205.079999998</v>
      </c>
      <c r="M9" s="25">
        <f t="shared" si="3"/>
        <v>3.5639599782850938E-2</v>
      </c>
      <c r="N9" s="26">
        <v>255329451</v>
      </c>
      <c r="O9" s="26">
        <v>14733094.539999999</v>
      </c>
      <c r="P9" s="25">
        <f t="shared" si="4"/>
        <v>5.7702292008609692E-2</v>
      </c>
      <c r="Q9" s="26">
        <v>234813866</v>
      </c>
      <c r="R9" s="26">
        <v>12012823.07</v>
      </c>
      <c r="S9" s="25">
        <f t="shared" si="5"/>
        <v>5.1158916952544875E-2</v>
      </c>
      <c r="T9" s="26">
        <v>590077760</v>
      </c>
      <c r="U9" s="26">
        <v>40640218.920000002</v>
      </c>
      <c r="V9" s="25">
        <f t="shared" si="6"/>
        <v>6.8872649801273653E-2</v>
      </c>
      <c r="W9" s="26">
        <v>133249460</v>
      </c>
      <c r="X9" s="26">
        <v>5574217.29</v>
      </c>
      <c r="Y9" s="25">
        <f t="shared" si="7"/>
        <v>4.1832944688856524E-2</v>
      </c>
      <c r="Z9" s="26">
        <v>584951936</v>
      </c>
      <c r="AA9" s="26">
        <v>22460062.850000001</v>
      </c>
      <c r="AB9" s="25">
        <f>SUM(AA9/Z9)</f>
        <v>3.8396424505551176E-2</v>
      </c>
      <c r="AC9" s="26">
        <v>607159567</v>
      </c>
      <c r="AD9" s="26">
        <v>26667380.100000001</v>
      </c>
      <c r="AE9" s="25">
        <f t="shared" si="8"/>
        <v>4.3921534880467433E-2</v>
      </c>
      <c r="AF9" s="26">
        <v>182704559</v>
      </c>
      <c r="AG9" s="26">
        <v>12446074.779999999</v>
      </c>
      <c r="AH9" s="25">
        <f t="shared" si="9"/>
        <v>6.812131480528627E-2</v>
      </c>
      <c r="AI9" s="26">
        <v>896881493</v>
      </c>
      <c r="AJ9" s="26">
        <v>45383950.530000001</v>
      </c>
      <c r="AK9" s="11">
        <f t="shared" si="10"/>
        <v>5.0601947842846169E-2</v>
      </c>
      <c r="AL9" s="26">
        <v>840940719</v>
      </c>
      <c r="AM9" s="26">
        <v>36473388.549999997</v>
      </c>
      <c r="AN9" s="12">
        <f t="shared" si="11"/>
        <v>4.3372128053654153E-2</v>
      </c>
      <c r="AO9" s="26">
        <v>181565136</v>
      </c>
      <c r="AP9" s="26">
        <v>8471557.8599999994</v>
      </c>
      <c r="AQ9" s="12">
        <f t="shared" si="12"/>
        <v>4.6658505298065589E-2</v>
      </c>
      <c r="AR9" s="26">
        <v>185058495</v>
      </c>
      <c r="AS9" s="26">
        <v>12076482.66</v>
      </c>
      <c r="AT9" s="12">
        <f t="shared" si="13"/>
        <v>6.5257650884926952E-2</v>
      </c>
      <c r="AU9" s="26">
        <v>157275437</v>
      </c>
      <c r="AV9" s="26">
        <v>9785111</v>
      </c>
      <c r="AW9" s="12">
        <f t="shared" si="14"/>
        <v>6.2216396829976699E-2</v>
      </c>
      <c r="AX9" s="26">
        <v>231085451</v>
      </c>
      <c r="AY9" s="26">
        <v>8797504.5800000001</v>
      </c>
      <c r="AZ9" s="12">
        <f t="shared" si="15"/>
        <v>3.8070352512153613E-2</v>
      </c>
      <c r="BA9" s="26">
        <v>124073448</v>
      </c>
      <c r="BB9" s="26">
        <v>7672929.5</v>
      </c>
      <c r="BC9" s="12">
        <f t="shared" si="16"/>
        <v>6.1841833395328873E-2</v>
      </c>
      <c r="BD9" s="26">
        <v>362058502</v>
      </c>
      <c r="BE9" s="26">
        <v>16336378.800000001</v>
      </c>
      <c r="BF9" s="12">
        <f t="shared" si="17"/>
        <v>4.512082635750396E-2</v>
      </c>
      <c r="BG9" s="26">
        <v>217838591</v>
      </c>
      <c r="BH9" s="26">
        <v>8055764.2699999996</v>
      </c>
      <c r="BI9" s="12">
        <f t="shared" si="18"/>
        <v>3.6980427724121662E-2</v>
      </c>
      <c r="BJ9" s="26">
        <v>165249058</v>
      </c>
      <c r="BK9" s="26">
        <v>7784699.3300000001</v>
      </c>
      <c r="BL9" s="12">
        <f t="shared" si="19"/>
        <v>4.710888778561146E-2</v>
      </c>
      <c r="BM9" s="26">
        <v>284320657</v>
      </c>
      <c r="BN9" s="26">
        <v>18118258.91</v>
      </c>
      <c r="BO9" s="12">
        <f t="shared" si="20"/>
        <v>6.3724736363422227E-2</v>
      </c>
      <c r="BP9" s="26">
        <v>237752698</v>
      </c>
      <c r="BQ9" s="26">
        <v>9688407</v>
      </c>
      <c r="BR9" s="12">
        <f t="shared" si="21"/>
        <v>4.074993504384964E-2</v>
      </c>
      <c r="BS9" s="26">
        <v>180910640</v>
      </c>
      <c r="BT9" s="26">
        <v>5914311.1600000001</v>
      </c>
      <c r="BU9" s="12">
        <f t="shared" si="22"/>
        <v>3.2691892306610598E-2</v>
      </c>
      <c r="BV9" s="26">
        <v>1467176663</v>
      </c>
      <c r="BW9" s="26">
        <v>37194455.890000001</v>
      </c>
      <c r="BX9" s="25">
        <f>SUM(BW9/BV9)</f>
        <v>2.5351041103630203E-2</v>
      </c>
      <c r="BY9" s="24">
        <v>4061645297</v>
      </c>
      <c r="BZ9" s="24">
        <v>164324052.56</v>
      </c>
      <c r="CA9" s="12">
        <f>SUM(BZ9/BY9)</f>
        <v>4.0457509345134722E-2</v>
      </c>
      <c r="CB9" s="3">
        <f>B9+E9+H9+K9+N9+Q9+T9+W9+Z9+AC9+AF9+AI9+AL9+AO9+AR9+AU9+AX9+BA9+BD9+BG9+BJ9+BM9+BP9+BS9+BV9+BY9</f>
        <v>14205309193</v>
      </c>
      <c r="CC9" s="3">
        <f t="shared" si="24"/>
        <v>607262361.35000014</v>
      </c>
      <c r="CD9" s="19">
        <f t="shared" si="23"/>
        <v>4.2748971747073476E-2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1681540</v>
      </c>
      <c r="C10" s="24">
        <v>1103450</v>
      </c>
      <c r="D10" s="25">
        <f t="shared" si="0"/>
        <v>0.65621394673929845</v>
      </c>
      <c r="E10" s="26">
        <v>484340</v>
      </c>
      <c r="F10" s="26">
        <v>0</v>
      </c>
      <c r="G10" s="25">
        <f t="shared" si="1"/>
        <v>0</v>
      </c>
      <c r="H10" s="26">
        <v>1468650</v>
      </c>
      <c r="I10" s="26">
        <v>0</v>
      </c>
      <c r="J10" s="25">
        <f t="shared" si="2"/>
        <v>0</v>
      </c>
      <c r="K10" s="26">
        <v>1688880</v>
      </c>
      <c r="L10" s="26">
        <v>642070</v>
      </c>
      <c r="M10" s="25">
        <f t="shared" si="3"/>
        <v>0.38017502723698549</v>
      </c>
      <c r="N10" s="26">
        <v>989195</v>
      </c>
      <c r="O10" s="26">
        <v>551725</v>
      </c>
      <c r="P10" s="25">
        <f t="shared" si="4"/>
        <v>0.55775150501165094</v>
      </c>
      <c r="Q10" s="26">
        <v>640580</v>
      </c>
      <c r="R10" s="26">
        <v>0</v>
      </c>
      <c r="S10" s="25">
        <f t="shared" si="5"/>
        <v>0</v>
      </c>
      <c r="T10" s="26">
        <v>2457855</v>
      </c>
      <c r="U10" s="26">
        <v>551725</v>
      </c>
      <c r="V10" s="25">
        <f t="shared" si="6"/>
        <v>0.22447418582463163</v>
      </c>
      <c r="W10" s="26">
        <v>328100</v>
      </c>
      <c r="X10" s="26">
        <v>0</v>
      </c>
      <c r="Y10" s="25">
        <f t="shared" si="7"/>
        <v>0</v>
      </c>
      <c r="Z10" s="26">
        <v>671830</v>
      </c>
      <c r="AA10" s="26">
        <v>0</v>
      </c>
      <c r="AB10" s="25">
        <f>SUM(AA10/Z10)</f>
        <v>0</v>
      </c>
      <c r="AC10" s="26">
        <v>2815290</v>
      </c>
      <c r="AD10" s="26">
        <v>1284140</v>
      </c>
      <c r="AE10" s="25">
        <f t="shared" si="8"/>
        <v>0.4561306295266207</v>
      </c>
      <c r="AF10" s="26">
        <v>437470</v>
      </c>
      <c r="AG10" s="26">
        <v>0</v>
      </c>
      <c r="AH10" s="25">
        <f t="shared" si="9"/>
        <v>0</v>
      </c>
      <c r="AI10" s="26">
        <v>671830</v>
      </c>
      <c r="AJ10" s="26">
        <v>0</v>
      </c>
      <c r="AK10" s="25">
        <f t="shared" si="10"/>
        <v>0</v>
      </c>
      <c r="AL10" s="26">
        <v>18653099.07</v>
      </c>
      <c r="AM10" s="26">
        <v>1103450</v>
      </c>
      <c r="AN10" s="25">
        <f t="shared" si="11"/>
        <v>5.9156389823431091E-2</v>
      </c>
      <c r="AO10" s="26">
        <v>437470</v>
      </c>
      <c r="AP10" s="26">
        <v>0</v>
      </c>
      <c r="AQ10" s="25">
        <f t="shared" si="12"/>
        <v>0</v>
      </c>
      <c r="AR10" s="26">
        <v>593710</v>
      </c>
      <c r="AS10" s="26">
        <v>0</v>
      </c>
      <c r="AT10" s="25">
        <v>0</v>
      </c>
      <c r="AU10" s="26">
        <v>593710</v>
      </c>
      <c r="AV10" s="26">
        <v>0</v>
      </c>
      <c r="AW10" s="25">
        <v>0</v>
      </c>
      <c r="AX10" s="26">
        <v>505280</v>
      </c>
      <c r="AY10" s="26">
        <v>67810</v>
      </c>
      <c r="AZ10" s="25">
        <v>0</v>
      </c>
      <c r="BA10" s="26">
        <v>593710</v>
      </c>
      <c r="BB10" s="26">
        <v>0</v>
      </c>
      <c r="BC10" s="25">
        <f t="shared" si="16"/>
        <v>0</v>
      </c>
      <c r="BD10" s="26">
        <v>1508190</v>
      </c>
      <c r="BE10" s="26">
        <v>461380</v>
      </c>
      <c r="BF10" s="25">
        <f t="shared" si="17"/>
        <v>0.30591636332292349</v>
      </c>
      <c r="BG10" s="26">
        <v>859320</v>
      </c>
      <c r="BH10" s="26">
        <v>0</v>
      </c>
      <c r="BI10" s="25">
        <f t="shared" si="18"/>
        <v>0</v>
      </c>
      <c r="BJ10" s="26">
        <v>484340</v>
      </c>
      <c r="BK10" s="26">
        <v>0</v>
      </c>
      <c r="BL10" s="25">
        <f t="shared" si="19"/>
        <v>0</v>
      </c>
      <c r="BM10" s="26">
        <v>578090</v>
      </c>
      <c r="BN10" s="26">
        <v>0</v>
      </c>
      <c r="BO10" s="25">
        <f t="shared" si="20"/>
        <v>0</v>
      </c>
      <c r="BP10" s="26">
        <v>437470</v>
      </c>
      <c r="BQ10" s="26">
        <v>0</v>
      </c>
      <c r="BR10" s="25">
        <f t="shared" si="21"/>
        <v>0</v>
      </c>
      <c r="BS10" s="26">
        <v>593710</v>
      </c>
      <c r="BT10" s="26">
        <v>0</v>
      </c>
      <c r="BU10" s="12">
        <f t="shared" si="22"/>
        <v>0</v>
      </c>
      <c r="BV10" s="26">
        <v>47499460</v>
      </c>
      <c r="BW10" s="26">
        <v>30000000</v>
      </c>
      <c r="BX10" s="25">
        <f>SUM(BW10/BV10)</f>
        <v>0.63158612750544951</v>
      </c>
      <c r="BY10" s="24">
        <v>4708882</v>
      </c>
      <c r="BZ10" s="24">
        <v>4177662</v>
      </c>
      <c r="CA10" s="12">
        <v>0</v>
      </c>
      <c r="CB10" s="3">
        <f>B10+E10+H10+K10+N10+Q10+T10+W10+Z10+AC10+AF10+AI10+AL10+AO10+AR10+AU10+AX10+BA10+BD10+BG10+BJ10+BM10+BP10+BS10+BV10+BY10</f>
        <v>92382001.069999993</v>
      </c>
      <c r="CC10" s="3">
        <f t="shared" si="24"/>
        <v>39943412</v>
      </c>
      <c r="CD10" s="19">
        <f t="shared" si="23"/>
        <v>0.43237223200798547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v>0</v>
      </c>
      <c r="E11" s="26">
        <v>0</v>
      </c>
      <c r="F11" s="26">
        <v>0</v>
      </c>
      <c r="G11" s="25">
        <v>0</v>
      </c>
      <c r="H11" s="26">
        <v>100000</v>
      </c>
      <c r="I11" s="26">
        <v>1000</v>
      </c>
      <c r="J11" s="25">
        <f t="shared" si="2"/>
        <v>0.01</v>
      </c>
      <c r="K11" s="26">
        <v>0</v>
      </c>
      <c r="L11" s="26">
        <v>0</v>
      </c>
      <c r="M11" s="25">
        <v>0</v>
      </c>
      <c r="N11" s="26">
        <v>0</v>
      </c>
      <c r="O11" s="26">
        <v>0</v>
      </c>
      <c r="P11" s="25">
        <v>0</v>
      </c>
      <c r="Q11" s="26">
        <v>680000</v>
      </c>
      <c r="R11" s="26">
        <v>0</v>
      </c>
      <c r="S11" s="25">
        <f t="shared" si="5"/>
        <v>0</v>
      </c>
      <c r="T11" s="26">
        <v>4155000</v>
      </c>
      <c r="U11" s="26">
        <v>0</v>
      </c>
      <c r="V11" s="25">
        <f t="shared" si="6"/>
        <v>0</v>
      </c>
      <c r="W11" s="26">
        <v>244800</v>
      </c>
      <c r="X11" s="26">
        <v>33075</v>
      </c>
      <c r="Y11" s="25">
        <f t="shared" si="7"/>
        <v>0.13511029411764705</v>
      </c>
      <c r="Z11" s="26">
        <v>0</v>
      </c>
      <c r="AA11" s="26">
        <v>0</v>
      </c>
      <c r="AB11" s="25">
        <v>0</v>
      </c>
      <c r="AC11" s="26">
        <v>3404295</v>
      </c>
      <c r="AD11" s="26">
        <v>5000000</v>
      </c>
      <c r="AE11" s="25">
        <v>0</v>
      </c>
      <c r="AF11" s="26">
        <v>0</v>
      </c>
      <c r="AG11" s="26">
        <v>72.64</v>
      </c>
      <c r="AH11" s="25" t="e">
        <f t="shared" si="9"/>
        <v>#DIV/0!</v>
      </c>
      <c r="AI11" s="26">
        <v>0</v>
      </c>
      <c r="AJ11" s="26">
        <v>0</v>
      </c>
      <c r="AK11" s="11" t="e">
        <f t="shared" si="10"/>
        <v>#DIV/0!</v>
      </c>
      <c r="AL11" s="26">
        <v>0</v>
      </c>
      <c r="AM11" s="26">
        <v>0</v>
      </c>
      <c r="AN11" s="12">
        <v>0</v>
      </c>
      <c r="AO11" s="26">
        <v>0</v>
      </c>
      <c r="AP11" s="26">
        <v>0</v>
      </c>
      <c r="AQ11" s="25" t="e">
        <f t="shared" si="12"/>
        <v>#DIV/0!</v>
      </c>
      <c r="AR11" s="26">
        <v>0</v>
      </c>
      <c r="AS11" s="26">
        <v>0</v>
      </c>
      <c r="AT11" s="25">
        <v>0</v>
      </c>
      <c r="AU11" s="26">
        <v>50000</v>
      </c>
      <c r="AV11" s="26">
        <v>2500</v>
      </c>
      <c r="AW11" s="12">
        <f t="shared" si="14"/>
        <v>0.05</v>
      </c>
      <c r="AX11" s="26">
        <v>2322393</v>
      </c>
      <c r="AY11" s="26">
        <v>0</v>
      </c>
      <c r="AZ11" s="12">
        <v>0</v>
      </c>
      <c r="BA11" s="26">
        <v>1300000</v>
      </c>
      <c r="BB11" s="26">
        <v>49815.58</v>
      </c>
      <c r="BC11" s="25">
        <f t="shared" si="16"/>
        <v>3.8319676923076924E-2</v>
      </c>
      <c r="BD11" s="26">
        <v>4457557</v>
      </c>
      <c r="BE11" s="26">
        <v>46241</v>
      </c>
      <c r="BF11" s="12">
        <f t="shared" si="17"/>
        <v>1.037361945119266E-2</v>
      </c>
      <c r="BG11" s="26">
        <v>0</v>
      </c>
      <c r="BH11" s="26">
        <v>0</v>
      </c>
      <c r="BI11" s="12">
        <v>0</v>
      </c>
      <c r="BJ11" s="26">
        <v>77626</v>
      </c>
      <c r="BK11" s="26">
        <v>4245</v>
      </c>
      <c r="BL11" s="25">
        <v>0</v>
      </c>
      <c r="BM11" s="26">
        <v>12843979</v>
      </c>
      <c r="BN11" s="26">
        <v>0</v>
      </c>
      <c r="BO11" s="25">
        <v>0</v>
      </c>
      <c r="BP11" s="26">
        <v>0</v>
      </c>
      <c r="BQ11" s="26">
        <v>0</v>
      </c>
      <c r="BR11" s="25">
        <v>0</v>
      </c>
      <c r="BS11" s="26">
        <v>0</v>
      </c>
      <c r="BT11" s="26">
        <v>0</v>
      </c>
      <c r="BU11" s="12">
        <v>0</v>
      </c>
      <c r="BV11" s="26">
        <v>0</v>
      </c>
      <c r="BW11" s="26">
        <v>0</v>
      </c>
      <c r="BX11" s="25">
        <v>0</v>
      </c>
      <c r="BY11" s="24">
        <v>350000000</v>
      </c>
      <c r="BZ11" s="24">
        <v>10000</v>
      </c>
      <c r="CA11" s="12">
        <f>SUM(BZ11/BY11)</f>
        <v>2.8571428571428571E-5</v>
      </c>
      <c r="CB11" s="3">
        <f>B11+E11+H11+K11+N11+Q11+T11+W11+Z11+AC11+AF11+AI11+AL11+AO11+AR11+AU11+AX11+BA11+BD11+BG11+BJ11+BM11+BP11+BS11+BV11+BY11</f>
        <v>379635650</v>
      </c>
      <c r="CC11" s="3">
        <f t="shared" si="24"/>
        <v>5146949.22</v>
      </c>
      <c r="CD11" s="19">
        <f t="shared" si="23"/>
        <v>1.3557602453826451E-2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595329522.57000005</v>
      </c>
      <c r="C12" s="28">
        <v>34985506.990000002</v>
      </c>
      <c r="D12" s="16">
        <f t="shared" si="0"/>
        <v>5.8766625311927709E-2</v>
      </c>
      <c r="E12" s="29">
        <v>187215154</v>
      </c>
      <c r="F12" s="29">
        <v>7103850.7699999996</v>
      </c>
      <c r="G12" s="16">
        <f t="shared" si="1"/>
        <v>3.7944849111947419E-2</v>
      </c>
      <c r="H12" s="29">
        <v>1823075561.8399999</v>
      </c>
      <c r="I12" s="29">
        <v>86678705.099999994</v>
      </c>
      <c r="J12" s="16">
        <f t="shared" si="2"/>
        <v>4.7545316779144697E-2</v>
      </c>
      <c r="K12" s="29">
        <v>1230779055</v>
      </c>
      <c r="L12" s="29">
        <v>69966708.5</v>
      </c>
      <c r="M12" s="16">
        <f t="shared" si="3"/>
        <v>5.6847496888870926E-2</v>
      </c>
      <c r="N12" s="29">
        <v>411085917</v>
      </c>
      <c r="O12" s="29">
        <v>20653978.239999998</v>
      </c>
      <c r="P12" s="16">
        <f t="shared" si="4"/>
        <v>5.0242485538613081E-2</v>
      </c>
      <c r="Q12" s="29">
        <v>377577959.94999999</v>
      </c>
      <c r="R12" s="29">
        <v>17636091.399999999</v>
      </c>
      <c r="S12" s="16">
        <f t="shared" si="5"/>
        <v>4.670847684630592E-2</v>
      </c>
      <c r="T12" s="29">
        <v>1211015767.28</v>
      </c>
      <c r="U12" s="29">
        <v>80007021.549999997</v>
      </c>
      <c r="V12" s="16">
        <f t="shared" si="6"/>
        <v>6.6066044482393185E-2</v>
      </c>
      <c r="W12" s="29">
        <v>234361545</v>
      </c>
      <c r="X12" s="29">
        <v>9235841.3100000005</v>
      </c>
      <c r="Y12" s="16">
        <f t="shared" si="7"/>
        <v>3.9408518620236956E-2</v>
      </c>
      <c r="Z12" s="29">
        <v>947118130</v>
      </c>
      <c r="AA12" s="29">
        <v>46237071.82</v>
      </c>
      <c r="AB12" s="16">
        <f t="shared" ref="AB12:AB24" si="25">SUM(AA12/Z12)</f>
        <v>4.8818695741786718E-2</v>
      </c>
      <c r="AC12" s="29">
        <v>1026403899.25</v>
      </c>
      <c r="AD12" s="29">
        <v>143217749.38999999</v>
      </c>
      <c r="AE12" s="16">
        <f t="shared" si="8"/>
        <v>0.1395335203759944</v>
      </c>
      <c r="AF12" s="29">
        <v>298787701.39999998</v>
      </c>
      <c r="AG12" s="29">
        <v>20403082.469999999</v>
      </c>
      <c r="AH12" s="16">
        <f t="shared" si="9"/>
        <v>6.8286219193090261E-2</v>
      </c>
      <c r="AI12" s="29">
        <v>1272159636</v>
      </c>
      <c r="AJ12" s="29">
        <v>73856563.569999993</v>
      </c>
      <c r="AK12" s="16">
        <f t="shared" si="10"/>
        <v>5.8056050105648842E-2</v>
      </c>
      <c r="AL12" s="29">
        <v>1471701014.46</v>
      </c>
      <c r="AM12" s="29">
        <v>77318529.170000002</v>
      </c>
      <c r="AN12" s="16">
        <f t="shared" si="11"/>
        <v>5.2536845738582236E-2</v>
      </c>
      <c r="AO12" s="29">
        <v>396941853.81999999</v>
      </c>
      <c r="AP12" s="29">
        <v>18423206.280000001</v>
      </c>
      <c r="AQ12" s="16">
        <f t="shared" si="12"/>
        <v>4.6412858968392673E-2</v>
      </c>
      <c r="AR12" s="29">
        <v>341946282</v>
      </c>
      <c r="AS12" s="29">
        <v>16368273.939999999</v>
      </c>
      <c r="AT12" s="16">
        <f t="shared" si="13"/>
        <v>4.7867968747208077E-2</v>
      </c>
      <c r="AU12" s="29">
        <v>336087673.19</v>
      </c>
      <c r="AV12" s="29">
        <v>14680515.779999999</v>
      </c>
      <c r="AW12" s="16">
        <f t="shared" si="14"/>
        <v>4.3680613575198528E-2</v>
      </c>
      <c r="AX12" s="29">
        <v>392325592</v>
      </c>
      <c r="AY12" s="29">
        <v>25681839.550000001</v>
      </c>
      <c r="AZ12" s="16">
        <f t="shared" si="15"/>
        <v>6.5460525832839372E-2</v>
      </c>
      <c r="BA12" s="29">
        <v>228936813.56</v>
      </c>
      <c r="BB12" s="29">
        <v>11995512.82</v>
      </c>
      <c r="BC12" s="16">
        <f t="shared" si="16"/>
        <v>5.2396609498787328E-2</v>
      </c>
      <c r="BD12" s="29">
        <v>651001568.70000005</v>
      </c>
      <c r="BE12" s="29">
        <v>33505337.469999999</v>
      </c>
      <c r="BF12" s="16">
        <f t="shared" si="17"/>
        <v>5.1467368253670376E-2</v>
      </c>
      <c r="BG12" s="29">
        <v>468428361</v>
      </c>
      <c r="BH12" s="29">
        <v>27436409.329999998</v>
      </c>
      <c r="BI12" s="16">
        <f t="shared" si="18"/>
        <v>5.8571195969921212E-2</v>
      </c>
      <c r="BJ12" s="29">
        <v>260652324</v>
      </c>
      <c r="BK12" s="29">
        <v>10833384.51</v>
      </c>
      <c r="BL12" s="16">
        <f t="shared" si="19"/>
        <v>4.1562585530601291E-2</v>
      </c>
      <c r="BM12" s="29">
        <v>507035089.73000002</v>
      </c>
      <c r="BN12" s="29">
        <v>29318388.449999999</v>
      </c>
      <c r="BO12" s="16">
        <f t="shared" si="20"/>
        <v>5.7823194180923972E-2</v>
      </c>
      <c r="BP12" s="29">
        <v>373360485</v>
      </c>
      <c r="BQ12" s="29">
        <v>40447504.490000002</v>
      </c>
      <c r="BR12" s="16">
        <f t="shared" si="21"/>
        <v>0.10833365102897807</v>
      </c>
      <c r="BS12" s="29">
        <v>335905151</v>
      </c>
      <c r="BT12" s="29">
        <v>14676704.369999999</v>
      </c>
      <c r="BU12" s="16">
        <f t="shared" si="22"/>
        <v>4.3693001808120531E-2</v>
      </c>
      <c r="BV12" s="29">
        <v>3315346123</v>
      </c>
      <c r="BW12" s="29">
        <v>159208028.16999999</v>
      </c>
      <c r="BX12" s="16">
        <f>SUM(BW12/BV12)</f>
        <v>4.8021540515937253E-2</v>
      </c>
      <c r="BY12" s="28">
        <v>8459455254.6700001</v>
      </c>
      <c r="BZ12" s="28">
        <v>493788025.25</v>
      </c>
      <c r="CA12" s="16">
        <f>SUM(BZ12/BY12)</f>
        <v>5.8371137429612481E-2</v>
      </c>
      <c r="CB12" s="3">
        <f>BY12+BV12+BS12+BP12+BM12+BJ12+BG12+BD12+BA12+AX12+AU12+AR12+AO12+AL12+AI12+AF12+AC12+Z12+W12+T12+Q12+N12+K12+H12+E12+B12</f>
        <v>27154033435.420002</v>
      </c>
      <c r="CC12" s="3">
        <f t="shared" si="24"/>
        <v>1583663830.6900001</v>
      </c>
      <c r="CD12" s="16">
        <f t="shared" si="23"/>
        <v>5.8321495200939565E-2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60880285</v>
      </c>
      <c r="C13" s="26">
        <v>2900937.61</v>
      </c>
      <c r="D13" s="25">
        <f t="shared" si="0"/>
        <v>4.7649869083234417E-2</v>
      </c>
      <c r="E13" s="26">
        <v>31639356</v>
      </c>
      <c r="F13" s="26">
        <v>523286.21</v>
      </c>
      <c r="G13" s="25">
        <f t="shared" si="1"/>
        <v>1.6539091693269611E-2</v>
      </c>
      <c r="H13" s="26">
        <v>292226908.36000001</v>
      </c>
      <c r="I13" s="26">
        <v>11190096.289999999</v>
      </c>
      <c r="J13" s="25">
        <f t="shared" si="2"/>
        <v>3.8292491108363989E-2</v>
      </c>
      <c r="K13" s="26">
        <v>119302231</v>
      </c>
      <c r="L13" s="26">
        <v>3994372.11</v>
      </c>
      <c r="M13" s="25">
        <f t="shared" si="3"/>
        <v>3.3481118303646813E-2</v>
      </c>
      <c r="N13" s="26">
        <v>45989376</v>
      </c>
      <c r="O13" s="26">
        <v>1688097.1</v>
      </c>
      <c r="P13" s="25">
        <f t="shared" si="4"/>
        <v>3.6706240589130849E-2</v>
      </c>
      <c r="Q13" s="26">
        <v>43342946.619999997</v>
      </c>
      <c r="R13" s="26">
        <v>1782648.09</v>
      </c>
      <c r="S13" s="25">
        <f t="shared" si="5"/>
        <v>4.1128908600261666E-2</v>
      </c>
      <c r="T13" s="24">
        <v>167474310.05000001</v>
      </c>
      <c r="U13" s="24">
        <v>8630633.9000000004</v>
      </c>
      <c r="V13" s="25">
        <f t="shared" si="6"/>
        <v>5.1534076464762241E-2</v>
      </c>
      <c r="W13" s="24">
        <v>39444111.229999997</v>
      </c>
      <c r="X13" s="24">
        <v>1027552.21</v>
      </c>
      <c r="Y13" s="25">
        <f t="shared" si="7"/>
        <v>2.6050839477870524E-2</v>
      </c>
      <c r="Z13" s="26">
        <v>84194737</v>
      </c>
      <c r="AA13" s="26">
        <v>2992192.81</v>
      </c>
      <c r="AB13" s="25">
        <f t="shared" si="25"/>
        <v>3.5538953105821808E-2</v>
      </c>
      <c r="AC13" s="24">
        <v>115217591</v>
      </c>
      <c r="AD13" s="24">
        <v>15473281.98</v>
      </c>
      <c r="AE13" s="25">
        <f t="shared" si="8"/>
        <v>0.13429617687458853</v>
      </c>
      <c r="AF13" s="24">
        <v>32846584</v>
      </c>
      <c r="AG13" s="24">
        <v>897217.79</v>
      </c>
      <c r="AH13" s="25">
        <f t="shared" si="9"/>
        <v>2.7315406375287003E-2</v>
      </c>
      <c r="AI13" s="26">
        <v>84610769</v>
      </c>
      <c r="AJ13" s="26">
        <v>3030903.07</v>
      </c>
      <c r="AK13" s="11">
        <f t="shared" si="10"/>
        <v>3.582171756410818E-2</v>
      </c>
      <c r="AL13" s="24">
        <v>144795106</v>
      </c>
      <c r="AM13" s="24">
        <v>4657915.68</v>
      </c>
      <c r="AN13" s="12">
        <f t="shared" si="11"/>
        <v>3.2169013226179065E-2</v>
      </c>
      <c r="AO13" s="24">
        <v>54082419.810000002</v>
      </c>
      <c r="AP13" s="24">
        <v>1388216.82</v>
      </c>
      <c r="AQ13" s="12">
        <f t="shared" si="12"/>
        <v>2.5668541179869962E-2</v>
      </c>
      <c r="AR13" s="24">
        <v>51637834</v>
      </c>
      <c r="AS13" s="24">
        <v>2207633.25</v>
      </c>
      <c r="AT13" s="12">
        <f t="shared" si="13"/>
        <v>4.275224344227916E-2</v>
      </c>
      <c r="AU13" s="24">
        <v>50229083</v>
      </c>
      <c r="AV13" s="24">
        <v>1585102.19</v>
      </c>
      <c r="AW13" s="12">
        <f t="shared" si="14"/>
        <v>3.1557458255807698E-2</v>
      </c>
      <c r="AX13" s="24">
        <v>54691673</v>
      </c>
      <c r="AY13" s="24">
        <v>1822043.6</v>
      </c>
      <c r="AZ13" s="12">
        <f t="shared" si="15"/>
        <v>3.3314826555040658E-2</v>
      </c>
      <c r="BA13" s="24">
        <v>32404798</v>
      </c>
      <c r="BB13" s="24">
        <v>1185978.76</v>
      </c>
      <c r="BC13" s="12">
        <f t="shared" si="16"/>
        <v>3.6598862921472311E-2</v>
      </c>
      <c r="BD13" s="24">
        <v>70098711.849999994</v>
      </c>
      <c r="BE13" s="24">
        <v>3565741.31</v>
      </c>
      <c r="BF13" s="12">
        <f t="shared" si="17"/>
        <v>5.0867429884162707E-2</v>
      </c>
      <c r="BG13" s="24">
        <v>62657720</v>
      </c>
      <c r="BH13" s="24">
        <v>2006992.96</v>
      </c>
      <c r="BI13" s="12">
        <f t="shared" si="18"/>
        <v>3.2031056348682974E-2</v>
      </c>
      <c r="BJ13" s="26">
        <v>40692680</v>
      </c>
      <c r="BK13" s="26">
        <v>1506071.29</v>
      </c>
      <c r="BL13" s="12">
        <f t="shared" si="19"/>
        <v>3.7010865099079249E-2</v>
      </c>
      <c r="BM13" s="26">
        <v>60942071.219999999</v>
      </c>
      <c r="BN13" s="26">
        <v>1540755.28</v>
      </c>
      <c r="BO13" s="12">
        <f t="shared" si="20"/>
        <v>2.5282292661795096E-2</v>
      </c>
      <c r="BP13" s="26">
        <v>48865417</v>
      </c>
      <c r="BQ13" s="26">
        <v>706470.32</v>
      </c>
      <c r="BR13" s="12">
        <f t="shared" si="21"/>
        <v>1.4457470402841338E-2</v>
      </c>
      <c r="BS13" s="26">
        <v>48475324.200000003</v>
      </c>
      <c r="BT13" s="26">
        <v>2197726.21</v>
      </c>
      <c r="BU13" s="12">
        <f t="shared" si="22"/>
        <v>4.5337009009627206E-2</v>
      </c>
      <c r="BV13" s="26">
        <v>298800414</v>
      </c>
      <c r="BW13" s="26">
        <v>13330282.859999999</v>
      </c>
      <c r="BX13" s="25">
        <f>SUM(BW13/BV13)</f>
        <v>4.4612665295704707E-2</v>
      </c>
      <c r="BY13" s="26">
        <v>854928450</v>
      </c>
      <c r="BZ13" s="26">
        <v>13182075.689999999</v>
      </c>
      <c r="CA13" s="12">
        <f>SUM(BZ13/BY13)</f>
        <v>1.5418922706338758E-2</v>
      </c>
      <c r="CB13" s="3">
        <f t="shared" ref="CB13:CC27" si="26">BY13+BV13+BS13+BP13+BM13+BJ13+BG13+BD13+BA13+AX13+AU13+AR13+AO13+AL13+AI13+AF13+AC13+Z13+W13+T13+Q13+N13+K13+H13+E13+B13</f>
        <v>2990470907.3400002</v>
      </c>
      <c r="CC13" s="3">
        <f t="shared" si="26"/>
        <v>105014225.38999999</v>
      </c>
      <c r="CD13" s="19">
        <f t="shared" si="23"/>
        <v>3.5116283904399956E-2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1479670</v>
      </c>
      <c r="C14" s="26">
        <v>0</v>
      </c>
      <c r="D14" s="25">
        <f t="shared" si="0"/>
        <v>0</v>
      </c>
      <c r="E14" s="26">
        <v>556068</v>
      </c>
      <c r="F14" s="26">
        <v>0</v>
      </c>
      <c r="G14" s="25">
        <f t="shared" si="1"/>
        <v>0</v>
      </c>
      <c r="H14" s="26">
        <v>3184128</v>
      </c>
      <c r="I14" s="26">
        <v>0</v>
      </c>
      <c r="J14" s="25">
        <f t="shared" si="2"/>
        <v>0</v>
      </c>
      <c r="K14" s="26">
        <v>2505891</v>
      </c>
      <c r="L14" s="26">
        <v>0</v>
      </c>
      <c r="M14" s="25">
        <f t="shared" si="3"/>
        <v>0</v>
      </c>
      <c r="N14" s="26">
        <v>935534</v>
      </c>
      <c r="O14" s="26">
        <v>0</v>
      </c>
      <c r="P14" s="25">
        <f t="shared" si="4"/>
        <v>0</v>
      </c>
      <c r="Q14" s="26">
        <v>739835</v>
      </c>
      <c r="R14" s="26">
        <v>0</v>
      </c>
      <c r="S14" s="25">
        <f t="shared" si="5"/>
        <v>0</v>
      </c>
      <c r="T14" s="24">
        <v>2849557</v>
      </c>
      <c r="U14" s="24">
        <v>0</v>
      </c>
      <c r="V14" s="25">
        <f t="shared" si="6"/>
        <v>0</v>
      </c>
      <c r="W14" s="24">
        <v>630052</v>
      </c>
      <c r="X14" s="24">
        <v>0</v>
      </c>
      <c r="Y14" s="25">
        <f t="shared" si="7"/>
        <v>0</v>
      </c>
      <c r="Z14" s="26">
        <v>885414</v>
      </c>
      <c r="AA14" s="26">
        <v>0</v>
      </c>
      <c r="AB14" s="25">
        <f t="shared" si="25"/>
        <v>0</v>
      </c>
      <c r="AC14" s="24">
        <v>1770833</v>
      </c>
      <c r="AD14" s="24">
        <v>0</v>
      </c>
      <c r="AE14" s="25">
        <f t="shared" si="8"/>
        <v>0</v>
      </c>
      <c r="AF14" s="24">
        <v>630053</v>
      </c>
      <c r="AG14" s="24">
        <v>0</v>
      </c>
      <c r="AH14" s="25">
        <f t="shared" si="9"/>
        <v>0</v>
      </c>
      <c r="AI14" s="26">
        <v>393784</v>
      </c>
      <c r="AJ14" s="26">
        <v>0</v>
      </c>
      <c r="AK14" s="11">
        <f t="shared" si="10"/>
        <v>0</v>
      </c>
      <c r="AL14" s="24">
        <v>1856749</v>
      </c>
      <c r="AM14" s="24">
        <v>0</v>
      </c>
      <c r="AN14" s="12">
        <f t="shared" si="11"/>
        <v>0</v>
      </c>
      <c r="AO14" s="24">
        <v>458222</v>
      </c>
      <c r="AP14" s="24">
        <v>0</v>
      </c>
      <c r="AQ14" s="12">
        <f t="shared" si="12"/>
        <v>0</v>
      </c>
      <c r="AR14" s="24">
        <v>883029</v>
      </c>
      <c r="AS14" s="24">
        <v>0</v>
      </c>
      <c r="AT14" s="12">
        <f t="shared" si="13"/>
        <v>0</v>
      </c>
      <c r="AU14" s="24">
        <v>770858</v>
      </c>
      <c r="AV14" s="24">
        <v>0</v>
      </c>
      <c r="AW14" s="12">
        <f t="shared" si="14"/>
        <v>0</v>
      </c>
      <c r="AX14" s="24">
        <v>1159783</v>
      </c>
      <c r="AY14" s="24">
        <v>0</v>
      </c>
      <c r="AZ14" s="12">
        <f t="shared" si="15"/>
        <v>0</v>
      </c>
      <c r="BA14" s="24">
        <v>661081</v>
      </c>
      <c r="BB14" s="24">
        <v>0</v>
      </c>
      <c r="BC14" s="12">
        <f t="shared" si="16"/>
        <v>0</v>
      </c>
      <c r="BD14" s="24">
        <v>778021</v>
      </c>
      <c r="BE14" s="24">
        <v>0</v>
      </c>
      <c r="BF14" s="12">
        <f t="shared" si="17"/>
        <v>0</v>
      </c>
      <c r="BG14" s="24">
        <v>498794</v>
      </c>
      <c r="BH14" s="24">
        <v>0</v>
      </c>
      <c r="BI14" s="12">
        <f t="shared" si="18"/>
        <v>0</v>
      </c>
      <c r="BJ14" s="26">
        <v>618119</v>
      </c>
      <c r="BK14" s="26">
        <v>0</v>
      </c>
      <c r="BL14" s="12">
        <f t="shared" si="19"/>
        <v>0</v>
      </c>
      <c r="BM14" s="26">
        <v>1381755</v>
      </c>
      <c r="BN14" s="26">
        <v>0</v>
      </c>
      <c r="BO14" s="12">
        <f t="shared" si="20"/>
        <v>0</v>
      </c>
      <c r="BP14" s="26">
        <v>608576</v>
      </c>
      <c r="BQ14" s="26">
        <v>0</v>
      </c>
      <c r="BR14" s="12">
        <f t="shared" si="21"/>
        <v>0</v>
      </c>
      <c r="BS14" s="26">
        <v>536978</v>
      </c>
      <c r="BT14" s="26">
        <v>0</v>
      </c>
      <c r="BU14" s="12">
        <f t="shared" si="22"/>
        <v>0</v>
      </c>
      <c r="BV14" s="26">
        <v>0</v>
      </c>
      <c r="BW14" s="26">
        <v>0</v>
      </c>
      <c r="BX14" s="25">
        <v>0</v>
      </c>
      <c r="BY14" s="26">
        <v>0</v>
      </c>
      <c r="BZ14" s="26">
        <v>0</v>
      </c>
      <c r="CA14" s="12">
        <v>0</v>
      </c>
      <c r="CB14" s="3">
        <f t="shared" si="26"/>
        <v>26772784</v>
      </c>
      <c r="CC14" s="3">
        <f t="shared" si="26"/>
        <v>0</v>
      </c>
      <c r="CD14" s="19">
        <f t="shared" si="23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4956091</v>
      </c>
      <c r="C15" s="26">
        <v>244226.06</v>
      </c>
      <c r="D15" s="25">
        <f t="shared" si="0"/>
        <v>4.9277961199663205E-2</v>
      </c>
      <c r="E15" s="26">
        <v>2617932</v>
      </c>
      <c r="F15" s="26">
        <v>42545.29</v>
      </c>
      <c r="G15" s="25">
        <f t="shared" si="1"/>
        <v>1.6251487815573513E-2</v>
      </c>
      <c r="H15" s="26">
        <v>17843172.149999999</v>
      </c>
      <c r="I15" s="26">
        <v>602437.38</v>
      </c>
      <c r="J15" s="25">
        <f t="shared" si="2"/>
        <v>3.3762908015209619E-2</v>
      </c>
      <c r="K15" s="26">
        <v>14151063</v>
      </c>
      <c r="L15" s="26">
        <v>154611</v>
      </c>
      <c r="M15" s="25">
        <f t="shared" si="3"/>
        <v>1.0925751655547006E-2</v>
      </c>
      <c r="N15" s="26">
        <v>3816988</v>
      </c>
      <c r="O15" s="26">
        <v>46689.78</v>
      </c>
      <c r="P15" s="25">
        <f t="shared" si="4"/>
        <v>1.2232100284307941E-2</v>
      </c>
      <c r="Q15" s="26">
        <v>5614933</v>
      </c>
      <c r="R15" s="26">
        <v>168346.58</v>
      </c>
      <c r="S15" s="25">
        <f t="shared" si="5"/>
        <v>2.9981939232400456E-2</v>
      </c>
      <c r="T15" s="24">
        <v>16664313</v>
      </c>
      <c r="U15" s="24">
        <v>935377.03</v>
      </c>
      <c r="V15" s="25">
        <f t="shared" si="6"/>
        <v>5.6130548556067091E-2</v>
      </c>
      <c r="W15" s="24">
        <v>2680337</v>
      </c>
      <c r="X15" s="24">
        <v>131621</v>
      </c>
      <c r="Y15" s="25">
        <f t="shared" si="7"/>
        <v>4.9106138519148898E-2</v>
      </c>
      <c r="Z15" s="26">
        <v>8715093</v>
      </c>
      <c r="AA15" s="26">
        <v>234373.76000000001</v>
      </c>
      <c r="AB15" s="25">
        <f t="shared" si="25"/>
        <v>2.689285817145038E-2</v>
      </c>
      <c r="AC15" s="24">
        <v>7376375</v>
      </c>
      <c r="AD15" s="24">
        <v>306275.18</v>
      </c>
      <c r="AE15" s="25">
        <f t="shared" si="8"/>
        <v>4.1521096744674718E-2</v>
      </c>
      <c r="AF15" s="24">
        <v>4850207</v>
      </c>
      <c r="AG15" s="24">
        <v>122489.86</v>
      </c>
      <c r="AH15" s="25">
        <f t="shared" si="9"/>
        <v>2.5254563361934861E-2</v>
      </c>
      <c r="AI15" s="26">
        <v>7888770</v>
      </c>
      <c r="AJ15" s="26">
        <v>353200</v>
      </c>
      <c r="AK15" s="11">
        <f t="shared" si="10"/>
        <v>4.477250572649475E-2</v>
      </c>
      <c r="AL15" s="24">
        <v>6813695</v>
      </c>
      <c r="AM15" s="24">
        <v>510742.06</v>
      </c>
      <c r="AN15" s="12">
        <f t="shared" si="11"/>
        <v>7.4958162935088821E-2</v>
      </c>
      <c r="AO15" s="24">
        <v>7080975</v>
      </c>
      <c r="AP15" s="24">
        <v>551000</v>
      </c>
      <c r="AQ15" s="12">
        <f t="shared" si="12"/>
        <v>7.7814142826376317E-2</v>
      </c>
      <c r="AR15" s="24">
        <v>4341460</v>
      </c>
      <c r="AS15" s="24">
        <v>195734.87</v>
      </c>
      <c r="AT15" s="12">
        <f t="shared" si="13"/>
        <v>4.5085033606206207E-2</v>
      </c>
      <c r="AU15" s="24">
        <v>4682810</v>
      </c>
      <c r="AV15" s="24">
        <v>121754.6</v>
      </c>
      <c r="AW15" s="12">
        <f t="shared" si="14"/>
        <v>2.6000328862371098E-2</v>
      </c>
      <c r="AX15" s="24">
        <v>5011989</v>
      </c>
      <c r="AY15" s="24">
        <v>183365.49</v>
      </c>
      <c r="AZ15" s="12">
        <f t="shared" si="15"/>
        <v>3.6585373591203015E-2</v>
      </c>
      <c r="BA15" s="24">
        <v>2393807</v>
      </c>
      <c r="BB15" s="24">
        <v>88076.71</v>
      </c>
      <c r="BC15" s="12">
        <f t="shared" si="16"/>
        <v>3.6793571912856801E-2</v>
      </c>
      <c r="BD15" s="24">
        <v>5022087.37</v>
      </c>
      <c r="BE15" s="24">
        <v>150943.41</v>
      </c>
      <c r="BF15" s="12">
        <f t="shared" si="17"/>
        <v>3.0055910795514496E-2</v>
      </c>
      <c r="BG15" s="24">
        <v>5349170</v>
      </c>
      <c r="BH15" s="24">
        <v>100441.13</v>
      </c>
      <c r="BI15" s="12">
        <f t="shared" si="18"/>
        <v>1.8776956051125688E-2</v>
      </c>
      <c r="BJ15" s="26">
        <v>5361735</v>
      </c>
      <c r="BK15" s="26">
        <v>302615.44</v>
      </c>
      <c r="BL15" s="12">
        <f t="shared" si="19"/>
        <v>5.6439835239899025E-2</v>
      </c>
      <c r="BM15" s="26">
        <v>6357490</v>
      </c>
      <c r="BN15" s="26">
        <v>150973.15</v>
      </c>
      <c r="BO15" s="12">
        <f t="shared" si="20"/>
        <v>2.3747288631205083E-2</v>
      </c>
      <c r="BP15" s="26">
        <v>3075017</v>
      </c>
      <c r="BQ15" s="26">
        <v>13000</v>
      </c>
      <c r="BR15" s="12">
        <f t="shared" si="21"/>
        <v>4.2276189042206921E-3</v>
      </c>
      <c r="BS15" s="26">
        <v>3568574</v>
      </c>
      <c r="BT15" s="26">
        <v>118373.81</v>
      </c>
      <c r="BU15" s="12">
        <f t="shared" si="22"/>
        <v>3.3171179860639013E-2</v>
      </c>
      <c r="BV15" s="26">
        <v>29152493</v>
      </c>
      <c r="BW15" s="26">
        <v>476241.09</v>
      </c>
      <c r="BX15" s="25">
        <f t="shared" ref="BX15:BX24" si="27">SUM(BW15/BV15)</f>
        <v>1.6336204591490683E-2</v>
      </c>
      <c r="BY15" s="26">
        <v>51217848</v>
      </c>
      <c r="BZ15" s="26">
        <v>981161.11</v>
      </c>
      <c r="CA15" s="12">
        <f t="shared" ref="CA15:CA24" si="28">SUM(BZ15/BY15)</f>
        <v>1.9156625049924002E-2</v>
      </c>
      <c r="CB15" s="3">
        <f t="shared" si="26"/>
        <v>236604424.52000001</v>
      </c>
      <c r="CC15" s="3">
        <f t="shared" si="26"/>
        <v>7286615.79</v>
      </c>
      <c r="CD15" s="19">
        <f>SUM(CC15/CB15)</f>
        <v>3.0796616778331072E-2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18467940</v>
      </c>
      <c r="C16" s="26">
        <v>172040.27</v>
      </c>
      <c r="D16" s="25">
        <f t="shared" si="0"/>
        <v>9.315617767872323E-3</v>
      </c>
      <c r="E16" s="26">
        <v>10625012</v>
      </c>
      <c r="F16" s="26">
        <v>64000</v>
      </c>
      <c r="G16" s="25">
        <f t="shared" si="1"/>
        <v>6.0235226087274069E-3</v>
      </c>
      <c r="H16" s="26">
        <v>117532187.88</v>
      </c>
      <c r="I16" s="26">
        <v>1534716.52</v>
      </c>
      <c r="J16" s="25">
        <f>SUM(I16/H16)</f>
        <v>1.3057840134542045E-2</v>
      </c>
      <c r="K16" s="26">
        <v>50414545</v>
      </c>
      <c r="L16" s="26">
        <v>557451</v>
      </c>
      <c r="M16" s="25">
        <f t="shared" si="3"/>
        <v>1.1057344661148881E-2</v>
      </c>
      <c r="N16" s="26">
        <v>15750271</v>
      </c>
      <c r="O16" s="26">
        <v>420361.04</v>
      </c>
      <c r="P16" s="25">
        <f t="shared" si="4"/>
        <v>2.66891306187684E-2</v>
      </c>
      <c r="Q16" s="26">
        <v>16351530.949999999</v>
      </c>
      <c r="R16" s="26">
        <v>590322.67000000004</v>
      </c>
      <c r="S16" s="25">
        <f t="shared" si="5"/>
        <v>3.6101981631267384E-2</v>
      </c>
      <c r="T16" s="24">
        <v>56960396.32</v>
      </c>
      <c r="U16" s="24">
        <v>1631102.67</v>
      </c>
      <c r="V16" s="25">
        <f t="shared" si="6"/>
        <v>2.8635732462895195E-2</v>
      </c>
      <c r="W16" s="24">
        <v>12410176</v>
      </c>
      <c r="X16" s="24">
        <v>309323</v>
      </c>
      <c r="Y16" s="25">
        <f t="shared" si="7"/>
        <v>2.4924948687270833E-2</v>
      </c>
      <c r="Z16" s="26">
        <v>45307581</v>
      </c>
      <c r="AA16" s="26">
        <v>1902968.01</v>
      </c>
      <c r="AB16" s="25">
        <f t="shared" si="25"/>
        <v>4.2001094916102454E-2</v>
      </c>
      <c r="AC16" s="24">
        <v>40739669</v>
      </c>
      <c r="AD16" s="24">
        <v>600000</v>
      </c>
      <c r="AE16" s="25">
        <f t="shared" si="8"/>
        <v>1.4727660158456368E-2</v>
      </c>
      <c r="AF16" s="24">
        <v>14114467</v>
      </c>
      <c r="AG16" s="24">
        <v>216977.63</v>
      </c>
      <c r="AH16" s="25">
        <f t="shared" si="9"/>
        <v>1.5372711558998296E-2</v>
      </c>
      <c r="AI16" s="26">
        <v>26286556</v>
      </c>
      <c r="AJ16" s="26">
        <v>131135.1</v>
      </c>
      <c r="AK16" s="11">
        <f t="shared" si="10"/>
        <v>4.9886755800189267E-3</v>
      </c>
      <c r="AL16" s="24">
        <v>65185475</v>
      </c>
      <c r="AM16" s="24">
        <v>1180329</v>
      </c>
      <c r="AN16" s="12">
        <f t="shared" si="11"/>
        <v>1.8107239381165818E-2</v>
      </c>
      <c r="AO16" s="24">
        <v>19981704</v>
      </c>
      <c r="AP16" s="24">
        <v>577716.98</v>
      </c>
      <c r="AQ16" s="12">
        <f t="shared" si="12"/>
        <v>2.8912297970183121E-2</v>
      </c>
      <c r="AR16" s="24">
        <v>23441053</v>
      </c>
      <c r="AS16" s="24">
        <v>150000</v>
      </c>
      <c r="AT16" s="12">
        <f t="shared" si="13"/>
        <v>6.3990299411890751E-3</v>
      </c>
      <c r="AU16" s="24">
        <v>22912313.190000001</v>
      </c>
      <c r="AV16" s="24">
        <v>1062165.3600000001</v>
      </c>
      <c r="AW16" s="12">
        <f t="shared" si="14"/>
        <v>4.6357840484808774E-2</v>
      </c>
      <c r="AX16" s="24">
        <v>17225210</v>
      </c>
      <c r="AY16" s="24">
        <v>303624</v>
      </c>
      <c r="AZ16" s="12">
        <f t="shared" si="15"/>
        <v>1.7626722693076021E-2</v>
      </c>
      <c r="BA16" s="24">
        <v>12529832.560000001</v>
      </c>
      <c r="BB16" s="24">
        <v>167118.98000000001</v>
      </c>
      <c r="BC16" s="12">
        <f t="shared" si="16"/>
        <v>1.333768661310826E-2</v>
      </c>
      <c r="BD16" s="24">
        <v>43078271.469999999</v>
      </c>
      <c r="BE16" s="24">
        <v>2293166.48</v>
      </c>
      <c r="BF16" s="12">
        <f t="shared" si="17"/>
        <v>5.3232555572638902E-2</v>
      </c>
      <c r="BG16" s="24">
        <v>21763736</v>
      </c>
      <c r="BH16" s="24">
        <v>173974</v>
      </c>
      <c r="BI16" s="12">
        <f t="shared" si="18"/>
        <v>7.9937562190609181E-3</v>
      </c>
      <c r="BJ16" s="26">
        <v>13166483</v>
      </c>
      <c r="BK16" s="26">
        <v>574998</v>
      </c>
      <c r="BL16" s="12">
        <f t="shared" si="19"/>
        <v>4.3671343364815041E-2</v>
      </c>
      <c r="BM16" s="26">
        <v>27317279.850000001</v>
      </c>
      <c r="BN16" s="26">
        <v>246447.42</v>
      </c>
      <c r="BO16" s="12">
        <f t="shared" si="20"/>
        <v>9.0216676533406755E-3</v>
      </c>
      <c r="BP16" s="26">
        <v>39522719.68</v>
      </c>
      <c r="BQ16" s="26">
        <v>154700</v>
      </c>
      <c r="BR16" s="12">
        <f t="shared" si="21"/>
        <v>3.9142043172267849E-3</v>
      </c>
      <c r="BS16" s="26">
        <v>23839484.100000001</v>
      </c>
      <c r="BT16" s="26">
        <v>852671.46</v>
      </c>
      <c r="BU16" s="12">
        <f t="shared" si="22"/>
        <v>3.5767194307698959E-2</v>
      </c>
      <c r="BV16" s="26">
        <v>319775270</v>
      </c>
      <c r="BW16" s="26">
        <v>6288290.2199999997</v>
      </c>
      <c r="BX16" s="25">
        <f t="shared" si="27"/>
        <v>1.9664717099605607E-2</v>
      </c>
      <c r="BY16" s="26">
        <v>1073302800</v>
      </c>
      <c r="BZ16" s="26">
        <v>27040178.579999998</v>
      </c>
      <c r="CA16" s="12">
        <f t="shared" si="28"/>
        <v>2.5193429645389911E-2</v>
      </c>
      <c r="CB16" s="3">
        <f t="shared" si="26"/>
        <v>2148001964</v>
      </c>
      <c r="CC16" s="3">
        <f t="shared" si="26"/>
        <v>49195778.390000001</v>
      </c>
      <c r="CD16" s="19">
        <f t="shared" si="23"/>
        <v>2.2903041624034566E-2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56040204.57</v>
      </c>
      <c r="C17" s="26">
        <v>2947868.38</v>
      </c>
      <c r="D17" s="25">
        <f t="shared" si="0"/>
        <v>5.2602741239422282E-2</v>
      </c>
      <c r="E17" s="26">
        <v>5296020</v>
      </c>
      <c r="F17" s="26">
        <v>0</v>
      </c>
      <c r="G17" s="25">
        <f t="shared" si="1"/>
        <v>0</v>
      </c>
      <c r="H17" s="26">
        <v>215950356.94999999</v>
      </c>
      <c r="I17" s="26">
        <v>1419860.91</v>
      </c>
      <c r="J17" s="25">
        <f t="shared" si="2"/>
        <v>6.5749412506354273E-3</v>
      </c>
      <c r="K17" s="26">
        <v>68316153</v>
      </c>
      <c r="L17" s="26">
        <v>2126701.29</v>
      </c>
      <c r="M17" s="25">
        <f t="shared" si="3"/>
        <v>3.1130284663423598E-2</v>
      </c>
      <c r="N17" s="26">
        <v>19221678</v>
      </c>
      <c r="O17" s="26">
        <v>1461281.68</v>
      </c>
      <c r="P17" s="25">
        <f t="shared" si="4"/>
        <v>7.6022586581670965E-2</v>
      </c>
      <c r="Q17" s="26">
        <v>13170707.380000001</v>
      </c>
      <c r="R17" s="26">
        <v>566382.31999999995</v>
      </c>
      <c r="S17" s="25">
        <f t="shared" si="5"/>
        <v>4.3003181504135728E-2</v>
      </c>
      <c r="T17" s="24">
        <v>108373081.39</v>
      </c>
      <c r="U17" s="24">
        <v>6909244.7599999998</v>
      </c>
      <c r="V17" s="25">
        <f t="shared" si="6"/>
        <v>6.375425217573949E-2</v>
      </c>
      <c r="W17" s="24">
        <v>11044738</v>
      </c>
      <c r="X17" s="24">
        <v>45006.38</v>
      </c>
      <c r="Y17" s="25">
        <f t="shared" si="7"/>
        <v>4.0749160369399438E-3</v>
      </c>
      <c r="Z17" s="26">
        <v>82515799.530000001</v>
      </c>
      <c r="AA17" s="26">
        <v>9962808.3800000008</v>
      </c>
      <c r="AB17" s="25">
        <f t="shared" si="25"/>
        <v>0.12073819119183175</v>
      </c>
      <c r="AC17" s="24">
        <v>94435652.25</v>
      </c>
      <c r="AD17" s="24">
        <v>6598695.1799999997</v>
      </c>
      <c r="AE17" s="25">
        <f t="shared" si="8"/>
        <v>6.9875042134841608E-2</v>
      </c>
      <c r="AF17" s="24">
        <v>17479873.399999999</v>
      </c>
      <c r="AG17" s="24">
        <v>334312.36</v>
      </c>
      <c r="AH17" s="25">
        <f t="shared" si="9"/>
        <v>1.9125559570700324E-2</v>
      </c>
      <c r="AI17" s="26">
        <v>75957761</v>
      </c>
      <c r="AJ17" s="26">
        <v>3995045.53</v>
      </c>
      <c r="AK17" s="11">
        <f t="shared" si="10"/>
        <v>5.2595619952515452E-2</v>
      </c>
      <c r="AL17" s="24">
        <v>148683649.61000001</v>
      </c>
      <c r="AM17" s="24">
        <v>2761571.96</v>
      </c>
      <c r="AN17" s="12">
        <f t="shared" si="11"/>
        <v>1.8573474401816573E-2</v>
      </c>
      <c r="AO17" s="24">
        <v>22709743.16</v>
      </c>
      <c r="AP17" s="24">
        <v>971656.32</v>
      </c>
      <c r="AQ17" s="12">
        <f t="shared" si="12"/>
        <v>4.2785878869446445E-2</v>
      </c>
      <c r="AR17" s="24">
        <v>24028911.52</v>
      </c>
      <c r="AS17" s="24">
        <v>752826.6</v>
      </c>
      <c r="AT17" s="12">
        <f t="shared" si="13"/>
        <v>3.1330033379722559E-2</v>
      </c>
      <c r="AU17" s="24">
        <v>20264163</v>
      </c>
      <c r="AV17" s="24">
        <v>200009.16</v>
      </c>
      <c r="AW17" s="12">
        <f t="shared" si="14"/>
        <v>9.8700923398612611E-3</v>
      </c>
      <c r="AX17" s="24">
        <v>22265766</v>
      </c>
      <c r="AY17" s="24">
        <v>50000</v>
      </c>
      <c r="AZ17" s="12">
        <f t="shared" si="15"/>
        <v>2.2455998145314202E-3</v>
      </c>
      <c r="BA17" s="24">
        <v>9842337.4499999993</v>
      </c>
      <c r="BB17" s="24">
        <v>1663877</v>
      </c>
      <c r="BC17" s="12">
        <f t="shared" si="16"/>
        <v>0.16905303323043452</v>
      </c>
      <c r="BD17" s="24">
        <v>44886112.579999998</v>
      </c>
      <c r="BE17" s="24">
        <v>1711564.44</v>
      </c>
      <c r="BF17" s="12">
        <f t="shared" si="17"/>
        <v>3.813126915255801E-2</v>
      </c>
      <c r="BG17" s="24">
        <v>54725924</v>
      </c>
      <c r="BH17" s="24">
        <v>1239866.92</v>
      </c>
      <c r="BI17" s="12">
        <f t="shared" si="18"/>
        <v>2.2655933959196375E-2</v>
      </c>
      <c r="BJ17" s="26">
        <v>12484662</v>
      </c>
      <c r="BK17" s="26">
        <v>188656.75</v>
      </c>
      <c r="BL17" s="12">
        <f t="shared" si="19"/>
        <v>1.5111081901936952E-2</v>
      </c>
      <c r="BM17" s="26">
        <v>40271669.460000001</v>
      </c>
      <c r="BN17" s="26">
        <v>418347.04</v>
      </c>
      <c r="BO17" s="12">
        <f t="shared" si="20"/>
        <v>1.0388122608513285E-2</v>
      </c>
      <c r="BP17" s="26">
        <v>15110666</v>
      </c>
      <c r="BQ17" s="26">
        <v>436878.63</v>
      </c>
      <c r="BR17" s="12">
        <f t="shared" si="21"/>
        <v>2.8911937435451222E-2</v>
      </c>
      <c r="BS17" s="26">
        <v>14251526.49</v>
      </c>
      <c r="BT17" s="26">
        <v>596341.34</v>
      </c>
      <c r="BU17" s="12">
        <f t="shared" si="22"/>
        <v>4.1844032666847324E-2</v>
      </c>
      <c r="BV17" s="26">
        <v>447173473</v>
      </c>
      <c r="BW17" s="26">
        <v>5305241.0199999996</v>
      </c>
      <c r="BX17" s="25">
        <f t="shared" si="27"/>
        <v>1.1863943950897104E-2</v>
      </c>
      <c r="BY17" s="26">
        <v>815751935.30999994</v>
      </c>
      <c r="BZ17" s="26">
        <v>56556525.740000002</v>
      </c>
      <c r="CA17" s="12">
        <f t="shared" si="28"/>
        <v>6.9330544362738819E-2</v>
      </c>
      <c r="CB17" s="3">
        <f t="shared" si="26"/>
        <v>2460252565.0500002</v>
      </c>
      <c r="CC17" s="3">
        <f t="shared" si="26"/>
        <v>109220570.08999997</v>
      </c>
      <c r="CD17" s="19">
        <f>SUM(CC17/CB17)</f>
        <v>4.4394047847595784E-2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v>0</v>
      </c>
      <c r="E18" s="26">
        <v>0</v>
      </c>
      <c r="F18" s="26">
        <v>0</v>
      </c>
      <c r="G18" s="25">
        <v>0</v>
      </c>
      <c r="H18" s="26">
        <v>1696320</v>
      </c>
      <c r="I18" s="26">
        <v>77863.839999999997</v>
      </c>
      <c r="J18" s="25">
        <f t="shared" si="2"/>
        <v>4.5901622335408412E-2</v>
      </c>
      <c r="K18" s="26">
        <v>1734000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v>0</v>
      </c>
      <c r="Q18" s="26">
        <v>0</v>
      </c>
      <c r="R18" s="26">
        <v>0</v>
      </c>
      <c r="S18" s="25">
        <v>0</v>
      </c>
      <c r="T18" s="24">
        <v>480000</v>
      </c>
      <c r="U18" s="24">
        <v>0</v>
      </c>
      <c r="V18" s="25">
        <v>0</v>
      </c>
      <c r="W18" s="24">
        <v>0</v>
      </c>
      <c r="X18" s="24">
        <v>0</v>
      </c>
      <c r="Y18" s="25">
        <v>0</v>
      </c>
      <c r="Z18" s="26">
        <v>80000</v>
      </c>
      <c r="AA18" s="26">
        <v>50000</v>
      </c>
      <c r="AB18" s="25">
        <v>0</v>
      </c>
      <c r="AC18" s="24">
        <v>1550000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4970000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v>0</v>
      </c>
      <c r="AO18" s="24">
        <v>70000</v>
      </c>
      <c r="AP18" s="24">
        <v>0</v>
      </c>
      <c r="AQ18" s="12">
        <v>0</v>
      </c>
      <c r="AR18" s="24">
        <v>0</v>
      </c>
      <c r="AS18" s="24">
        <v>0</v>
      </c>
      <c r="AT18" s="12">
        <v>0</v>
      </c>
      <c r="AU18" s="24">
        <v>300000</v>
      </c>
      <c r="AV18" s="24">
        <v>0</v>
      </c>
      <c r="AW18" s="12">
        <f t="shared" si="14"/>
        <v>0</v>
      </c>
      <c r="AX18" s="24">
        <v>420000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v>0</v>
      </c>
      <c r="BD18" s="24">
        <v>685000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>
        <v>0</v>
      </c>
      <c r="BJ18" s="26">
        <v>0</v>
      </c>
      <c r="BK18" s="26">
        <v>0</v>
      </c>
      <c r="BL18" s="12">
        <v>0</v>
      </c>
      <c r="BM18" s="26">
        <v>0</v>
      </c>
      <c r="BN18" s="26">
        <v>0</v>
      </c>
      <c r="BO18" s="12">
        <v>0</v>
      </c>
      <c r="BP18" s="26">
        <v>2593379</v>
      </c>
      <c r="BQ18" s="26">
        <v>80264</v>
      </c>
      <c r="BR18" s="12">
        <f t="shared" si="21"/>
        <v>3.0949583535611263E-2</v>
      </c>
      <c r="BS18" s="26">
        <v>500000</v>
      </c>
      <c r="BT18" s="26">
        <v>0</v>
      </c>
      <c r="BU18" s="12">
        <f t="shared" si="22"/>
        <v>0</v>
      </c>
      <c r="BV18" s="26">
        <v>850000</v>
      </c>
      <c r="BW18" s="26">
        <v>0</v>
      </c>
      <c r="BX18" s="25">
        <f t="shared" si="27"/>
        <v>0</v>
      </c>
      <c r="BY18" s="26">
        <v>4478200</v>
      </c>
      <c r="BZ18" s="26">
        <v>30399.279999999999</v>
      </c>
      <c r="CA18" s="12">
        <f t="shared" si="28"/>
        <v>6.7882810057612432E-3</v>
      </c>
      <c r="CB18" s="3">
        <f t="shared" si="26"/>
        <v>20456899</v>
      </c>
      <c r="CC18" s="3">
        <f t="shared" si="26"/>
        <v>238527.12</v>
      </c>
      <c r="CD18" s="19">
        <f>SUM(CC18/CB18)</f>
        <v>1.1659984242968595E-2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266807916</v>
      </c>
      <c r="C19" s="26">
        <v>9900268.5999999996</v>
      </c>
      <c r="D19" s="25">
        <f t="shared" ref="D19:D26" si="29">SUM(C19/B19)</f>
        <v>3.7106352571638093E-2</v>
      </c>
      <c r="E19" s="26">
        <v>73503184</v>
      </c>
      <c r="F19" s="26">
        <v>2094478.94</v>
      </c>
      <c r="G19" s="25">
        <f>SUM(F19/E19)</f>
        <v>2.849507770983091E-2</v>
      </c>
      <c r="H19" s="26">
        <v>700626519</v>
      </c>
      <c r="I19" s="26">
        <v>7631883.1699999999</v>
      </c>
      <c r="J19" s="25">
        <f t="shared" si="2"/>
        <v>1.0892940765206747E-2</v>
      </c>
      <c r="K19" s="26">
        <v>617257505</v>
      </c>
      <c r="L19" s="26">
        <v>14660154.779999999</v>
      </c>
      <c r="M19" s="25">
        <f t="shared" si="3"/>
        <v>2.3750468258786094E-2</v>
      </c>
      <c r="N19" s="26">
        <v>171369645</v>
      </c>
      <c r="O19" s="26">
        <v>5639135.3799999999</v>
      </c>
      <c r="P19" s="25">
        <f t="shared" si="4"/>
        <v>3.2906267501458614E-2</v>
      </c>
      <c r="Q19" s="26">
        <v>149885032.88</v>
      </c>
      <c r="R19" s="26">
        <v>5339987.03</v>
      </c>
      <c r="S19" s="25">
        <f t="shared" si="5"/>
        <v>3.5627219925789835E-2</v>
      </c>
      <c r="T19" s="24">
        <v>515144199</v>
      </c>
      <c r="U19" s="24">
        <v>18700297.870000001</v>
      </c>
      <c r="V19" s="25">
        <f t="shared" si="6"/>
        <v>3.6301093764233579E-2</v>
      </c>
      <c r="W19" s="24">
        <v>100307435.14</v>
      </c>
      <c r="X19" s="24">
        <v>3920483.77</v>
      </c>
      <c r="Y19" s="25">
        <f t="shared" ref="Y19:Y25" si="30">SUM(X19/W19)</f>
        <v>3.9084677666497453E-2</v>
      </c>
      <c r="Z19" s="26">
        <v>459253044</v>
      </c>
      <c r="AA19" s="26">
        <v>11986630.75</v>
      </c>
      <c r="AB19" s="25">
        <f t="shared" si="25"/>
        <v>2.6100275015270232E-2</v>
      </c>
      <c r="AC19" s="24">
        <v>407342408</v>
      </c>
      <c r="AD19" s="24">
        <v>17444493.109999999</v>
      </c>
      <c r="AE19" s="25">
        <f t="shared" si="8"/>
        <v>4.2825133763141107E-2</v>
      </c>
      <c r="AF19" s="24">
        <v>118746231</v>
      </c>
      <c r="AG19" s="24">
        <v>3190156.13</v>
      </c>
      <c r="AH19" s="25">
        <f t="shared" si="9"/>
        <v>2.6865325350831554E-2</v>
      </c>
      <c r="AI19" s="26">
        <v>485387892</v>
      </c>
      <c r="AJ19" s="26">
        <v>22763296.57</v>
      </c>
      <c r="AK19" s="11">
        <f t="shared" si="10"/>
        <v>4.6897124846286851E-2</v>
      </c>
      <c r="AL19" s="24">
        <v>714364710</v>
      </c>
      <c r="AM19" s="24">
        <v>29144165.469999999</v>
      </c>
      <c r="AN19" s="12">
        <f t="shared" si="11"/>
        <v>4.0797319719222971E-2</v>
      </c>
      <c r="AO19" s="24">
        <v>182981831.90000001</v>
      </c>
      <c r="AP19" s="24">
        <v>7338300.21</v>
      </c>
      <c r="AQ19" s="12">
        <f t="shared" si="12"/>
        <v>4.0103982640256865E-2</v>
      </c>
      <c r="AR19" s="24">
        <v>140761288</v>
      </c>
      <c r="AS19" s="24">
        <v>4158634.48</v>
      </c>
      <c r="AT19" s="12">
        <f t="shared" si="13"/>
        <v>2.9543879138133489E-2</v>
      </c>
      <c r="AU19" s="24">
        <v>137640451</v>
      </c>
      <c r="AV19" s="24">
        <v>2541119.21</v>
      </c>
      <c r="AW19" s="12">
        <f t="shared" si="14"/>
        <v>1.846200874479843E-2</v>
      </c>
      <c r="AX19" s="24">
        <v>170169764</v>
      </c>
      <c r="AY19" s="24">
        <v>5222988.93</v>
      </c>
      <c r="AZ19" s="12">
        <f t="shared" si="15"/>
        <v>3.0692814088876561E-2</v>
      </c>
      <c r="BA19" s="24">
        <v>88573243</v>
      </c>
      <c r="BB19" s="24">
        <v>5321725.4800000004</v>
      </c>
      <c r="BC19" s="12">
        <f t="shared" si="16"/>
        <v>6.0082766530294034E-2</v>
      </c>
      <c r="BD19" s="24">
        <v>279104988.64999998</v>
      </c>
      <c r="BE19" s="24">
        <v>16835708.260000002</v>
      </c>
      <c r="BF19" s="12">
        <f t="shared" si="17"/>
        <v>6.0320341608483832E-2</v>
      </c>
      <c r="BG19" s="24">
        <v>177047333</v>
      </c>
      <c r="BH19" s="24">
        <v>5761864.7000000002</v>
      </c>
      <c r="BI19" s="12">
        <f t="shared" si="18"/>
        <v>3.2544205000817492E-2</v>
      </c>
      <c r="BJ19" s="26">
        <v>75211526</v>
      </c>
      <c r="BK19" s="26">
        <v>1495243.62</v>
      </c>
      <c r="BL19" s="12">
        <f t="shared" si="19"/>
        <v>1.9880511665193445E-2</v>
      </c>
      <c r="BM19" s="26">
        <v>243178066</v>
      </c>
      <c r="BN19" s="26">
        <v>7371628.75</v>
      </c>
      <c r="BO19" s="12">
        <f>SUM(BN19/BM19)</f>
        <v>3.0313707445966776E-2</v>
      </c>
      <c r="BP19" s="26">
        <v>142661134.31999999</v>
      </c>
      <c r="BQ19" s="26">
        <v>2675744.63</v>
      </c>
      <c r="BR19" s="12">
        <f t="shared" si="21"/>
        <v>1.875594668971366E-2</v>
      </c>
      <c r="BS19" s="26">
        <v>161569373</v>
      </c>
      <c r="BT19" s="26">
        <v>6478727.1500000004</v>
      </c>
      <c r="BU19" s="12">
        <f t="shared" si="22"/>
        <v>4.0098733006780934E-2</v>
      </c>
      <c r="BV19" s="26">
        <v>1514772282</v>
      </c>
      <c r="BW19" s="26">
        <v>92339023.439999998</v>
      </c>
      <c r="BX19" s="25">
        <f t="shared" si="27"/>
        <v>6.0959013138319362E-2</v>
      </c>
      <c r="BY19" s="26">
        <v>3736671567</v>
      </c>
      <c r="BZ19" s="26">
        <v>176815238.78999999</v>
      </c>
      <c r="CA19" s="12">
        <f t="shared" si="28"/>
        <v>4.7318913535651388E-2</v>
      </c>
      <c r="CB19" s="3">
        <f t="shared" si="26"/>
        <v>11830338568.889997</v>
      </c>
      <c r="CC19" s="3">
        <f>BZ19+BW19+BT19+BQ19+BN19+BK19+BH19+BE19+BB19+AY19+AV19+AS19+AP19+AM19+AJ19+AG19+AD19+AA19+X19+U19+R19+O19+L19+I19+F19+C19</f>
        <v>486771379.21999997</v>
      </c>
      <c r="CD19" s="19">
        <f>SUM(CC19/CB19)</f>
        <v>4.1146022692879883E-2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36366345</v>
      </c>
      <c r="C20" s="26">
        <v>1316000.8400000001</v>
      </c>
      <c r="D20" s="25">
        <f t="shared" si="29"/>
        <v>3.6187327596435663E-2</v>
      </c>
      <c r="E20" s="26">
        <v>13769942</v>
      </c>
      <c r="F20" s="26">
        <v>230800</v>
      </c>
      <c r="G20" s="25">
        <f>SUM(F20/E20)</f>
        <v>1.6761145399159995E-2</v>
      </c>
      <c r="H20" s="26">
        <v>93718056.739999995</v>
      </c>
      <c r="I20" s="26">
        <v>2262214.1800000002</v>
      </c>
      <c r="J20" s="25">
        <f t="shared" si="2"/>
        <v>2.4138509255222956E-2</v>
      </c>
      <c r="K20" s="26">
        <v>73855763</v>
      </c>
      <c r="L20" s="26">
        <v>2152479.15</v>
      </c>
      <c r="M20" s="25">
        <f t="shared" si="3"/>
        <v>2.9144362776402432E-2</v>
      </c>
      <c r="N20" s="26">
        <v>26341957.949999999</v>
      </c>
      <c r="O20" s="26">
        <v>580106.47</v>
      </c>
      <c r="P20" s="25">
        <f t="shared" si="4"/>
        <v>2.2022146990785852E-2</v>
      </c>
      <c r="Q20" s="26">
        <v>25086138</v>
      </c>
      <c r="R20" s="26">
        <v>1807294.32</v>
      </c>
      <c r="S20" s="25">
        <f t="shared" si="5"/>
        <v>7.2043545323716235E-2</v>
      </c>
      <c r="T20" s="24">
        <v>76586820</v>
      </c>
      <c r="U20" s="24">
        <v>3085341.58</v>
      </c>
      <c r="V20" s="25">
        <f t="shared" si="6"/>
        <v>4.0285542342664182E-2</v>
      </c>
      <c r="W20" s="24">
        <v>11487831</v>
      </c>
      <c r="X20" s="24">
        <v>416102.91</v>
      </c>
      <c r="Y20" s="25">
        <f t="shared" si="30"/>
        <v>3.6221190057548723E-2</v>
      </c>
      <c r="Z20" s="26">
        <v>47645000</v>
      </c>
      <c r="AA20" s="26">
        <v>1880539.58</v>
      </c>
      <c r="AB20" s="25">
        <f t="shared" si="25"/>
        <v>3.9469820128030228E-2</v>
      </c>
      <c r="AC20" s="24">
        <v>50472660</v>
      </c>
      <c r="AD20" s="24">
        <v>1534439.52</v>
      </c>
      <c r="AE20" s="25">
        <f t="shared" si="8"/>
        <v>3.040139988659207E-2</v>
      </c>
      <c r="AF20" s="24">
        <v>15904292</v>
      </c>
      <c r="AG20" s="24">
        <v>333697.28000000003</v>
      </c>
      <c r="AH20" s="25">
        <f t="shared" si="9"/>
        <v>2.0981586605678518E-2</v>
      </c>
      <c r="AI20" s="26">
        <v>51254606</v>
      </c>
      <c r="AJ20" s="26">
        <v>2266177.2000000002</v>
      </c>
      <c r="AK20" s="11">
        <f t="shared" si="10"/>
        <v>4.4214118044337329E-2</v>
      </c>
      <c r="AL20" s="24">
        <v>102660388</v>
      </c>
      <c r="AM20" s="24">
        <v>3751074.99</v>
      </c>
      <c r="AN20" s="12">
        <f t="shared" si="11"/>
        <v>3.6538679261566794E-2</v>
      </c>
      <c r="AO20" s="24">
        <v>34709631.090000004</v>
      </c>
      <c r="AP20" s="24">
        <v>410165.5</v>
      </c>
      <c r="AQ20" s="12">
        <f t="shared" si="12"/>
        <v>1.1817051553687371E-2</v>
      </c>
      <c r="AR20" s="24">
        <v>19935227</v>
      </c>
      <c r="AS20" s="24">
        <v>856413.24</v>
      </c>
      <c r="AT20" s="12">
        <f t="shared" si="13"/>
        <v>4.2959793735983041E-2</v>
      </c>
      <c r="AU20" s="24">
        <v>31619500</v>
      </c>
      <c r="AV20" s="24">
        <v>1256929.3400000001</v>
      </c>
      <c r="AW20" s="12">
        <f t="shared" si="14"/>
        <v>3.9751714606492829E-2</v>
      </c>
      <c r="AX20" s="24">
        <v>23691753</v>
      </c>
      <c r="AY20" s="24">
        <v>1710950.94</v>
      </c>
      <c r="AZ20" s="12">
        <f t="shared" si="15"/>
        <v>7.221715252560669E-2</v>
      </c>
      <c r="BA20" s="24">
        <v>22467739</v>
      </c>
      <c r="BB20" s="24">
        <v>422167.03999999998</v>
      </c>
      <c r="BC20" s="12">
        <f t="shared" si="16"/>
        <v>1.8789920961784359E-2</v>
      </c>
      <c r="BD20" s="24">
        <v>60142216.229999997</v>
      </c>
      <c r="BE20" s="24">
        <v>4355911.5999999996</v>
      </c>
      <c r="BF20" s="12">
        <f t="shared" si="17"/>
        <v>7.2426855427838291E-2</v>
      </c>
      <c r="BG20" s="24">
        <v>36286345</v>
      </c>
      <c r="BH20" s="24">
        <v>10566700.24</v>
      </c>
      <c r="BI20" s="12">
        <f t="shared" si="18"/>
        <v>0.29120321266856719</v>
      </c>
      <c r="BJ20" s="26">
        <v>15375800</v>
      </c>
      <c r="BK20" s="26">
        <v>711743</v>
      </c>
      <c r="BL20" s="12">
        <f t="shared" si="19"/>
        <v>4.6289819066325004E-2</v>
      </c>
      <c r="BM20" s="26">
        <v>27702100</v>
      </c>
      <c r="BN20" s="26">
        <v>465185.62</v>
      </c>
      <c r="BO20" s="12">
        <f>SUM(BN20/BM20)</f>
        <v>1.6792431620707454E-2</v>
      </c>
      <c r="BP20" s="26">
        <v>12969373</v>
      </c>
      <c r="BQ20" s="26">
        <v>180291</v>
      </c>
      <c r="BR20" s="12">
        <f t="shared" si="21"/>
        <v>1.3901288828688943E-2</v>
      </c>
      <c r="BS20" s="26">
        <v>23334031</v>
      </c>
      <c r="BT20" s="26">
        <v>748680.03</v>
      </c>
      <c r="BU20" s="12">
        <f t="shared" si="22"/>
        <v>3.2085327648703303E-2</v>
      </c>
      <c r="BV20" s="26">
        <v>167481000</v>
      </c>
      <c r="BW20" s="26">
        <v>11354967.4</v>
      </c>
      <c r="BX20" s="25">
        <f t="shared" si="27"/>
        <v>6.7798540729993251E-2</v>
      </c>
      <c r="BY20" s="26">
        <v>218261100</v>
      </c>
      <c r="BZ20" s="26">
        <v>3941851.08</v>
      </c>
      <c r="CA20" s="12">
        <f t="shared" si="28"/>
        <v>1.8060254804910265E-2</v>
      </c>
      <c r="CB20" s="3">
        <f t="shared" si="26"/>
        <v>1319125615.0100002</v>
      </c>
      <c r="CC20" s="3">
        <f t="shared" si="26"/>
        <v>58598224.050000004</v>
      </c>
      <c r="CD20" s="19">
        <f t="shared" si="23"/>
        <v>4.4422019694883852E-2</v>
      </c>
      <c r="CF20" s="27"/>
      <c r="CG20" s="27"/>
      <c r="CH20" s="23"/>
      <c r="CI20" s="23"/>
    </row>
    <row r="21" spans="1:87" ht="15.6" x14ac:dyDescent="0.25">
      <c r="A21" s="5" t="s">
        <v>41</v>
      </c>
      <c r="B21" s="26">
        <v>0</v>
      </c>
      <c r="C21" s="26">
        <v>0</v>
      </c>
      <c r="D21" s="25" t="e">
        <f t="shared" si="29"/>
        <v>#DIV/0!</v>
      </c>
      <c r="E21" s="26">
        <v>0</v>
      </c>
      <c r="F21" s="26">
        <v>0</v>
      </c>
      <c r="G21" s="25" t="e">
        <f>SUM(F21/E21)</f>
        <v>#DIV/0!</v>
      </c>
      <c r="H21" s="26">
        <v>1640520</v>
      </c>
      <c r="I21" s="26">
        <v>0</v>
      </c>
      <c r="J21" s="25">
        <f t="shared" si="2"/>
        <v>0</v>
      </c>
      <c r="K21" s="26">
        <v>0</v>
      </c>
      <c r="L21" s="26">
        <v>0</v>
      </c>
      <c r="M21" s="25" t="e">
        <f t="shared" si="3"/>
        <v>#DIV/0!</v>
      </c>
      <c r="N21" s="26">
        <v>0</v>
      </c>
      <c r="O21" s="26">
        <v>0</v>
      </c>
      <c r="P21" s="25" t="e">
        <f t="shared" si="4"/>
        <v>#DIV/0!</v>
      </c>
      <c r="Q21" s="26">
        <v>0</v>
      </c>
      <c r="R21" s="26">
        <v>0</v>
      </c>
      <c r="S21" s="25" t="e">
        <f t="shared" si="5"/>
        <v>#DIV/0!</v>
      </c>
      <c r="T21" s="24">
        <v>0</v>
      </c>
      <c r="U21" s="24">
        <v>0</v>
      </c>
      <c r="V21" s="25" t="e">
        <f t="shared" si="6"/>
        <v>#DIV/0!</v>
      </c>
      <c r="W21" s="24">
        <v>0</v>
      </c>
      <c r="X21" s="24">
        <v>0</v>
      </c>
      <c r="Y21" s="25" t="e">
        <f t="shared" si="30"/>
        <v>#DIV/0!</v>
      </c>
      <c r="Z21" s="26">
        <v>0</v>
      </c>
      <c r="AA21" s="26">
        <v>0</v>
      </c>
      <c r="AB21" s="25" t="e">
        <f t="shared" si="25"/>
        <v>#DIV/0!</v>
      </c>
      <c r="AC21" s="24">
        <v>0</v>
      </c>
      <c r="AD21" s="24">
        <v>0</v>
      </c>
      <c r="AE21" s="25" t="e">
        <f t="shared" si="8"/>
        <v>#DIV/0!</v>
      </c>
      <c r="AF21" s="24">
        <v>0</v>
      </c>
      <c r="AG21" s="24">
        <v>0</v>
      </c>
      <c r="AH21" s="25" t="e">
        <f t="shared" si="9"/>
        <v>#DIV/0!</v>
      </c>
      <c r="AI21" s="26">
        <v>0</v>
      </c>
      <c r="AJ21" s="26">
        <v>0</v>
      </c>
      <c r="AK21" s="11" t="e">
        <f t="shared" si="10"/>
        <v>#DIV/0!</v>
      </c>
      <c r="AL21" s="24">
        <v>0</v>
      </c>
      <c r="AM21" s="24">
        <v>0</v>
      </c>
      <c r="AN21" s="12" t="e">
        <f t="shared" si="11"/>
        <v>#DIV/0!</v>
      </c>
      <c r="AO21" s="24">
        <v>0</v>
      </c>
      <c r="AP21" s="24">
        <v>0</v>
      </c>
      <c r="AQ21" s="12" t="e">
        <f t="shared" si="12"/>
        <v>#DIV/0!</v>
      </c>
      <c r="AR21" s="24">
        <v>0</v>
      </c>
      <c r="AS21" s="24">
        <v>0</v>
      </c>
      <c r="AT21" s="12" t="e">
        <f t="shared" si="13"/>
        <v>#DIV/0!</v>
      </c>
      <c r="AU21" s="24">
        <v>0</v>
      </c>
      <c r="AV21" s="24">
        <v>0</v>
      </c>
      <c r="AW21" s="12" t="e">
        <f t="shared" si="14"/>
        <v>#DIV/0!</v>
      </c>
      <c r="AX21" s="24">
        <v>0</v>
      </c>
      <c r="AY21" s="24">
        <v>0</v>
      </c>
      <c r="AZ21" s="12" t="e">
        <f t="shared" si="15"/>
        <v>#DIV/0!</v>
      </c>
      <c r="BA21" s="24">
        <v>0</v>
      </c>
      <c r="BB21" s="24">
        <v>0</v>
      </c>
      <c r="BC21" s="12" t="e">
        <f t="shared" si="16"/>
        <v>#DIV/0!</v>
      </c>
      <c r="BD21" s="24">
        <v>0</v>
      </c>
      <c r="BE21" s="24">
        <v>0</v>
      </c>
      <c r="BF21" s="12" t="e">
        <f t="shared" si="17"/>
        <v>#DIV/0!</v>
      </c>
      <c r="BG21" s="24">
        <v>0</v>
      </c>
      <c r="BH21" s="24">
        <v>0</v>
      </c>
      <c r="BI21" s="12" t="e">
        <f t="shared" si="18"/>
        <v>#DIV/0!</v>
      </c>
      <c r="BJ21" s="26">
        <v>0</v>
      </c>
      <c r="BK21" s="26">
        <v>0</v>
      </c>
      <c r="BL21" s="12" t="e">
        <f t="shared" si="19"/>
        <v>#DIV/0!</v>
      </c>
      <c r="BM21" s="26">
        <v>0</v>
      </c>
      <c r="BN21" s="26">
        <v>0</v>
      </c>
      <c r="BO21" s="12" t="e">
        <f>SUM(BN21/BM21)</f>
        <v>#DIV/0!</v>
      </c>
      <c r="BP21" s="26">
        <v>0</v>
      </c>
      <c r="BQ21" s="26">
        <v>0</v>
      </c>
      <c r="BR21" s="12" t="e">
        <f t="shared" si="21"/>
        <v>#DIV/0!</v>
      </c>
      <c r="BS21" s="26">
        <v>0</v>
      </c>
      <c r="BT21" s="26">
        <v>0</v>
      </c>
      <c r="BU21" s="12" t="e">
        <f t="shared" si="22"/>
        <v>#DIV/0!</v>
      </c>
      <c r="BV21" s="26">
        <v>0</v>
      </c>
      <c r="BW21" s="26">
        <v>0</v>
      </c>
      <c r="BX21" s="25" t="e">
        <f t="shared" si="27"/>
        <v>#DIV/0!</v>
      </c>
      <c r="BY21" s="26">
        <v>0</v>
      </c>
      <c r="BZ21" s="26">
        <v>0</v>
      </c>
      <c r="CA21" s="12" t="e">
        <f t="shared" si="28"/>
        <v>#DIV/0!</v>
      </c>
      <c r="CB21" s="3">
        <f t="shared" si="26"/>
        <v>1640520</v>
      </c>
      <c r="CC21" s="3">
        <f t="shared" si="26"/>
        <v>0</v>
      </c>
      <c r="CD21" s="19">
        <f t="shared" si="23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52</v>
      </c>
      <c r="B22" s="26">
        <v>157466071</v>
      </c>
      <c r="C22" s="26">
        <v>7690143</v>
      </c>
      <c r="D22" s="25">
        <f t="shared" si="29"/>
        <v>4.8836825299337021E-2</v>
      </c>
      <c r="E22" s="26">
        <v>41045675</v>
      </c>
      <c r="F22" s="26">
        <v>2292638.4700000002</v>
      </c>
      <c r="G22" s="25">
        <f>SUM(F22/E22)</f>
        <v>5.5855786754633714E-2</v>
      </c>
      <c r="H22" s="26">
        <v>386331966</v>
      </c>
      <c r="I22" s="26">
        <v>12248982.109999999</v>
      </c>
      <c r="J22" s="25">
        <f t="shared" si="2"/>
        <v>3.1705846753566337E-2</v>
      </c>
      <c r="K22" s="26">
        <v>292102047</v>
      </c>
      <c r="L22" s="26">
        <v>12747048.949999999</v>
      </c>
      <c r="M22" s="25">
        <f t="shared" si="3"/>
        <v>4.3639026432430304E-2</v>
      </c>
      <c r="N22" s="26">
        <v>125654791.05</v>
      </c>
      <c r="O22" s="26">
        <v>4804168.33</v>
      </c>
      <c r="P22" s="25">
        <f t="shared" si="4"/>
        <v>3.823306926743722E-2</v>
      </c>
      <c r="Q22" s="26">
        <v>122756836.12</v>
      </c>
      <c r="R22" s="26">
        <v>8992152.5899999999</v>
      </c>
      <c r="S22" s="25">
        <f t="shared" si="5"/>
        <v>7.3251746087768091E-2</v>
      </c>
      <c r="T22" s="24">
        <v>240247611</v>
      </c>
      <c r="U22" s="24">
        <v>5302318.79</v>
      </c>
      <c r="V22" s="25">
        <f t="shared" si="6"/>
        <v>2.2070224831496867E-2</v>
      </c>
      <c r="W22" s="24">
        <v>50882705</v>
      </c>
      <c r="X22" s="24">
        <v>2878922.01</v>
      </c>
      <c r="Y22" s="25">
        <f t="shared" si="30"/>
        <v>5.6579578660371922E-2</v>
      </c>
      <c r="Z22" s="26">
        <v>233854354</v>
      </c>
      <c r="AA22" s="26">
        <v>6220756.5899999999</v>
      </c>
      <c r="AB22" s="25">
        <f t="shared" si="25"/>
        <v>2.6600986826184985E-2</v>
      </c>
      <c r="AC22" s="24">
        <v>313610926</v>
      </c>
      <c r="AD22" s="24">
        <v>13050656.08</v>
      </c>
      <c r="AE22" s="25">
        <f t="shared" si="8"/>
        <v>4.1614162639218764E-2</v>
      </c>
      <c r="AF22" s="24">
        <v>85247694</v>
      </c>
      <c r="AG22" s="24">
        <v>5744423.7000000002</v>
      </c>
      <c r="AH22" s="25">
        <f t="shared" si="9"/>
        <v>6.7385091965068283E-2</v>
      </c>
      <c r="AI22" s="26">
        <v>538422275</v>
      </c>
      <c r="AJ22" s="26">
        <v>27470138.170000002</v>
      </c>
      <c r="AK22" s="11">
        <f t="shared" si="10"/>
        <v>5.1019691133692417E-2</v>
      </c>
      <c r="AL22" s="24">
        <v>327064027</v>
      </c>
      <c r="AM22" s="24">
        <v>22300823.93</v>
      </c>
      <c r="AN22" s="12">
        <f t="shared" si="11"/>
        <v>6.8184887633637559E-2</v>
      </c>
      <c r="AO22" s="24">
        <v>63015372</v>
      </c>
      <c r="AP22" s="24">
        <v>2946343.35</v>
      </c>
      <c r="AQ22" s="12">
        <f t="shared" si="12"/>
        <v>4.6755946311004881E-2</v>
      </c>
      <c r="AR22" s="24">
        <v>73914151</v>
      </c>
      <c r="AS22" s="24">
        <v>3847775.35</v>
      </c>
      <c r="AT22" s="12">
        <f t="shared" si="13"/>
        <v>5.2057357054672793E-2</v>
      </c>
      <c r="AU22" s="24">
        <v>64614515</v>
      </c>
      <c r="AV22" s="24">
        <v>2127764.88</v>
      </c>
      <c r="AW22" s="12">
        <f t="shared" si="14"/>
        <v>3.2930137756199206E-2</v>
      </c>
      <c r="AX22" s="24">
        <v>87557497</v>
      </c>
      <c r="AY22" s="24">
        <v>4121906.41</v>
      </c>
      <c r="AZ22" s="12">
        <f t="shared" si="15"/>
        <v>4.7076567412611167E-2</v>
      </c>
      <c r="BA22" s="24">
        <v>61070101</v>
      </c>
      <c r="BB22" s="24">
        <v>1536126.7</v>
      </c>
      <c r="BC22" s="12">
        <f t="shared" si="16"/>
        <v>2.5153498599912255E-2</v>
      </c>
      <c r="BD22" s="24">
        <v>152393452</v>
      </c>
      <c r="BE22" s="24">
        <v>7184348.8899999997</v>
      </c>
      <c r="BF22" s="12">
        <f t="shared" si="17"/>
        <v>4.7143422474608683E-2</v>
      </c>
      <c r="BG22" s="24">
        <v>90337681</v>
      </c>
      <c r="BH22" s="24">
        <v>4278731.91</v>
      </c>
      <c r="BI22" s="12">
        <f t="shared" si="18"/>
        <v>4.7363756326665063E-2</v>
      </c>
      <c r="BJ22" s="26">
        <v>96371819</v>
      </c>
      <c r="BK22" s="26">
        <v>5497853.96</v>
      </c>
      <c r="BL22" s="12">
        <f t="shared" si="19"/>
        <v>5.704835725887876E-2</v>
      </c>
      <c r="BM22" s="26">
        <v>102915382</v>
      </c>
      <c r="BN22" s="26">
        <v>5388062.0499999998</v>
      </c>
      <c r="BO22" s="12">
        <f>SUM(BN22/BM22)</f>
        <v>5.235429286945658E-2</v>
      </c>
      <c r="BP22" s="26">
        <v>121127223</v>
      </c>
      <c r="BQ22" s="26">
        <v>5598346.9800000004</v>
      </c>
      <c r="BR22" s="12">
        <f t="shared" si="21"/>
        <v>4.6218734660498244E-2</v>
      </c>
      <c r="BS22" s="26">
        <v>67547430</v>
      </c>
      <c r="BT22" s="26">
        <v>1038973.76</v>
      </c>
      <c r="BU22" s="12">
        <f t="shared" si="22"/>
        <v>1.5381395857695844E-2</v>
      </c>
      <c r="BV22" s="26">
        <v>675666311</v>
      </c>
      <c r="BW22" s="26">
        <v>19804509.649999999</v>
      </c>
      <c r="BX22" s="25">
        <f t="shared" si="27"/>
        <v>2.9311080525368977E-2</v>
      </c>
      <c r="BY22" s="26">
        <v>1874387955.3599999</v>
      </c>
      <c r="BZ22" s="26">
        <v>73978158.769999996</v>
      </c>
      <c r="CA22" s="12">
        <f t="shared" si="28"/>
        <v>3.9467901273294061E-2</v>
      </c>
      <c r="CB22" s="3">
        <f t="shared" si="26"/>
        <v>6445605867.5299997</v>
      </c>
      <c r="CC22" s="3">
        <f>C22+F22+I22+L22+O22+R22+U22+X22+AA22+AD22+AG22+AJ22+AM22+AP22+AS22+AV22+AY22+BB22+BE22+BH22+BK22+BN22+BQ22+BT22+BW22+BZ22</f>
        <v>269092075.37999994</v>
      </c>
      <c r="CD22" s="19">
        <f t="shared" si="23"/>
        <v>4.1748142984597017E-2</v>
      </c>
      <c r="CE22" s="31"/>
      <c r="CF22" s="27"/>
      <c r="CG22" s="27"/>
      <c r="CH22" s="23"/>
      <c r="CI22" s="23"/>
    </row>
    <row r="23" spans="1:87" ht="15.6" x14ac:dyDescent="0.25">
      <c r="A23" s="14" t="s">
        <v>54</v>
      </c>
      <c r="B23" s="26">
        <v>845000</v>
      </c>
      <c r="C23" s="26">
        <v>17500</v>
      </c>
      <c r="D23" s="25">
        <f>SUM(C23/B23)</f>
        <v>2.0710059171597635E-2</v>
      </c>
      <c r="E23" s="26">
        <v>7058857</v>
      </c>
      <c r="F23" s="26">
        <v>216155.2</v>
      </c>
      <c r="G23" s="25">
        <f>SUM(F23/E23)</f>
        <v>3.0621841468101707E-2</v>
      </c>
      <c r="H23" s="26">
        <v>30794245.52</v>
      </c>
      <c r="I23" s="26">
        <v>687240.77</v>
      </c>
      <c r="J23" s="25">
        <f t="shared" si="2"/>
        <v>2.2317181616080071E-2</v>
      </c>
      <c r="K23" s="26">
        <v>10945400</v>
      </c>
      <c r="L23" s="26">
        <v>2582645.77</v>
      </c>
      <c r="M23" s="25">
        <f t="shared" si="3"/>
        <v>0.2359571847534124</v>
      </c>
      <c r="N23" s="26">
        <v>6101180</v>
      </c>
      <c r="O23" s="26">
        <v>62188.18</v>
      </c>
      <c r="P23" s="25">
        <f t="shared" si="4"/>
        <v>1.0192811882291623E-2</v>
      </c>
      <c r="Q23" s="26">
        <v>750000</v>
      </c>
      <c r="R23" s="26">
        <v>13567.7</v>
      </c>
      <c r="S23" s="25">
        <f t="shared" si="5"/>
        <v>1.8090266666666667E-2</v>
      </c>
      <c r="T23" s="24">
        <v>14203364</v>
      </c>
      <c r="U23" s="24">
        <v>488151.76</v>
      </c>
      <c r="V23" s="25">
        <f t="shared" si="6"/>
        <v>3.4368742503536484E-2</v>
      </c>
      <c r="W23" s="24">
        <v>5651490</v>
      </c>
      <c r="X23" s="24">
        <v>228747.51</v>
      </c>
      <c r="Y23" s="25">
        <f t="shared" si="30"/>
        <v>4.0475610856605962E-2</v>
      </c>
      <c r="Z23" s="26">
        <v>600000</v>
      </c>
      <c r="AA23" s="26">
        <v>21954</v>
      </c>
      <c r="AB23" s="25">
        <f t="shared" si="25"/>
        <v>3.6589999999999998E-2</v>
      </c>
      <c r="AC23" s="24">
        <v>2701000</v>
      </c>
      <c r="AD23" s="24">
        <v>29920</v>
      </c>
      <c r="AE23" s="25">
        <f t="shared" si="8"/>
        <v>1.1077378748611625E-2</v>
      </c>
      <c r="AF23" s="24">
        <v>6770300</v>
      </c>
      <c r="AG23" s="24">
        <v>158543.22</v>
      </c>
      <c r="AH23" s="25">
        <f t="shared" si="9"/>
        <v>2.3417458605970193E-2</v>
      </c>
      <c r="AI23" s="26">
        <v>15921000</v>
      </c>
      <c r="AJ23" s="26">
        <v>985844.77</v>
      </c>
      <c r="AK23" s="11">
        <f t="shared" si="10"/>
        <v>6.1921033226556121E-2</v>
      </c>
      <c r="AL23" s="24">
        <v>18518500</v>
      </c>
      <c r="AM23" s="24">
        <v>934164.02</v>
      </c>
      <c r="AN23" s="12">
        <f t="shared" si="11"/>
        <v>5.0444907524907524E-2</v>
      </c>
      <c r="AO23" s="24">
        <v>17706500</v>
      </c>
      <c r="AP23" s="24">
        <v>364959.7</v>
      </c>
      <c r="AQ23" s="12">
        <f t="shared" si="12"/>
        <v>2.0611622850365687E-2</v>
      </c>
      <c r="AR23" s="24">
        <v>6092820</v>
      </c>
      <c r="AS23" s="24">
        <v>341849.86</v>
      </c>
      <c r="AT23" s="12">
        <f t="shared" si="13"/>
        <v>5.6107001355694075E-2</v>
      </c>
      <c r="AU23" s="24">
        <v>3317301.32</v>
      </c>
      <c r="AV23" s="24">
        <v>35469.980000000003</v>
      </c>
      <c r="AW23" s="12">
        <f t="shared" si="14"/>
        <v>1.069242030748054E-2</v>
      </c>
      <c r="AX23" s="24">
        <v>11851590</v>
      </c>
      <c r="AY23" s="24">
        <v>288091.64</v>
      </c>
      <c r="AZ23" s="12">
        <f t="shared" si="15"/>
        <v>2.4308269185822327E-2</v>
      </c>
      <c r="BA23" s="24">
        <v>500000</v>
      </c>
      <c r="BB23" s="24">
        <v>35200</v>
      </c>
      <c r="BC23" s="12">
        <f t="shared" si="16"/>
        <v>7.0400000000000004E-2</v>
      </c>
      <c r="BD23" s="24">
        <v>2523000</v>
      </c>
      <c r="BE23" s="24">
        <v>104036.99</v>
      </c>
      <c r="BF23" s="12">
        <f t="shared" si="17"/>
        <v>4.1235430043598892E-2</v>
      </c>
      <c r="BG23" s="24">
        <v>15967662</v>
      </c>
      <c r="BH23" s="24">
        <v>401948.72</v>
      </c>
      <c r="BI23" s="12">
        <f t="shared" si="18"/>
        <v>2.5172672116932332E-2</v>
      </c>
      <c r="BJ23" s="26">
        <v>630000</v>
      </c>
      <c r="BK23" s="26">
        <v>157252</v>
      </c>
      <c r="BL23" s="12">
        <f t="shared" si="19"/>
        <v>0.24960634920634919</v>
      </c>
      <c r="BM23" s="26">
        <v>1330000</v>
      </c>
      <c r="BN23" s="26">
        <v>18800</v>
      </c>
      <c r="BO23" s="12">
        <f>SUM(BN23/BM23)</f>
        <v>1.4135338345864662E-2</v>
      </c>
      <c r="BP23" s="26">
        <v>2405000</v>
      </c>
      <c r="BQ23" s="26">
        <v>38400</v>
      </c>
      <c r="BR23" s="12">
        <f t="shared" si="21"/>
        <v>1.5966735966735968E-2</v>
      </c>
      <c r="BS23" s="26">
        <v>559500</v>
      </c>
      <c r="BT23" s="26">
        <v>17300</v>
      </c>
      <c r="BU23" s="12">
        <f t="shared" si="22"/>
        <v>3.0920464700625559E-2</v>
      </c>
      <c r="BV23" s="26">
        <v>32500000</v>
      </c>
      <c r="BW23" s="26">
        <v>2641234.52</v>
      </c>
      <c r="BX23" s="25">
        <f t="shared" si="27"/>
        <v>8.1268754461538459E-2</v>
      </c>
      <c r="BY23" s="26">
        <v>47125600</v>
      </c>
      <c r="BZ23" s="26">
        <v>1179513.1200000001</v>
      </c>
      <c r="CA23" s="12">
        <f t="shared" si="28"/>
        <v>2.5029137453952844E-2</v>
      </c>
      <c r="CB23" s="3">
        <f t="shared" si="26"/>
        <v>263369309.84</v>
      </c>
      <c r="CC23" s="3">
        <f>C23+F23+I23+L23+O23+R23+U23+X23+AA23+AD23+AG23+AJ23+AM23+AP23+AS23+AV23+AY23+BB23+BE23+BH23+BK23+BN23+BQ23+BT23+BW23+BZ23</f>
        <v>12050679.43</v>
      </c>
      <c r="CD23" s="19">
        <f t="shared" si="23"/>
        <v>4.5755822640538228E-2</v>
      </c>
      <c r="CE23" s="31"/>
      <c r="CF23" s="27"/>
      <c r="CG23" s="27"/>
      <c r="CH23" s="23"/>
      <c r="CI23" s="23"/>
    </row>
    <row r="24" spans="1:87" s="34" customFormat="1" ht="31.2" x14ac:dyDescent="0.25">
      <c r="A24" s="14" t="s">
        <v>55</v>
      </c>
      <c r="B24" s="26">
        <v>1000000</v>
      </c>
      <c r="C24" s="26">
        <v>70000</v>
      </c>
      <c r="D24" s="25">
        <f t="shared" si="29"/>
        <v>7.0000000000000007E-2</v>
      </c>
      <c r="E24" s="26">
        <v>1100000</v>
      </c>
      <c r="F24" s="26">
        <v>34346</v>
      </c>
      <c r="G24" s="25">
        <v>0</v>
      </c>
      <c r="H24" s="26">
        <v>12087866</v>
      </c>
      <c r="I24" s="26">
        <v>421391.91</v>
      </c>
      <c r="J24" s="25">
        <f t="shared" si="2"/>
        <v>3.4860736378116701E-2</v>
      </c>
      <c r="K24" s="26">
        <v>1710000</v>
      </c>
      <c r="L24" s="26">
        <v>0</v>
      </c>
      <c r="M24" s="25">
        <f t="shared" si="3"/>
        <v>0</v>
      </c>
      <c r="N24" s="26">
        <v>1050000</v>
      </c>
      <c r="O24" s="26">
        <v>87500</v>
      </c>
      <c r="P24" s="25">
        <f t="shared" si="4"/>
        <v>8.3333333333333329E-2</v>
      </c>
      <c r="Q24" s="26">
        <v>850000</v>
      </c>
      <c r="R24" s="26">
        <v>0</v>
      </c>
      <c r="S24" s="25">
        <f t="shared" si="5"/>
        <v>0</v>
      </c>
      <c r="T24" s="24">
        <v>8212699</v>
      </c>
      <c r="U24" s="24">
        <v>370293.89</v>
      </c>
      <c r="V24" s="25">
        <f t="shared" si="6"/>
        <v>4.5087965600590016E-2</v>
      </c>
      <c r="W24" s="24">
        <v>2500000</v>
      </c>
      <c r="X24" s="24">
        <v>0</v>
      </c>
      <c r="Y24" s="25">
        <f t="shared" si="30"/>
        <v>0</v>
      </c>
      <c r="Z24" s="26">
        <v>3400000</v>
      </c>
      <c r="AA24" s="26">
        <v>316000</v>
      </c>
      <c r="AB24" s="25">
        <f t="shared" si="25"/>
        <v>9.2941176470588235E-2</v>
      </c>
      <c r="AC24" s="24">
        <v>2750000</v>
      </c>
      <c r="AD24" s="24">
        <v>267000</v>
      </c>
      <c r="AE24" s="25">
        <f t="shared" si="8"/>
        <v>9.7090909090909089E-2</v>
      </c>
      <c r="AF24" s="24">
        <v>1500000</v>
      </c>
      <c r="AG24" s="24">
        <v>0</v>
      </c>
      <c r="AH24" s="25">
        <f t="shared" si="9"/>
        <v>0</v>
      </c>
      <c r="AI24" s="26">
        <v>2300000</v>
      </c>
      <c r="AJ24" s="26">
        <v>190000</v>
      </c>
      <c r="AK24" s="11">
        <f t="shared" si="10"/>
        <v>8.2608695652173908E-2</v>
      </c>
      <c r="AL24" s="24">
        <v>8600000</v>
      </c>
      <c r="AM24" s="24">
        <v>566700.6</v>
      </c>
      <c r="AN24" s="12">
        <f t="shared" si="11"/>
        <v>6.589541860465116E-2</v>
      </c>
      <c r="AO24" s="24">
        <v>2412072</v>
      </c>
      <c r="AP24" s="24">
        <v>0</v>
      </c>
      <c r="AQ24" s="12">
        <f t="shared" si="12"/>
        <v>0</v>
      </c>
      <c r="AR24" s="24">
        <v>2000000</v>
      </c>
      <c r="AS24" s="24">
        <v>0</v>
      </c>
      <c r="AT24" s="12">
        <f t="shared" si="13"/>
        <v>0</v>
      </c>
      <c r="AU24" s="24">
        <v>1700000</v>
      </c>
      <c r="AV24" s="24">
        <v>120583</v>
      </c>
      <c r="AW24" s="12">
        <f t="shared" si="14"/>
        <v>7.0931176470588234E-2</v>
      </c>
      <c r="AX24" s="24">
        <v>1700000</v>
      </c>
      <c r="AY24" s="24">
        <v>80000</v>
      </c>
      <c r="AZ24" s="12">
        <f t="shared" si="15"/>
        <v>4.7058823529411764E-2</v>
      </c>
      <c r="BA24" s="24">
        <v>1650000</v>
      </c>
      <c r="BB24" s="24">
        <v>150000</v>
      </c>
      <c r="BC24" s="12">
        <f t="shared" si="16"/>
        <v>9.0909090909090912E-2</v>
      </c>
      <c r="BD24" s="24">
        <v>4000000</v>
      </c>
      <c r="BE24" s="24">
        <v>460000</v>
      </c>
      <c r="BF24" s="12">
        <f t="shared" si="17"/>
        <v>0.115</v>
      </c>
      <c r="BG24" s="24">
        <v>2109100</v>
      </c>
      <c r="BH24" s="24">
        <v>0</v>
      </c>
      <c r="BI24" s="12">
        <f t="shared" si="18"/>
        <v>0</v>
      </c>
      <c r="BJ24" s="26">
        <v>1300000</v>
      </c>
      <c r="BK24" s="26">
        <v>0</v>
      </c>
      <c r="BL24" s="32">
        <v>0</v>
      </c>
      <c r="BM24" s="26">
        <v>4200000</v>
      </c>
      <c r="BN24" s="26">
        <v>199079.18</v>
      </c>
      <c r="BO24" s="12">
        <v>0</v>
      </c>
      <c r="BP24" s="26">
        <v>2500000</v>
      </c>
      <c r="BQ24" s="26">
        <v>0</v>
      </c>
      <c r="BR24" s="12">
        <f t="shared" si="21"/>
        <v>0</v>
      </c>
      <c r="BS24" s="26">
        <v>1500000</v>
      </c>
      <c r="BT24" s="26">
        <v>200000</v>
      </c>
      <c r="BU24" s="12">
        <f t="shared" si="22"/>
        <v>0.13333333333333333</v>
      </c>
      <c r="BV24" s="26">
        <v>9450000</v>
      </c>
      <c r="BW24" s="26">
        <v>0</v>
      </c>
      <c r="BX24" s="25">
        <f t="shared" si="27"/>
        <v>0</v>
      </c>
      <c r="BY24" s="26">
        <v>24156900</v>
      </c>
      <c r="BZ24" s="26">
        <v>0</v>
      </c>
      <c r="CA24" s="12">
        <f t="shared" si="28"/>
        <v>0</v>
      </c>
      <c r="CB24" s="3">
        <f t="shared" si="26"/>
        <v>105738637</v>
      </c>
      <c r="CC24" s="3">
        <f>C24+F24+I24+L24+O24+R24+U24+X24+AA24+AD24+AG24+AJ24+AM24+AP24+AS24+AV24+AY24+BB24+BE24+BH24+BK24+BN24+BQ24+BT24+BW24+BZ24</f>
        <v>3532894.58</v>
      </c>
      <c r="CD24" s="19">
        <f t="shared" si="23"/>
        <v>3.3411576697361819E-2</v>
      </c>
      <c r="CE24" s="33"/>
      <c r="CF24" s="27"/>
      <c r="CG24" s="27"/>
      <c r="CH24" s="23"/>
      <c r="CI24" s="23"/>
    </row>
    <row r="25" spans="1:87" ht="15.6" x14ac:dyDescent="0.25">
      <c r="A25" s="5" t="s">
        <v>42</v>
      </c>
      <c r="B25" s="35">
        <v>1550000</v>
      </c>
      <c r="C25" s="35">
        <v>143555.22</v>
      </c>
      <c r="D25" s="25">
        <v>0</v>
      </c>
      <c r="E25" s="24">
        <v>3108</v>
      </c>
      <c r="F25" s="24">
        <v>0</v>
      </c>
      <c r="G25" s="25">
        <v>0</v>
      </c>
      <c r="H25" s="24">
        <v>10118975</v>
      </c>
      <c r="I25" s="24">
        <v>936640.07</v>
      </c>
      <c r="J25" s="25">
        <v>0</v>
      </c>
      <c r="K25" s="26">
        <v>1617860</v>
      </c>
      <c r="L25" s="26">
        <v>138215</v>
      </c>
      <c r="M25" s="25">
        <v>0</v>
      </c>
      <c r="N25" s="24">
        <v>128000</v>
      </c>
      <c r="O25" s="24">
        <v>0</v>
      </c>
      <c r="P25" s="25">
        <v>0</v>
      </c>
      <c r="Q25" s="24">
        <v>530000</v>
      </c>
      <c r="R25" s="24">
        <v>25172</v>
      </c>
      <c r="S25" s="25">
        <v>0</v>
      </c>
      <c r="T25" s="24">
        <v>1039790</v>
      </c>
      <c r="U25" s="24">
        <v>10702</v>
      </c>
      <c r="V25" s="25">
        <v>0</v>
      </c>
      <c r="W25" s="24">
        <v>201300</v>
      </c>
      <c r="X25" s="24">
        <v>22063.919999999998</v>
      </c>
      <c r="Y25" s="25">
        <f t="shared" si="30"/>
        <v>0.10960715350223546</v>
      </c>
      <c r="Z25" s="24">
        <v>2118000</v>
      </c>
      <c r="AA25" s="24">
        <v>120863.91</v>
      </c>
      <c r="AB25" s="25">
        <v>0</v>
      </c>
      <c r="AC25" s="24">
        <v>1500000</v>
      </c>
      <c r="AD25" s="24">
        <v>36632</v>
      </c>
      <c r="AE25" s="25">
        <v>0</v>
      </c>
      <c r="AF25" s="24">
        <v>648000</v>
      </c>
      <c r="AG25" s="24">
        <v>20968</v>
      </c>
      <c r="AH25" s="25">
        <v>0</v>
      </c>
      <c r="AI25" s="24">
        <v>2573000</v>
      </c>
      <c r="AJ25" s="24">
        <v>16193</v>
      </c>
      <c r="AK25" s="11">
        <v>0</v>
      </c>
      <c r="AL25" s="24">
        <v>5300975</v>
      </c>
      <c r="AM25" s="24">
        <v>525172.17000000004</v>
      </c>
      <c r="AN25" s="12">
        <v>0</v>
      </c>
      <c r="AO25" s="24">
        <v>3649707.82</v>
      </c>
      <c r="AP25" s="24">
        <v>17473</v>
      </c>
      <c r="AQ25" s="12">
        <v>0</v>
      </c>
      <c r="AR25" s="35">
        <v>309743</v>
      </c>
      <c r="AS25" s="35">
        <v>25376</v>
      </c>
      <c r="AT25" s="12">
        <v>0</v>
      </c>
      <c r="AU25" s="24">
        <v>325000</v>
      </c>
      <c r="AV25" s="24">
        <v>25410</v>
      </c>
      <c r="AW25" s="12">
        <v>0</v>
      </c>
      <c r="AX25" s="24">
        <v>254400</v>
      </c>
      <c r="AY25" s="24">
        <v>12715</v>
      </c>
      <c r="AZ25" s="12">
        <v>0</v>
      </c>
      <c r="BA25" s="24">
        <v>120000</v>
      </c>
      <c r="BB25" s="24">
        <v>9698</v>
      </c>
      <c r="BC25" s="12">
        <v>0</v>
      </c>
      <c r="BD25" s="24">
        <v>1230000</v>
      </c>
      <c r="BE25" s="24">
        <v>10557</v>
      </c>
      <c r="BF25" s="12">
        <v>0</v>
      </c>
      <c r="BG25" s="36">
        <v>1412000</v>
      </c>
      <c r="BH25" s="36">
        <v>199658.98</v>
      </c>
      <c r="BI25" s="12">
        <v>0</v>
      </c>
      <c r="BJ25" s="24">
        <v>0</v>
      </c>
      <c r="BK25" s="24">
        <v>0</v>
      </c>
      <c r="BL25" s="12">
        <v>0</v>
      </c>
      <c r="BM25" s="36">
        <v>37400</v>
      </c>
      <c r="BN25" s="36">
        <v>0</v>
      </c>
      <c r="BO25" s="12">
        <v>0</v>
      </c>
      <c r="BP25" s="24">
        <v>150000</v>
      </c>
      <c r="BQ25" s="24">
        <v>0</v>
      </c>
      <c r="BR25" s="12">
        <v>0</v>
      </c>
      <c r="BS25" s="36">
        <v>438312</v>
      </c>
      <c r="BT25" s="36">
        <v>29943</v>
      </c>
      <c r="BU25" s="12">
        <v>0</v>
      </c>
      <c r="BV25" s="24">
        <v>17430000</v>
      </c>
      <c r="BW25" s="24">
        <v>1609232.97</v>
      </c>
      <c r="BX25" s="25">
        <v>0</v>
      </c>
      <c r="BY25" s="24">
        <v>155892900</v>
      </c>
      <c r="BZ25" s="24">
        <v>10498293.52</v>
      </c>
      <c r="CA25" s="12">
        <v>0</v>
      </c>
      <c r="CB25" s="3">
        <f t="shared" si="26"/>
        <v>208578470.81999999</v>
      </c>
      <c r="CC25" s="3">
        <f>C25+F25+I25+L25+O25+R25+U25+X25+AA25+AD25+AG25+AJ25+AM25+AP25+AS25+AV25+AY25+BB25+BE25+BH25+BK25+BN25+BQ25+BT25+BW25+BZ25</f>
        <v>14434534.76</v>
      </c>
      <c r="CD25" s="19">
        <f t="shared" si="23"/>
        <v>6.9204336877398923E-2</v>
      </c>
      <c r="CF25" s="27"/>
      <c r="CG25" s="27"/>
      <c r="CH25" s="23"/>
      <c r="CI25" s="23"/>
    </row>
    <row r="26" spans="1:87" s="13" customFormat="1" ht="15.6" x14ac:dyDescent="0.3">
      <c r="A26" s="4" t="s">
        <v>43</v>
      </c>
      <c r="B26" s="3">
        <f>SUM(B13:B25)</f>
        <v>605859522.56999993</v>
      </c>
      <c r="C26" s="3">
        <f>SUM(C13:C25)</f>
        <v>25402539.98</v>
      </c>
      <c r="D26" s="16">
        <f t="shared" si="29"/>
        <v>4.1928102198088395E-2</v>
      </c>
      <c r="E26" s="3">
        <f>SUM(E13:E25)</f>
        <v>187215154</v>
      </c>
      <c r="F26" s="3">
        <f>SUM(F13:F25)</f>
        <v>5498250.1100000003</v>
      </c>
      <c r="G26" s="16">
        <f>SUM(F26/E26)</f>
        <v>2.9368616762722104E-2</v>
      </c>
      <c r="H26" s="3">
        <f>SUM(H13:H25)</f>
        <v>1883751221.5999999</v>
      </c>
      <c r="I26" s="3">
        <f>SUM(I13:I25)</f>
        <v>39013327.149999999</v>
      </c>
      <c r="J26" s="16">
        <f>SUM(I26/H26)</f>
        <v>2.0710445574051592E-2</v>
      </c>
      <c r="K26" s="3">
        <f>SUM(K13:K25)</f>
        <v>1253912458</v>
      </c>
      <c r="L26" s="3">
        <f>SUM(L13:L25)</f>
        <v>39113679.050000004</v>
      </c>
      <c r="M26" s="16">
        <f>SUM(L26/K26)</f>
        <v>3.1193309230204653E-2</v>
      </c>
      <c r="N26" s="3">
        <f>SUM(N13:N25)</f>
        <v>416359421</v>
      </c>
      <c r="O26" s="3">
        <f>SUM(O13:O25)</f>
        <v>14789527.960000001</v>
      </c>
      <c r="P26" s="16">
        <f>SUM(O26/N26)</f>
        <v>3.5521059964198576E-2</v>
      </c>
      <c r="Q26" s="3">
        <f>SUM(Q13:Q25)</f>
        <v>379077959.94999999</v>
      </c>
      <c r="R26" s="3">
        <f>SUM(R13:R25)</f>
        <v>19285873.300000001</v>
      </c>
      <c r="S26" s="16">
        <f>SUM(R26/Q26)</f>
        <v>5.0875744141241526E-2</v>
      </c>
      <c r="T26" s="3">
        <f>SUM(T13:T25)</f>
        <v>1208236140.76</v>
      </c>
      <c r="U26" s="3">
        <f>SUM(U13:U25)</f>
        <v>46063464.25</v>
      </c>
      <c r="V26" s="16">
        <f>SUM(U26/T26)</f>
        <v>3.8124554212577468E-2</v>
      </c>
      <c r="W26" s="3">
        <f>SUM(W13:W25)</f>
        <v>237240175.37</v>
      </c>
      <c r="X26" s="3">
        <f>SUM(X13:X25)</f>
        <v>8979822.709999999</v>
      </c>
      <c r="Y26" s="16">
        <f>SUM(X26/W26)</f>
        <v>3.7851188973347619E-2</v>
      </c>
      <c r="Z26" s="3">
        <f>SUM(Z13:Z25)</f>
        <v>968569022.52999997</v>
      </c>
      <c r="AA26" s="3">
        <f>SUM(AA13:AA25)</f>
        <v>35689087.789999992</v>
      </c>
      <c r="AB26" s="16">
        <f>SUM(AA26/Z26)</f>
        <v>3.6847232318845478E-2</v>
      </c>
      <c r="AC26" s="3">
        <f>SUM(AC13:AC25)</f>
        <v>1039467114.25</v>
      </c>
      <c r="AD26" s="3">
        <f>SUM(AD13:AD25)</f>
        <v>55341393.050000004</v>
      </c>
      <c r="AE26" s="16">
        <f>SUM(AD26/AC26)</f>
        <v>5.3240157664757023E-2</v>
      </c>
      <c r="AF26" s="3">
        <f>SUM(AF13:AF25)</f>
        <v>298787701.39999998</v>
      </c>
      <c r="AG26" s="3">
        <f>SUM(AG13:AG25)</f>
        <v>11018785.970000001</v>
      </c>
      <c r="AH26" s="16">
        <f>SUM(AG26/AF26)</f>
        <v>3.6878311651953426E-2</v>
      </c>
      <c r="AI26" s="3">
        <f>SUM(AI13:AI25)</f>
        <v>1295966413</v>
      </c>
      <c r="AJ26" s="3">
        <f>SUM(AJ13:AJ25)</f>
        <v>61201933.410000004</v>
      </c>
      <c r="AK26" s="19">
        <f>SUM(AJ26/AI26)</f>
        <v>4.7224937927461554E-2</v>
      </c>
      <c r="AL26" s="3">
        <f>SUM(AL13:AL25)</f>
        <v>1543843274.6100001</v>
      </c>
      <c r="AM26" s="3">
        <f>SUM(AM13:AM25)</f>
        <v>66332659.88000001</v>
      </c>
      <c r="AN26" s="16">
        <f>SUM(AM26/AL26)</f>
        <v>4.2965928582845765E-2</v>
      </c>
      <c r="AO26" s="3">
        <f>SUM(AO13:AO25)</f>
        <v>408858178.78000003</v>
      </c>
      <c r="AP26" s="3">
        <f>SUM(AP13:AP25)</f>
        <v>14565831.879999999</v>
      </c>
      <c r="AQ26" s="16">
        <f>SUM(AP26/AO26)</f>
        <v>3.5625634109762147E-2</v>
      </c>
      <c r="AR26" s="3">
        <f>SUM(AR13:AR25)</f>
        <v>347345516.51999998</v>
      </c>
      <c r="AS26" s="3">
        <f>SUM(AS13:AS25)</f>
        <v>12536243.65</v>
      </c>
      <c r="AT26" s="16">
        <f>SUM(AS26/AR26)</f>
        <v>3.6091566045241205E-2</v>
      </c>
      <c r="AU26" s="3">
        <f>SUM(AU13:AU25)</f>
        <v>338375994.50999999</v>
      </c>
      <c r="AV26" s="3">
        <f>SUM(AV13:AV25)</f>
        <v>9076307.7200000007</v>
      </c>
      <c r="AW26" s="16">
        <f>SUM(AV26/AU26)</f>
        <v>2.6823143093065278E-2</v>
      </c>
      <c r="AX26" s="3">
        <f>SUM(AX13:AX25)</f>
        <v>395999425</v>
      </c>
      <c r="AY26" s="3">
        <f>SUM(AY13:AY25)</f>
        <v>13795686.01</v>
      </c>
      <c r="AZ26" s="16">
        <f>SUM(AY26/AX26)</f>
        <v>3.4837641519302708E-2</v>
      </c>
      <c r="BA26" s="3">
        <f>SUM(BA13:BA25)</f>
        <v>232212939.00999999</v>
      </c>
      <c r="BB26" s="3">
        <f>SUM(BB13:BB25)</f>
        <v>10579968.669999998</v>
      </c>
      <c r="BC26" s="16">
        <f>SUM(BB26/BA26)</f>
        <v>4.5561495044616714E-2</v>
      </c>
      <c r="BD26" s="3">
        <f>SUM(BD13:BD25)</f>
        <v>663941861.14999998</v>
      </c>
      <c r="BE26" s="3">
        <f>SUM(BE13:BE25)</f>
        <v>36671978.380000003</v>
      </c>
      <c r="BF26" s="16">
        <f>SUM(BE26/BD26)</f>
        <v>5.5233719284518715E-2</v>
      </c>
      <c r="BG26" s="3">
        <f>SUM(BG13:BG25)</f>
        <v>468155465</v>
      </c>
      <c r="BH26" s="3">
        <f>SUM(BH13:BH25)</f>
        <v>24730179.560000002</v>
      </c>
      <c r="BI26" s="16">
        <f>SUM(BH26/BG26)</f>
        <v>5.2824716165601103E-2</v>
      </c>
      <c r="BJ26" s="3">
        <f>SUM(BJ13:BJ25)</f>
        <v>261212824</v>
      </c>
      <c r="BK26" s="3">
        <f>SUM(BK13:BK25)</f>
        <v>10434434.059999999</v>
      </c>
      <c r="BL26" s="16">
        <f>SUM(BK26/BJ26)</f>
        <v>3.9946101803945117E-2</v>
      </c>
      <c r="BM26" s="3">
        <f>SUM(BM13:BM25)</f>
        <v>515633213.52999997</v>
      </c>
      <c r="BN26" s="3">
        <f>SUM(BN13:BN25)</f>
        <v>15799278.489999998</v>
      </c>
      <c r="BO26" s="16">
        <f>SUM(BN26/BM26)</f>
        <v>3.0640536868909014E-2</v>
      </c>
      <c r="BP26" s="3">
        <f>SUM(BP13:BP25)</f>
        <v>391588505</v>
      </c>
      <c r="BQ26" s="3">
        <f>SUM(BQ13:BQ25)</f>
        <v>9884095.5600000005</v>
      </c>
      <c r="BR26" s="16">
        <f>SUM(BQ26/BP26)</f>
        <v>2.5241025805903063E-2</v>
      </c>
      <c r="BS26" s="3">
        <f>SUM(BS13:BS25)</f>
        <v>346120532.79000002</v>
      </c>
      <c r="BT26" s="3">
        <f>SUM(BT13:BT25)</f>
        <v>12278736.76</v>
      </c>
      <c r="BU26" s="16">
        <f>SUM(BT26/BS26)</f>
        <v>3.5475320290951406E-2</v>
      </c>
      <c r="BV26" s="3">
        <f>SUM(BV13:BV25)</f>
        <v>3513051243</v>
      </c>
      <c r="BW26" s="3">
        <f>SUM(BW13:BW25)</f>
        <v>153149023.17000002</v>
      </c>
      <c r="BX26" s="16">
        <f>SUM(BW26/BV26)</f>
        <v>4.3594303805035622E-2</v>
      </c>
      <c r="BY26" s="3">
        <f>SUM(BY13:BY25)</f>
        <v>8856175255.6700001</v>
      </c>
      <c r="BZ26" s="3">
        <f>SUM(BZ13:BZ25)</f>
        <v>364203395.67999995</v>
      </c>
      <c r="CA26" s="16">
        <f>SUM(BZ26/BY26)</f>
        <v>4.1124230852006408E-2</v>
      </c>
      <c r="CB26" s="3">
        <f>SUM(CB13:CB25)</f>
        <v>28056956532.999996</v>
      </c>
      <c r="CC26" s="3">
        <f>SUM(CC13:CC25)</f>
        <v>1115435504.1999998</v>
      </c>
      <c r="CD26" s="19">
        <f>SUM(CC26/CB26)</f>
        <v>3.9756111924971201E-2</v>
      </c>
      <c r="CE26" s="17"/>
      <c r="CF26" s="30"/>
      <c r="CG26" s="30"/>
      <c r="CH26" s="18"/>
      <c r="CI26" s="27"/>
    </row>
    <row r="27" spans="1:87" s="13" customFormat="1" ht="15.6" x14ac:dyDescent="0.3">
      <c r="A27" s="4" t="s">
        <v>44</v>
      </c>
      <c r="B27" s="3">
        <f>B12-B26</f>
        <v>-10529999.999999881</v>
      </c>
      <c r="C27" s="3">
        <f>C12-C26</f>
        <v>9582967.0100000016</v>
      </c>
      <c r="D27" s="16"/>
      <c r="E27" s="3">
        <f>E12-E26</f>
        <v>0</v>
      </c>
      <c r="F27" s="3">
        <f>F12-F26</f>
        <v>1605600.6599999992</v>
      </c>
      <c r="G27" s="16"/>
      <c r="H27" s="3">
        <f>H12-H26</f>
        <v>-60675659.75999999</v>
      </c>
      <c r="I27" s="3">
        <f>I12-I26</f>
        <v>47665377.949999996</v>
      </c>
      <c r="J27" s="16"/>
      <c r="K27" s="3">
        <f>K12-K26</f>
        <v>-23133403</v>
      </c>
      <c r="L27" s="3">
        <f>L12-L26</f>
        <v>30853029.449999996</v>
      </c>
      <c r="M27" s="16"/>
      <c r="N27" s="3">
        <f>N12-N26</f>
        <v>-5273504</v>
      </c>
      <c r="O27" s="3">
        <f>O12-O26</f>
        <v>5864450.2799999975</v>
      </c>
      <c r="P27" s="16"/>
      <c r="Q27" s="3">
        <f>Q12-Q26</f>
        <v>-1500000</v>
      </c>
      <c r="R27" s="3">
        <f>R12-R26</f>
        <v>-1649781.9000000022</v>
      </c>
      <c r="S27" s="16"/>
      <c r="T27" s="3">
        <f>T12-T26</f>
        <v>2779626.5199999809</v>
      </c>
      <c r="U27" s="3">
        <f>U12-U26</f>
        <v>33943557.299999997</v>
      </c>
      <c r="V27" s="16"/>
      <c r="W27" s="3">
        <f>W12-W26</f>
        <v>-2878630.3700000048</v>
      </c>
      <c r="X27" s="3">
        <f>X12-X26</f>
        <v>256018.60000000149</v>
      </c>
      <c r="Y27" s="16"/>
      <c r="Z27" s="3">
        <f>Z12-Z26</f>
        <v>-21450892.529999971</v>
      </c>
      <c r="AA27" s="3">
        <f>AA12-AA26</f>
        <v>10547984.030000009</v>
      </c>
      <c r="AB27" s="16"/>
      <c r="AC27" s="3">
        <f>AC12-AC26</f>
        <v>-13063215</v>
      </c>
      <c r="AD27" s="3">
        <f>AD12-AD26</f>
        <v>87876356.339999974</v>
      </c>
      <c r="AE27" s="16"/>
      <c r="AF27" s="3">
        <f>AF12-AF26</f>
        <v>0</v>
      </c>
      <c r="AG27" s="3">
        <f>AG12-AG26</f>
        <v>9384296.4999999981</v>
      </c>
      <c r="AH27" s="16"/>
      <c r="AI27" s="3">
        <f>AI12-AI26</f>
        <v>-23806777</v>
      </c>
      <c r="AJ27" s="3">
        <f>AJ12-AJ26</f>
        <v>12654630.159999989</v>
      </c>
      <c r="AK27" s="19"/>
      <c r="AL27" s="3">
        <f>AL12-AL26</f>
        <v>-72142260.150000095</v>
      </c>
      <c r="AM27" s="3">
        <f>AM12-AM26</f>
        <v>10985869.289999992</v>
      </c>
      <c r="AN27" s="16"/>
      <c r="AO27" s="3">
        <f>AO12-AO26</f>
        <v>-11916324.960000038</v>
      </c>
      <c r="AP27" s="3">
        <f>AP12-AP26</f>
        <v>3857374.4000000022</v>
      </c>
      <c r="AQ27" s="16"/>
      <c r="AR27" s="3">
        <f>AR12-AR26</f>
        <v>-5399234.5199999809</v>
      </c>
      <c r="AS27" s="3">
        <f>AS12-AS26</f>
        <v>3832030.2899999991</v>
      </c>
      <c r="AT27" s="16"/>
      <c r="AU27" s="3">
        <f>AU12-AU26</f>
        <v>-2288321.3199999928</v>
      </c>
      <c r="AV27" s="3">
        <f>AV12-AV26</f>
        <v>5604208.0599999987</v>
      </c>
      <c r="AW27" s="16"/>
      <c r="AX27" s="3">
        <f>AX12-AX26</f>
        <v>-3673833</v>
      </c>
      <c r="AY27" s="3">
        <f>AY12-AY26</f>
        <v>11886153.540000001</v>
      </c>
      <c r="AZ27" s="16"/>
      <c r="BA27" s="3">
        <f>BA12-BA26</f>
        <v>-3276125.4499999881</v>
      </c>
      <c r="BB27" s="3">
        <f>BB12-BB26</f>
        <v>1415544.1500000022</v>
      </c>
      <c r="BC27" s="16"/>
      <c r="BD27" s="3">
        <f>BD12-BD26</f>
        <v>-12940292.449999928</v>
      </c>
      <c r="BE27" s="3">
        <f>BE12-BE26</f>
        <v>-3166640.9100000039</v>
      </c>
      <c r="BF27" s="16"/>
      <c r="BG27" s="3">
        <f>BG12-BG26</f>
        <v>272896</v>
      </c>
      <c r="BH27" s="3">
        <f>BH12-BH26</f>
        <v>2706229.7699999958</v>
      </c>
      <c r="BI27" s="16"/>
      <c r="BJ27" s="3">
        <f>BJ12-BJ26</f>
        <v>-560500</v>
      </c>
      <c r="BK27" s="3">
        <f>BK12-BK26</f>
        <v>398950.45000000112</v>
      </c>
      <c r="BL27" s="16"/>
      <c r="BM27" s="3">
        <f>BM12-BM26</f>
        <v>-8598123.7999999523</v>
      </c>
      <c r="BN27" s="3">
        <f>BN12-BN26</f>
        <v>13519109.960000001</v>
      </c>
      <c r="BO27" s="16"/>
      <c r="BP27" s="3">
        <f>BP12-BP26</f>
        <v>-18228020</v>
      </c>
      <c r="BQ27" s="3">
        <f>BQ12-BQ26</f>
        <v>30563408.93</v>
      </c>
      <c r="BR27" s="16"/>
      <c r="BS27" s="3">
        <f>BS12-BS26</f>
        <v>-10215381.790000021</v>
      </c>
      <c r="BT27" s="3">
        <f>BT12-BT26</f>
        <v>2397967.6099999994</v>
      </c>
      <c r="BU27" s="16"/>
      <c r="BV27" s="3">
        <f>BV12-BV26</f>
        <v>-197705120</v>
      </c>
      <c r="BW27" s="3">
        <f>BW12-BW26</f>
        <v>6059004.9999999702</v>
      </c>
      <c r="BX27" s="16"/>
      <c r="BY27" s="3">
        <f>BY12-BY26</f>
        <v>-396720001</v>
      </c>
      <c r="BZ27" s="3">
        <f>BZ12-BZ26</f>
        <v>129584629.57000005</v>
      </c>
      <c r="CA27" s="16"/>
      <c r="CB27" s="3">
        <f t="shared" si="26"/>
        <v>-902923097.57999969</v>
      </c>
      <c r="CC27" s="3">
        <f>BZ27+BW27+BT27+BQ27+BN27+BK27+BH27+BE27+BB27+AY27+AV27+AS27+AP27+AM27+AJ27+AG27+AD27+AA27+X27+U27+R27+O27+L27+I27+F27+C27</f>
        <v>468228326.49000007</v>
      </c>
      <c r="CD27" s="19"/>
      <c r="CE27" s="17"/>
      <c r="CF27" s="30"/>
      <c r="CG27" s="30"/>
      <c r="CH27" s="18"/>
      <c r="CI27" s="27"/>
    </row>
    <row r="28" spans="1:87" ht="15.6" hidden="1" x14ac:dyDescent="0.3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>
        <f>(B30+B29)/B26*100</f>
        <v>0</v>
      </c>
      <c r="C31" s="24">
        <f>(C30+C29)/C26*100</f>
        <v>0</v>
      </c>
      <c r="D31" s="12"/>
      <c r="E31" s="24">
        <f>(E30+E29)/E26*100</f>
        <v>0</v>
      </c>
      <c r="F31" s="24">
        <f>(F30+F29)/F26*100</f>
        <v>0</v>
      </c>
      <c r="G31" s="12"/>
      <c r="H31" s="24">
        <f>(H30+H29)/H26*100</f>
        <v>0</v>
      </c>
      <c r="I31" s="24">
        <f>(I30+I29)/I26*100</f>
        <v>0</v>
      </c>
      <c r="J31" s="12"/>
      <c r="K31" s="24">
        <f>(K30+K29)/K26*100</f>
        <v>0</v>
      </c>
      <c r="L31" s="24">
        <f>(L30+L29)/L26*100</f>
        <v>0</v>
      </c>
      <c r="M31" s="12"/>
      <c r="N31" s="24">
        <f>(N30+N29)/N26*100</f>
        <v>0</v>
      </c>
      <c r="O31" s="24">
        <f>(O30+O29)/O26*100</f>
        <v>0</v>
      </c>
      <c r="P31" s="12"/>
      <c r="Q31" s="24">
        <f>(Q30+Q29)/Q26*100</f>
        <v>0</v>
      </c>
      <c r="R31" s="24">
        <f>(R30+R29)/R26*100</f>
        <v>0</v>
      </c>
      <c r="S31" s="12"/>
      <c r="T31" s="24">
        <f>(T30+T29)/T26*100</f>
        <v>0</v>
      </c>
      <c r="U31" s="24">
        <f>(U30+U29)/U26*100</f>
        <v>0</v>
      </c>
      <c r="V31" s="12"/>
      <c r="W31" s="24">
        <f>(W30+W29)/W26*100</f>
        <v>0</v>
      </c>
      <c r="X31" s="24">
        <f>(X30+X29)/X26*100</f>
        <v>0</v>
      </c>
      <c r="Y31" s="12"/>
      <c r="Z31" s="24">
        <f>(Z30+Z29)/Z26*100</f>
        <v>0</v>
      </c>
      <c r="AA31" s="24">
        <f>(AA30+AA29)/AA26*100</f>
        <v>0</v>
      </c>
      <c r="AB31" s="12"/>
      <c r="AC31" s="24">
        <f>(AC30+AC29)/AC26*100</f>
        <v>0</v>
      </c>
      <c r="AD31" s="24">
        <f>(AD30+AD29)/AD26*100</f>
        <v>0</v>
      </c>
      <c r="AE31" s="12"/>
      <c r="AF31" s="24">
        <f>(AF30+AF29)/AF26*100</f>
        <v>0</v>
      </c>
      <c r="AG31" s="24">
        <f>(AG30+AG29)/AG26*100</f>
        <v>0</v>
      </c>
      <c r="AH31" s="12"/>
      <c r="AI31" s="24">
        <f>(AI30+AI29)/AI26*100</f>
        <v>0</v>
      </c>
      <c r="AJ31" s="24">
        <f>(AJ30+AJ29)/AJ26*100</f>
        <v>0</v>
      </c>
      <c r="AK31" s="11"/>
      <c r="AL31" s="24">
        <f>(AL30+AL29)/AL26*100</f>
        <v>0</v>
      </c>
      <c r="AM31" s="24">
        <f>(AM30+AM29)/AM26*100</f>
        <v>0</v>
      </c>
      <c r="AN31" s="12"/>
      <c r="AO31" s="24">
        <f>(AO30+AO29)/AO26*100</f>
        <v>0</v>
      </c>
      <c r="AP31" s="24">
        <f>(AP30+AP29)/AP26*100</f>
        <v>0</v>
      </c>
      <c r="AQ31" s="12"/>
      <c r="AR31" s="24">
        <f>(AR30+AR29)/AR26*100</f>
        <v>0</v>
      </c>
      <c r="AS31" s="24">
        <f>(AS30+AS29)/AS26*100</f>
        <v>0</v>
      </c>
      <c r="AT31" s="12"/>
      <c r="AU31" s="24">
        <f>(AU30+AU29)/AU26*100</f>
        <v>0</v>
      </c>
      <c r="AV31" s="24">
        <f>(AV30+AV29)/AV26*100</f>
        <v>0</v>
      </c>
      <c r="AW31" s="12"/>
      <c r="AX31" s="24">
        <f>(AX30+AX29)/AX26*100</f>
        <v>0</v>
      </c>
      <c r="AY31" s="24">
        <f>(AY30+AY29)/AY26*100</f>
        <v>0</v>
      </c>
      <c r="AZ31" s="12"/>
      <c r="BA31" s="24">
        <f>(BA30+BA29)/BA26*100</f>
        <v>0</v>
      </c>
      <c r="BB31" s="24">
        <f>(BB30+BB29)/BB26*100</f>
        <v>0</v>
      </c>
      <c r="BC31" s="12"/>
      <c r="BD31" s="24">
        <f>(BD30+BD29)/BD26*100</f>
        <v>0</v>
      </c>
      <c r="BE31" s="24">
        <f>(BE30+BE29)/BE26*100</f>
        <v>0</v>
      </c>
      <c r="BF31" s="12" t="e">
        <f>SUM(BE31/BD31)</f>
        <v>#DIV/0!</v>
      </c>
      <c r="BG31" s="24">
        <f>(BG30+BG29)/BG26*100</f>
        <v>0</v>
      </c>
      <c r="BH31" s="24">
        <f>(BH30+BH29)/BH26*100</f>
        <v>0</v>
      </c>
      <c r="BI31" s="12"/>
      <c r="BJ31" s="24">
        <f>(BJ30+BJ29)/BJ26*100</f>
        <v>0</v>
      </c>
      <c r="BK31" s="24">
        <f>(BK30+BK29)/BK26*100</f>
        <v>0</v>
      </c>
      <c r="BL31" s="12"/>
      <c r="BM31" s="24">
        <f>(BM30+BM29)/BM26*100</f>
        <v>0</v>
      </c>
      <c r="BN31" s="24">
        <f>(BN30+BN29)/BN26*100</f>
        <v>0</v>
      </c>
      <c r="BO31" s="12"/>
      <c r="BP31" s="24">
        <f>(BP30+BP29)/BP26*100</f>
        <v>0</v>
      </c>
      <c r="BQ31" s="24">
        <f>(BQ30+BQ29)/BQ26*100</f>
        <v>0</v>
      </c>
      <c r="BR31" s="12"/>
      <c r="BS31" s="38">
        <f>(BS30+BS29)/BS26*100</f>
        <v>0</v>
      </c>
      <c r="BT31" s="38">
        <f>(BT30+BT29)/BT26*100</f>
        <v>0</v>
      </c>
      <c r="BU31" s="12"/>
      <c r="BV31" s="24">
        <f>(BV30+BV29)/BV26*100</f>
        <v>0</v>
      </c>
      <c r="BW31" s="24">
        <f>(BW30+BW29)/BW26*100</f>
        <v>0</v>
      </c>
      <c r="BX31" s="12"/>
      <c r="BY31" s="24">
        <f>(BY30+BY29)/BY26*100</f>
        <v>0</v>
      </c>
      <c r="BZ31" s="24">
        <f>(BZ30+BZ29)/BZ26*100</f>
        <v>0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BO4:BO5"/>
    <mergeCell ref="BP4:BP5"/>
    <mergeCell ref="BQ4:BQ5"/>
    <mergeCell ref="BR4:BR5"/>
    <mergeCell ref="BI4:BI5"/>
    <mergeCell ref="BJ4:BJ5"/>
    <mergeCell ref="CC4:CC5"/>
    <mergeCell ref="CD4:CD5"/>
    <mergeCell ref="BS4:BS5"/>
    <mergeCell ref="BT4:BT5"/>
    <mergeCell ref="BU4:BU5"/>
    <mergeCell ref="BV4:BV5"/>
    <mergeCell ref="BW4:BW5"/>
    <mergeCell ref="BX4:BX5"/>
    <mergeCell ref="BA4:BA5"/>
    <mergeCell ref="BB4:BB5"/>
    <mergeCell ref="BC4:BC5"/>
    <mergeCell ref="BD4:BD5"/>
    <mergeCell ref="BM4:BM5"/>
    <mergeCell ref="BN4:BN5"/>
    <mergeCell ref="BK4:BK5"/>
    <mergeCell ref="BL4:BL5"/>
    <mergeCell ref="BG4:BG5"/>
    <mergeCell ref="BH4:BH5"/>
    <mergeCell ref="BE4:BE5"/>
    <mergeCell ref="BF4:BF5"/>
    <mergeCell ref="CA4:CA5"/>
    <mergeCell ref="CB4:CB5"/>
    <mergeCell ref="BY4:BY5"/>
    <mergeCell ref="BZ4:BZ5"/>
    <mergeCell ref="AY4:AY5"/>
    <mergeCell ref="AZ4:AZ5"/>
    <mergeCell ref="AS4:AS5"/>
    <mergeCell ref="AT4:AT5"/>
    <mergeCell ref="AU4:AU5"/>
    <mergeCell ref="AF4:AF5"/>
    <mergeCell ref="AV4:AV5"/>
    <mergeCell ref="AO4:AO5"/>
    <mergeCell ref="AP4:AP5"/>
    <mergeCell ref="AQ4:AQ5"/>
    <mergeCell ref="AR4:AR5"/>
    <mergeCell ref="AW4:AW5"/>
    <mergeCell ref="AX4:AX5"/>
    <mergeCell ref="O4:O5"/>
    <mergeCell ref="P4:P5"/>
    <mergeCell ref="AC4:AC5"/>
    <mergeCell ref="AA4:AA5"/>
    <mergeCell ref="AB4:AB5"/>
    <mergeCell ref="U4:U5"/>
    <mergeCell ref="V4:V5"/>
    <mergeCell ref="AH4:AH5"/>
    <mergeCell ref="AI4:AI5"/>
    <mergeCell ref="AN4:AN5"/>
    <mergeCell ref="Q4:Q5"/>
    <mergeCell ref="R4:R5"/>
    <mergeCell ref="S4:S5"/>
    <mergeCell ref="T4:T5"/>
    <mergeCell ref="W3:Y3"/>
    <mergeCell ref="AJ4:AJ5"/>
    <mergeCell ref="AK4:AK5"/>
    <mergeCell ref="AL4:AL5"/>
    <mergeCell ref="AM4:AM5"/>
    <mergeCell ref="Z4:Z5"/>
    <mergeCell ref="BY3:CA3"/>
    <mergeCell ref="AR3:AT3"/>
    <mergeCell ref="AU3:AW3"/>
    <mergeCell ref="AX3:AZ3"/>
    <mergeCell ref="BA3:BC3"/>
    <mergeCell ref="BD3:BF3"/>
    <mergeCell ref="B2:CD2"/>
    <mergeCell ref="K3:M3"/>
    <mergeCell ref="N3:P3"/>
    <mergeCell ref="Q3:S3"/>
    <mergeCell ref="AF3:AH3"/>
    <mergeCell ref="AI3:AK3"/>
    <mergeCell ref="BS3:BU3"/>
    <mergeCell ref="AL3:AN3"/>
    <mergeCell ref="AO3:AQ3"/>
    <mergeCell ref="BG3:BI3"/>
    <mergeCell ref="BV3:BX3"/>
    <mergeCell ref="CB3:CD3"/>
    <mergeCell ref="BJ3:BL3"/>
    <mergeCell ref="BM3:BO3"/>
    <mergeCell ref="BP3:BR3"/>
    <mergeCell ref="Z3:AB3"/>
    <mergeCell ref="AC3:AE3"/>
    <mergeCell ref="H4:H5"/>
    <mergeCell ref="A3:A5"/>
    <mergeCell ref="B3:D3"/>
    <mergeCell ref="E3:G3"/>
    <mergeCell ref="H3:J3"/>
    <mergeCell ref="AG4:AG5"/>
    <mergeCell ref="AE4:AE5"/>
    <mergeCell ref="T3:V3"/>
    <mergeCell ref="AD4:AD5"/>
    <mergeCell ref="K4:K5"/>
    <mergeCell ref="B4:B5"/>
    <mergeCell ref="C4:C5"/>
    <mergeCell ref="D4:D5"/>
    <mergeCell ref="E4:E5"/>
    <mergeCell ref="F4:F5"/>
    <mergeCell ref="G4:G5"/>
    <mergeCell ref="I4:I5"/>
    <mergeCell ref="J4:J5"/>
    <mergeCell ref="L4:L5"/>
    <mergeCell ref="M4:M5"/>
    <mergeCell ref="N4:N5"/>
    <mergeCell ref="W4:W5"/>
    <mergeCell ref="X4:X5"/>
    <mergeCell ref="Y4: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Q22" sqref="BQ22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77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6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65</v>
      </c>
      <c r="D4" s="47" t="s">
        <v>27</v>
      </c>
      <c r="E4" s="44" t="s">
        <v>26</v>
      </c>
      <c r="F4" s="44" t="s">
        <v>65</v>
      </c>
      <c r="G4" s="47" t="s">
        <v>27</v>
      </c>
      <c r="H4" s="44" t="s">
        <v>26</v>
      </c>
      <c r="I4" s="44" t="s">
        <v>65</v>
      </c>
      <c r="J4" s="47" t="s">
        <v>27</v>
      </c>
      <c r="K4" s="44" t="s">
        <v>26</v>
      </c>
      <c r="L4" s="44" t="s">
        <v>65</v>
      </c>
      <c r="M4" s="47" t="s">
        <v>27</v>
      </c>
      <c r="N4" s="44" t="s">
        <v>26</v>
      </c>
      <c r="O4" s="44" t="s">
        <v>65</v>
      </c>
      <c r="P4" s="47" t="s">
        <v>27</v>
      </c>
      <c r="Q4" s="44" t="s">
        <v>26</v>
      </c>
      <c r="R4" s="44" t="s">
        <v>65</v>
      </c>
      <c r="S4" s="47" t="s">
        <v>27</v>
      </c>
      <c r="T4" s="44" t="s">
        <v>26</v>
      </c>
      <c r="U4" s="44" t="s">
        <v>65</v>
      </c>
      <c r="V4" s="47" t="s">
        <v>27</v>
      </c>
      <c r="W4" s="44" t="s">
        <v>26</v>
      </c>
      <c r="X4" s="44" t="s">
        <v>65</v>
      </c>
      <c r="Y4" s="47" t="s">
        <v>27</v>
      </c>
      <c r="Z4" s="44" t="s">
        <v>26</v>
      </c>
      <c r="AA4" s="44" t="s">
        <v>65</v>
      </c>
      <c r="AB4" s="47" t="s">
        <v>27</v>
      </c>
      <c r="AC4" s="44" t="s">
        <v>26</v>
      </c>
      <c r="AD4" s="44" t="s">
        <v>65</v>
      </c>
      <c r="AE4" s="47" t="s">
        <v>27</v>
      </c>
      <c r="AF4" s="44" t="s">
        <v>26</v>
      </c>
      <c r="AG4" s="44" t="s">
        <v>65</v>
      </c>
      <c r="AH4" s="47" t="s">
        <v>27</v>
      </c>
      <c r="AI4" s="44" t="s">
        <v>26</v>
      </c>
      <c r="AJ4" s="44" t="s">
        <v>65</v>
      </c>
      <c r="AK4" s="47" t="s">
        <v>27</v>
      </c>
      <c r="AL4" s="44" t="s">
        <v>26</v>
      </c>
      <c r="AM4" s="44" t="s">
        <v>65</v>
      </c>
      <c r="AN4" s="47" t="s">
        <v>27</v>
      </c>
      <c r="AO4" s="44" t="s">
        <v>26</v>
      </c>
      <c r="AP4" s="44" t="s">
        <v>65</v>
      </c>
      <c r="AQ4" s="47" t="s">
        <v>27</v>
      </c>
      <c r="AR4" s="44" t="s">
        <v>26</v>
      </c>
      <c r="AS4" s="44" t="s">
        <v>65</v>
      </c>
      <c r="AT4" s="47" t="s">
        <v>27</v>
      </c>
      <c r="AU4" s="44" t="s">
        <v>26</v>
      </c>
      <c r="AV4" s="44" t="s">
        <v>65</v>
      </c>
      <c r="AW4" s="47" t="s">
        <v>27</v>
      </c>
      <c r="AX4" s="44" t="s">
        <v>26</v>
      </c>
      <c r="AY4" s="44" t="s">
        <v>65</v>
      </c>
      <c r="AZ4" s="47" t="s">
        <v>27</v>
      </c>
      <c r="BA4" s="44" t="s">
        <v>26</v>
      </c>
      <c r="BB4" s="44" t="s">
        <v>65</v>
      </c>
      <c r="BC4" s="47" t="s">
        <v>27</v>
      </c>
      <c r="BD4" s="44" t="s">
        <v>26</v>
      </c>
      <c r="BE4" s="44" t="s">
        <v>65</v>
      </c>
      <c r="BF4" s="47" t="s">
        <v>27</v>
      </c>
      <c r="BG4" s="44" t="s">
        <v>26</v>
      </c>
      <c r="BH4" s="44" t="s">
        <v>65</v>
      </c>
      <c r="BI4" s="47" t="s">
        <v>27</v>
      </c>
      <c r="BJ4" s="44" t="s">
        <v>26</v>
      </c>
      <c r="BK4" s="44" t="s">
        <v>65</v>
      </c>
      <c r="BL4" s="47" t="s">
        <v>27</v>
      </c>
      <c r="BM4" s="44" t="s">
        <v>26</v>
      </c>
      <c r="BN4" s="44" t="s">
        <v>65</v>
      </c>
      <c r="BO4" s="47" t="s">
        <v>27</v>
      </c>
      <c r="BP4" s="44" t="s">
        <v>26</v>
      </c>
      <c r="BQ4" s="44" t="s">
        <v>65</v>
      </c>
      <c r="BR4" s="47" t="s">
        <v>27</v>
      </c>
      <c r="BS4" s="44" t="s">
        <v>26</v>
      </c>
      <c r="BT4" s="44" t="s">
        <v>65</v>
      </c>
      <c r="BU4" s="47" t="s">
        <v>27</v>
      </c>
      <c r="BV4" s="44" t="s">
        <v>26</v>
      </c>
      <c r="BW4" s="44" t="s">
        <v>65</v>
      </c>
      <c r="BX4" s="47" t="s">
        <v>27</v>
      </c>
      <c r="BY4" s="44" t="s">
        <v>26</v>
      </c>
      <c r="BZ4" s="44" t="s">
        <v>65</v>
      </c>
      <c r="CA4" s="47" t="s">
        <v>27</v>
      </c>
      <c r="CB4" s="44" t="s">
        <v>26</v>
      </c>
      <c r="CC4" s="44" t="s">
        <v>65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6" x14ac:dyDescent="0.25">
      <c r="A21" s="14" t="s">
        <v>80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1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W3:Y3"/>
    <mergeCell ref="AF3:AH3"/>
    <mergeCell ref="AI3:AK3"/>
    <mergeCell ref="AL3:AN3"/>
    <mergeCell ref="AO3:AQ3"/>
    <mergeCell ref="I4:I5"/>
    <mergeCell ref="J4:J5"/>
    <mergeCell ref="B2:CD2"/>
    <mergeCell ref="A3:A5"/>
    <mergeCell ref="B3:D3"/>
    <mergeCell ref="E3:G3"/>
    <mergeCell ref="H3:J3"/>
    <mergeCell ref="K3:M3"/>
    <mergeCell ref="N3:P3"/>
    <mergeCell ref="Q3:S3"/>
    <mergeCell ref="BP3:BR3"/>
    <mergeCell ref="BS3:BU3"/>
    <mergeCell ref="CB3:CD3"/>
    <mergeCell ref="B4:B5"/>
    <mergeCell ref="C4:C5"/>
    <mergeCell ref="D4:D5"/>
    <mergeCell ref="E4:E5"/>
    <mergeCell ref="F4:F5"/>
    <mergeCell ref="G4:G5"/>
    <mergeCell ref="H4:H5"/>
    <mergeCell ref="BV3:BX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Z3:AB3"/>
    <mergeCell ref="AC3:AE3"/>
    <mergeCell ref="Q4:Q5"/>
    <mergeCell ref="R4:R5"/>
    <mergeCell ref="S4:S5"/>
    <mergeCell ref="T4:T5"/>
    <mergeCell ref="U4:U5"/>
    <mergeCell ref="V4:V5"/>
    <mergeCell ref="AE4:AE5"/>
    <mergeCell ref="T3:V3"/>
    <mergeCell ref="O4:O5"/>
    <mergeCell ref="P4:P5"/>
    <mergeCell ref="AC4:AC5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E4:BE5"/>
    <mergeCell ref="BF4:BF5"/>
    <mergeCell ref="CA4:CA5"/>
    <mergeCell ref="CB4:CB5"/>
    <mergeCell ref="BQ4:BQ5"/>
    <mergeCell ref="BR4:BR5"/>
    <mergeCell ref="BG4:BG5"/>
    <mergeCell ref="BH4:BH5"/>
    <mergeCell ref="BI4:BI5"/>
    <mergeCell ref="BJ4:BJ5"/>
    <mergeCell ref="BK4:BK5"/>
    <mergeCell ref="BL4:BL5"/>
    <mergeCell ref="CC4:CC5"/>
    <mergeCell ref="CD4:CD5"/>
    <mergeCell ref="BS4:BS5"/>
    <mergeCell ref="BT4:BT5"/>
    <mergeCell ref="BU4:BU5"/>
    <mergeCell ref="BV4:BV5"/>
    <mergeCell ref="BW4:BW5"/>
    <mergeCell ref="BX4:BX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E11" sqref="E11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78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6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66</v>
      </c>
      <c r="D4" s="47" t="s">
        <v>27</v>
      </c>
      <c r="E4" s="44" t="s">
        <v>26</v>
      </c>
      <c r="F4" s="44" t="s">
        <v>66</v>
      </c>
      <c r="G4" s="47" t="s">
        <v>27</v>
      </c>
      <c r="H4" s="44" t="s">
        <v>26</v>
      </c>
      <c r="I4" s="44" t="s">
        <v>66</v>
      </c>
      <c r="J4" s="47" t="s">
        <v>27</v>
      </c>
      <c r="K4" s="44" t="s">
        <v>26</v>
      </c>
      <c r="L4" s="44" t="s">
        <v>66</v>
      </c>
      <c r="M4" s="47" t="s">
        <v>27</v>
      </c>
      <c r="N4" s="44" t="s">
        <v>26</v>
      </c>
      <c r="O4" s="44" t="s">
        <v>66</v>
      </c>
      <c r="P4" s="47" t="s">
        <v>27</v>
      </c>
      <c r="Q4" s="44" t="s">
        <v>26</v>
      </c>
      <c r="R4" s="44" t="s">
        <v>66</v>
      </c>
      <c r="S4" s="47" t="s">
        <v>27</v>
      </c>
      <c r="T4" s="44" t="s">
        <v>26</v>
      </c>
      <c r="U4" s="44" t="s">
        <v>66</v>
      </c>
      <c r="V4" s="47" t="s">
        <v>27</v>
      </c>
      <c r="W4" s="44" t="s">
        <v>26</v>
      </c>
      <c r="X4" s="44" t="s">
        <v>66</v>
      </c>
      <c r="Y4" s="47" t="s">
        <v>27</v>
      </c>
      <c r="Z4" s="44" t="s">
        <v>26</v>
      </c>
      <c r="AA4" s="44" t="s">
        <v>66</v>
      </c>
      <c r="AB4" s="47" t="s">
        <v>27</v>
      </c>
      <c r="AC4" s="44" t="s">
        <v>26</v>
      </c>
      <c r="AD4" s="44" t="s">
        <v>66</v>
      </c>
      <c r="AE4" s="47" t="s">
        <v>27</v>
      </c>
      <c r="AF4" s="44" t="s">
        <v>26</v>
      </c>
      <c r="AG4" s="44" t="s">
        <v>66</v>
      </c>
      <c r="AH4" s="47" t="s">
        <v>27</v>
      </c>
      <c r="AI4" s="44" t="s">
        <v>26</v>
      </c>
      <c r="AJ4" s="44" t="s">
        <v>66</v>
      </c>
      <c r="AK4" s="47" t="s">
        <v>27</v>
      </c>
      <c r="AL4" s="44" t="s">
        <v>26</v>
      </c>
      <c r="AM4" s="44" t="s">
        <v>66</v>
      </c>
      <c r="AN4" s="47" t="s">
        <v>27</v>
      </c>
      <c r="AO4" s="44" t="s">
        <v>26</v>
      </c>
      <c r="AP4" s="44" t="s">
        <v>66</v>
      </c>
      <c r="AQ4" s="47" t="s">
        <v>27</v>
      </c>
      <c r="AR4" s="44" t="s">
        <v>26</v>
      </c>
      <c r="AS4" s="44" t="s">
        <v>66</v>
      </c>
      <c r="AT4" s="47" t="s">
        <v>27</v>
      </c>
      <c r="AU4" s="44" t="s">
        <v>26</v>
      </c>
      <c r="AV4" s="44" t="s">
        <v>66</v>
      </c>
      <c r="AW4" s="47" t="s">
        <v>27</v>
      </c>
      <c r="AX4" s="44" t="s">
        <v>26</v>
      </c>
      <c r="AY4" s="44" t="s">
        <v>66</v>
      </c>
      <c r="AZ4" s="47" t="s">
        <v>27</v>
      </c>
      <c r="BA4" s="44" t="s">
        <v>26</v>
      </c>
      <c r="BB4" s="44" t="s">
        <v>66</v>
      </c>
      <c r="BC4" s="47" t="s">
        <v>27</v>
      </c>
      <c r="BD4" s="44" t="s">
        <v>26</v>
      </c>
      <c r="BE4" s="44" t="s">
        <v>66</v>
      </c>
      <c r="BF4" s="47" t="s">
        <v>27</v>
      </c>
      <c r="BG4" s="44" t="s">
        <v>26</v>
      </c>
      <c r="BH4" s="44" t="s">
        <v>66</v>
      </c>
      <c r="BI4" s="47" t="s">
        <v>27</v>
      </c>
      <c r="BJ4" s="44" t="s">
        <v>26</v>
      </c>
      <c r="BK4" s="44" t="s">
        <v>66</v>
      </c>
      <c r="BL4" s="47" t="s">
        <v>27</v>
      </c>
      <c r="BM4" s="44" t="s">
        <v>26</v>
      </c>
      <c r="BN4" s="44" t="s">
        <v>66</v>
      </c>
      <c r="BO4" s="47" t="s">
        <v>27</v>
      </c>
      <c r="BP4" s="44" t="s">
        <v>26</v>
      </c>
      <c r="BQ4" s="44" t="s">
        <v>66</v>
      </c>
      <c r="BR4" s="47" t="s">
        <v>27</v>
      </c>
      <c r="BS4" s="44" t="s">
        <v>26</v>
      </c>
      <c r="BT4" s="44" t="s">
        <v>66</v>
      </c>
      <c r="BU4" s="47" t="s">
        <v>27</v>
      </c>
      <c r="BV4" s="44" t="s">
        <v>26</v>
      </c>
      <c r="BW4" s="44" t="s">
        <v>66</v>
      </c>
      <c r="BX4" s="47" t="s">
        <v>27</v>
      </c>
      <c r="BY4" s="44" t="s">
        <v>26</v>
      </c>
      <c r="BZ4" s="44" t="s">
        <v>66</v>
      </c>
      <c r="CA4" s="47" t="s">
        <v>27</v>
      </c>
      <c r="CB4" s="44" t="s">
        <v>26</v>
      </c>
      <c r="CC4" s="44" t="s">
        <v>66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6" x14ac:dyDescent="0.25">
      <c r="A21" s="14" t="s">
        <v>80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W3:Y3"/>
    <mergeCell ref="AF3:AH3"/>
    <mergeCell ref="AI3:AK3"/>
    <mergeCell ref="AL3:AN3"/>
    <mergeCell ref="AO3:AQ3"/>
    <mergeCell ref="I4:I5"/>
    <mergeCell ref="J4:J5"/>
    <mergeCell ref="B2:CD2"/>
    <mergeCell ref="A3:A5"/>
    <mergeCell ref="B3:D3"/>
    <mergeCell ref="E3:G3"/>
    <mergeCell ref="H3:J3"/>
    <mergeCell ref="K3:M3"/>
    <mergeCell ref="N3:P3"/>
    <mergeCell ref="Q3:S3"/>
    <mergeCell ref="BP3:BR3"/>
    <mergeCell ref="BS3:BU3"/>
    <mergeCell ref="CB3:CD3"/>
    <mergeCell ref="B4:B5"/>
    <mergeCell ref="C4:C5"/>
    <mergeCell ref="D4:D5"/>
    <mergeCell ref="E4:E5"/>
    <mergeCell ref="F4:F5"/>
    <mergeCell ref="G4:G5"/>
    <mergeCell ref="H4:H5"/>
    <mergeCell ref="BV3:BX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Z3:AB3"/>
    <mergeCell ref="AC3:AE3"/>
    <mergeCell ref="Q4:Q5"/>
    <mergeCell ref="R4:R5"/>
    <mergeCell ref="S4:S5"/>
    <mergeCell ref="T4:T5"/>
    <mergeCell ref="U4:U5"/>
    <mergeCell ref="V4:V5"/>
    <mergeCell ref="AE4:AE5"/>
    <mergeCell ref="T3:V3"/>
    <mergeCell ref="O4:O5"/>
    <mergeCell ref="P4:P5"/>
    <mergeCell ref="AC4:AC5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E4:BE5"/>
    <mergeCell ref="BF4:BF5"/>
    <mergeCell ref="CA4:CA5"/>
    <mergeCell ref="CB4:CB5"/>
    <mergeCell ref="BQ4:BQ5"/>
    <mergeCell ref="BR4:BR5"/>
    <mergeCell ref="BG4:BG5"/>
    <mergeCell ref="BH4:BH5"/>
    <mergeCell ref="BI4:BI5"/>
    <mergeCell ref="BJ4:BJ5"/>
    <mergeCell ref="BK4:BK5"/>
    <mergeCell ref="BL4:BL5"/>
    <mergeCell ref="CC4:CC5"/>
    <mergeCell ref="CD4:CD5"/>
    <mergeCell ref="BS4:BS5"/>
    <mergeCell ref="BT4:BT5"/>
    <mergeCell ref="BU4:BU5"/>
    <mergeCell ref="BV4:BV5"/>
    <mergeCell ref="BW4:BW5"/>
    <mergeCell ref="BX4:BX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79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6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67</v>
      </c>
      <c r="D4" s="47" t="s">
        <v>27</v>
      </c>
      <c r="E4" s="44" t="s">
        <v>26</v>
      </c>
      <c r="F4" s="44" t="s">
        <v>67</v>
      </c>
      <c r="G4" s="47" t="s">
        <v>27</v>
      </c>
      <c r="H4" s="44" t="s">
        <v>26</v>
      </c>
      <c r="I4" s="44" t="s">
        <v>67</v>
      </c>
      <c r="J4" s="47" t="s">
        <v>27</v>
      </c>
      <c r="K4" s="44" t="s">
        <v>26</v>
      </c>
      <c r="L4" s="44" t="s">
        <v>67</v>
      </c>
      <c r="M4" s="47" t="s">
        <v>27</v>
      </c>
      <c r="N4" s="44" t="s">
        <v>26</v>
      </c>
      <c r="O4" s="44" t="s">
        <v>67</v>
      </c>
      <c r="P4" s="47" t="s">
        <v>27</v>
      </c>
      <c r="Q4" s="44" t="s">
        <v>26</v>
      </c>
      <c r="R4" s="44" t="s">
        <v>67</v>
      </c>
      <c r="S4" s="47" t="s">
        <v>27</v>
      </c>
      <c r="T4" s="44" t="s">
        <v>26</v>
      </c>
      <c r="U4" s="44" t="s">
        <v>67</v>
      </c>
      <c r="V4" s="47" t="s">
        <v>27</v>
      </c>
      <c r="W4" s="44" t="s">
        <v>26</v>
      </c>
      <c r="X4" s="44" t="s">
        <v>67</v>
      </c>
      <c r="Y4" s="47" t="s">
        <v>27</v>
      </c>
      <c r="Z4" s="44" t="s">
        <v>26</v>
      </c>
      <c r="AA4" s="44" t="s">
        <v>67</v>
      </c>
      <c r="AB4" s="47" t="s">
        <v>27</v>
      </c>
      <c r="AC4" s="44" t="s">
        <v>26</v>
      </c>
      <c r="AD4" s="44" t="s">
        <v>67</v>
      </c>
      <c r="AE4" s="47" t="s">
        <v>27</v>
      </c>
      <c r="AF4" s="44" t="s">
        <v>26</v>
      </c>
      <c r="AG4" s="44" t="s">
        <v>67</v>
      </c>
      <c r="AH4" s="47" t="s">
        <v>27</v>
      </c>
      <c r="AI4" s="44" t="s">
        <v>26</v>
      </c>
      <c r="AJ4" s="44" t="s">
        <v>67</v>
      </c>
      <c r="AK4" s="47" t="s">
        <v>27</v>
      </c>
      <c r="AL4" s="44" t="s">
        <v>26</v>
      </c>
      <c r="AM4" s="44" t="s">
        <v>67</v>
      </c>
      <c r="AN4" s="47" t="s">
        <v>27</v>
      </c>
      <c r="AO4" s="44" t="s">
        <v>26</v>
      </c>
      <c r="AP4" s="44" t="s">
        <v>67</v>
      </c>
      <c r="AQ4" s="47" t="s">
        <v>27</v>
      </c>
      <c r="AR4" s="44" t="s">
        <v>26</v>
      </c>
      <c r="AS4" s="44" t="s">
        <v>67</v>
      </c>
      <c r="AT4" s="47" t="s">
        <v>27</v>
      </c>
      <c r="AU4" s="44" t="s">
        <v>26</v>
      </c>
      <c r="AV4" s="44" t="s">
        <v>67</v>
      </c>
      <c r="AW4" s="47" t="s">
        <v>27</v>
      </c>
      <c r="AX4" s="44" t="s">
        <v>26</v>
      </c>
      <c r="AY4" s="44" t="s">
        <v>67</v>
      </c>
      <c r="AZ4" s="47" t="s">
        <v>27</v>
      </c>
      <c r="BA4" s="44" t="s">
        <v>26</v>
      </c>
      <c r="BB4" s="44" t="s">
        <v>67</v>
      </c>
      <c r="BC4" s="47" t="s">
        <v>27</v>
      </c>
      <c r="BD4" s="44" t="s">
        <v>26</v>
      </c>
      <c r="BE4" s="44" t="s">
        <v>67</v>
      </c>
      <c r="BF4" s="47" t="s">
        <v>27</v>
      </c>
      <c r="BG4" s="44" t="s">
        <v>26</v>
      </c>
      <c r="BH4" s="44" t="s">
        <v>67</v>
      </c>
      <c r="BI4" s="47" t="s">
        <v>27</v>
      </c>
      <c r="BJ4" s="44" t="s">
        <v>26</v>
      </c>
      <c r="BK4" s="44" t="s">
        <v>67</v>
      </c>
      <c r="BL4" s="47" t="s">
        <v>27</v>
      </c>
      <c r="BM4" s="44" t="s">
        <v>26</v>
      </c>
      <c r="BN4" s="44" t="s">
        <v>67</v>
      </c>
      <c r="BO4" s="47" t="s">
        <v>27</v>
      </c>
      <c r="BP4" s="44" t="s">
        <v>26</v>
      </c>
      <c r="BQ4" s="44" t="s">
        <v>67</v>
      </c>
      <c r="BR4" s="47" t="s">
        <v>27</v>
      </c>
      <c r="BS4" s="44" t="s">
        <v>26</v>
      </c>
      <c r="BT4" s="44" t="s">
        <v>67</v>
      </c>
      <c r="BU4" s="47" t="s">
        <v>27</v>
      </c>
      <c r="BV4" s="44" t="s">
        <v>26</v>
      </c>
      <c r="BW4" s="44" t="s">
        <v>67</v>
      </c>
      <c r="BX4" s="47" t="s">
        <v>27</v>
      </c>
      <c r="BY4" s="44" t="s">
        <v>26</v>
      </c>
      <c r="BZ4" s="44" t="s">
        <v>67</v>
      </c>
      <c r="CA4" s="47" t="s">
        <v>27</v>
      </c>
      <c r="CB4" s="44" t="s">
        <v>26</v>
      </c>
      <c r="CC4" s="44" t="s">
        <v>67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6" x14ac:dyDescent="0.25">
      <c r="A21" s="14" t="s">
        <v>80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1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W3:Y3"/>
    <mergeCell ref="AF3:AH3"/>
    <mergeCell ref="AI3:AK3"/>
    <mergeCell ref="AL3:AN3"/>
    <mergeCell ref="AO3:AQ3"/>
    <mergeCell ref="I4:I5"/>
    <mergeCell ref="J4:J5"/>
    <mergeCell ref="B2:CD2"/>
    <mergeCell ref="A3:A5"/>
    <mergeCell ref="B3:D3"/>
    <mergeCell ref="E3:G3"/>
    <mergeCell ref="H3:J3"/>
    <mergeCell ref="K3:M3"/>
    <mergeCell ref="N3:P3"/>
    <mergeCell ref="Q3:S3"/>
    <mergeCell ref="BP3:BR3"/>
    <mergeCell ref="BS3:BU3"/>
    <mergeCell ref="CB3:CD3"/>
    <mergeCell ref="B4:B5"/>
    <mergeCell ref="C4:C5"/>
    <mergeCell ref="D4:D5"/>
    <mergeCell ref="E4:E5"/>
    <mergeCell ref="F4:F5"/>
    <mergeCell ref="G4:G5"/>
    <mergeCell ref="H4:H5"/>
    <mergeCell ref="BV3:BX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Z3:AB3"/>
    <mergeCell ref="AC3:AE3"/>
    <mergeCell ref="Q4:Q5"/>
    <mergeCell ref="R4:R5"/>
    <mergeCell ref="S4:S5"/>
    <mergeCell ref="T4:T5"/>
    <mergeCell ref="U4:U5"/>
    <mergeCell ref="V4:V5"/>
    <mergeCell ref="AE4:AE5"/>
    <mergeCell ref="T3:V3"/>
    <mergeCell ref="O4:O5"/>
    <mergeCell ref="P4:P5"/>
    <mergeCell ref="AC4:AC5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E4:BE5"/>
    <mergeCell ref="BF4:BF5"/>
    <mergeCell ref="CA4:CA5"/>
    <mergeCell ref="CB4:CB5"/>
    <mergeCell ref="BQ4:BQ5"/>
    <mergeCell ref="BR4:BR5"/>
    <mergeCell ref="BG4:BG5"/>
    <mergeCell ref="BH4:BH5"/>
    <mergeCell ref="BI4:BI5"/>
    <mergeCell ref="BJ4:BJ5"/>
    <mergeCell ref="BK4:BK5"/>
    <mergeCell ref="BL4:BL5"/>
    <mergeCell ref="CC4:CC5"/>
    <mergeCell ref="CD4:CD5"/>
    <mergeCell ref="BS4:BS5"/>
    <mergeCell ref="BT4:BT5"/>
    <mergeCell ref="BU4:BU5"/>
    <mergeCell ref="BV4:BV5"/>
    <mergeCell ref="BW4:BW5"/>
    <mergeCell ref="BX4:BX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F23" sqref="F23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69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6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63</v>
      </c>
      <c r="D4" s="47" t="s">
        <v>27</v>
      </c>
      <c r="E4" s="44" t="s">
        <v>26</v>
      </c>
      <c r="F4" s="44" t="s">
        <v>63</v>
      </c>
      <c r="G4" s="47" t="s">
        <v>27</v>
      </c>
      <c r="H4" s="44" t="s">
        <v>26</v>
      </c>
      <c r="I4" s="44" t="s">
        <v>63</v>
      </c>
      <c r="J4" s="47" t="s">
        <v>27</v>
      </c>
      <c r="K4" s="44" t="s">
        <v>26</v>
      </c>
      <c r="L4" s="44" t="s">
        <v>63</v>
      </c>
      <c r="M4" s="47" t="s">
        <v>27</v>
      </c>
      <c r="N4" s="44" t="s">
        <v>26</v>
      </c>
      <c r="O4" s="44" t="s">
        <v>63</v>
      </c>
      <c r="P4" s="47" t="s">
        <v>27</v>
      </c>
      <c r="Q4" s="44" t="s">
        <v>26</v>
      </c>
      <c r="R4" s="44" t="s">
        <v>63</v>
      </c>
      <c r="S4" s="47" t="s">
        <v>27</v>
      </c>
      <c r="T4" s="44" t="s">
        <v>26</v>
      </c>
      <c r="U4" s="44" t="s">
        <v>63</v>
      </c>
      <c r="V4" s="47" t="s">
        <v>27</v>
      </c>
      <c r="W4" s="44" t="s">
        <v>26</v>
      </c>
      <c r="X4" s="44" t="s">
        <v>63</v>
      </c>
      <c r="Y4" s="47" t="s">
        <v>27</v>
      </c>
      <c r="Z4" s="44" t="s">
        <v>26</v>
      </c>
      <c r="AA4" s="44" t="s">
        <v>63</v>
      </c>
      <c r="AB4" s="47" t="s">
        <v>27</v>
      </c>
      <c r="AC4" s="44" t="s">
        <v>26</v>
      </c>
      <c r="AD4" s="44" t="s">
        <v>63</v>
      </c>
      <c r="AE4" s="47" t="s">
        <v>27</v>
      </c>
      <c r="AF4" s="44" t="s">
        <v>26</v>
      </c>
      <c r="AG4" s="44" t="s">
        <v>63</v>
      </c>
      <c r="AH4" s="47" t="s">
        <v>27</v>
      </c>
      <c r="AI4" s="44" t="s">
        <v>26</v>
      </c>
      <c r="AJ4" s="44" t="s">
        <v>63</v>
      </c>
      <c r="AK4" s="47" t="s">
        <v>27</v>
      </c>
      <c r="AL4" s="44" t="s">
        <v>26</v>
      </c>
      <c r="AM4" s="44" t="s">
        <v>63</v>
      </c>
      <c r="AN4" s="47" t="s">
        <v>27</v>
      </c>
      <c r="AO4" s="44" t="s">
        <v>26</v>
      </c>
      <c r="AP4" s="44" t="s">
        <v>63</v>
      </c>
      <c r="AQ4" s="47" t="s">
        <v>27</v>
      </c>
      <c r="AR4" s="44" t="s">
        <v>26</v>
      </c>
      <c r="AS4" s="44" t="s">
        <v>63</v>
      </c>
      <c r="AT4" s="47" t="s">
        <v>27</v>
      </c>
      <c r="AU4" s="44" t="s">
        <v>26</v>
      </c>
      <c r="AV4" s="44" t="s">
        <v>63</v>
      </c>
      <c r="AW4" s="47" t="s">
        <v>27</v>
      </c>
      <c r="AX4" s="44" t="s">
        <v>26</v>
      </c>
      <c r="AY4" s="44" t="s">
        <v>63</v>
      </c>
      <c r="AZ4" s="47" t="s">
        <v>27</v>
      </c>
      <c r="BA4" s="44" t="s">
        <v>26</v>
      </c>
      <c r="BB4" s="44" t="s">
        <v>63</v>
      </c>
      <c r="BC4" s="47" t="s">
        <v>27</v>
      </c>
      <c r="BD4" s="44" t="s">
        <v>26</v>
      </c>
      <c r="BE4" s="44" t="s">
        <v>63</v>
      </c>
      <c r="BF4" s="47" t="s">
        <v>27</v>
      </c>
      <c r="BG4" s="44" t="s">
        <v>26</v>
      </c>
      <c r="BH4" s="44" t="s">
        <v>63</v>
      </c>
      <c r="BI4" s="47" t="s">
        <v>27</v>
      </c>
      <c r="BJ4" s="44" t="s">
        <v>26</v>
      </c>
      <c r="BK4" s="44" t="s">
        <v>63</v>
      </c>
      <c r="BL4" s="47" t="s">
        <v>27</v>
      </c>
      <c r="BM4" s="44" t="s">
        <v>26</v>
      </c>
      <c r="BN4" s="44" t="s">
        <v>63</v>
      </c>
      <c r="BO4" s="47" t="s">
        <v>27</v>
      </c>
      <c r="BP4" s="44" t="s">
        <v>26</v>
      </c>
      <c r="BQ4" s="44" t="s">
        <v>63</v>
      </c>
      <c r="BR4" s="47" t="s">
        <v>27</v>
      </c>
      <c r="BS4" s="44" t="s">
        <v>26</v>
      </c>
      <c r="BT4" s="44" t="s">
        <v>63</v>
      </c>
      <c r="BU4" s="47" t="s">
        <v>27</v>
      </c>
      <c r="BV4" s="44" t="s">
        <v>26</v>
      </c>
      <c r="BW4" s="44" t="s">
        <v>63</v>
      </c>
      <c r="BX4" s="47" t="s">
        <v>27</v>
      </c>
      <c r="BY4" s="44" t="s">
        <v>26</v>
      </c>
      <c r="BZ4" s="44" t="s">
        <v>63</v>
      </c>
      <c r="CA4" s="47" t="s">
        <v>27</v>
      </c>
      <c r="CB4" s="44" t="s">
        <v>26</v>
      </c>
      <c r="CC4" s="44" t="s">
        <v>63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234583100</v>
      </c>
      <c r="C6" s="24">
        <v>33612360.5</v>
      </c>
      <c r="D6" s="25">
        <f t="shared" ref="D6:D17" si="0">SUM(C6/B6)</f>
        <v>0.14328551587902114</v>
      </c>
      <c r="E6" s="26">
        <v>55930488</v>
      </c>
      <c r="F6" s="26">
        <v>6144926.1799999997</v>
      </c>
      <c r="G6" s="25">
        <f t="shared" ref="G6:G17" si="1">SUM(F6/E6)</f>
        <v>0.10986720123021275</v>
      </c>
      <c r="H6" s="26">
        <v>978794225.84000003</v>
      </c>
      <c r="I6" s="26">
        <v>113627788.38</v>
      </c>
      <c r="J6" s="25">
        <f t="shared" ref="J6:J24" si="2">SUM(I6/H6)</f>
        <v>0.11608955731475097</v>
      </c>
      <c r="K6" s="26">
        <v>495866479</v>
      </c>
      <c r="L6" s="26">
        <v>65120174.530000001</v>
      </c>
      <c r="M6" s="25">
        <f t="shared" ref="M6:M24" si="3">SUM(L6/K6)</f>
        <v>0.13132602683957589</v>
      </c>
      <c r="N6" s="26">
        <v>140749863</v>
      </c>
      <c r="O6" s="26">
        <v>14510624.92</v>
      </c>
      <c r="P6" s="25">
        <f t="shared" ref="P6:P24" si="4">SUM(O6/N6)</f>
        <v>0.10309512642296498</v>
      </c>
      <c r="Q6" s="26">
        <v>99139381.950000003</v>
      </c>
      <c r="R6" s="26">
        <v>10720441.77</v>
      </c>
      <c r="S6" s="25">
        <f t="shared" ref="S6:S24" si="5">SUM(R6/Q6)</f>
        <v>0.10813504743661558</v>
      </c>
      <c r="T6" s="26">
        <v>617791624.5</v>
      </c>
      <c r="U6" s="26">
        <v>89195720.719999999</v>
      </c>
      <c r="V6" s="25">
        <f t="shared" ref="V6:V24" si="6">SUM(U6/T6)</f>
        <v>0.14437832625553829</v>
      </c>
      <c r="W6" s="26">
        <v>83251799</v>
      </c>
      <c r="X6" s="26">
        <v>7939070.0499999998</v>
      </c>
      <c r="Y6" s="25">
        <f t="shared" ref="Y6:Y17" si="7">SUM(X6/W6)</f>
        <v>9.5362144066099996E-2</v>
      </c>
      <c r="Z6" s="26">
        <v>361494364</v>
      </c>
      <c r="AA6" s="26">
        <v>41212477</v>
      </c>
      <c r="AB6" s="25">
        <f>SUM(AA6/Z6)</f>
        <v>0.11400586317301478</v>
      </c>
      <c r="AC6" s="26">
        <v>373451343</v>
      </c>
      <c r="AD6" s="26">
        <v>50336378.840000004</v>
      </c>
      <c r="AE6" s="25">
        <f t="shared" ref="AE6:AE24" si="8">SUM(AD6/AC6)</f>
        <v>0.13478698037511141</v>
      </c>
      <c r="AF6" s="26">
        <v>62442367</v>
      </c>
      <c r="AG6" s="26">
        <v>6994875.6699999999</v>
      </c>
      <c r="AH6" s="25">
        <f t="shared" ref="AH6:AH24" si="9">SUM(AG6/AF6)</f>
        <v>0.11202130870535384</v>
      </c>
      <c r="AI6" s="26">
        <v>374606313</v>
      </c>
      <c r="AJ6" s="26">
        <v>51233500.689999998</v>
      </c>
      <c r="AK6" s="11">
        <f t="shared" ref="AK6:AK24" si="10">SUM(AJ6/AI6)</f>
        <v>0.13676625009253379</v>
      </c>
      <c r="AL6" s="26">
        <v>607947874.53999996</v>
      </c>
      <c r="AM6" s="26">
        <v>79600888.700000003</v>
      </c>
      <c r="AN6" s="12">
        <f t="shared" ref="AN6:AN24" si="11">SUM(AM6/AL6)</f>
        <v>0.13093373960757659</v>
      </c>
      <c r="AO6" s="26">
        <v>213939247.81999999</v>
      </c>
      <c r="AP6" s="26">
        <v>20622925.329999998</v>
      </c>
      <c r="AQ6" s="12">
        <f t="shared" ref="AQ6:AQ24" si="12">SUM(AP6/AO6)</f>
        <v>9.6396175737475304E-2</v>
      </c>
      <c r="AR6" s="26">
        <v>104701156</v>
      </c>
      <c r="AS6" s="26">
        <v>11015854.140000001</v>
      </c>
      <c r="AT6" s="12">
        <f t="shared" ref="AT6:AT24" si="13">SUM(AS6/AR6)</f>
        <v>0.10521234493342176</v>
      </c>
      <c r="AU6" s="26">
        <v>129993362.19</v>
      </c>
      <c r="AV6" s="26">
        <v>15473184.16</v>
      </c>
      <c r="AW6" s="12">
        <f t="shared" ref="AW6:AW24" si="14">SUM(AV6/AU6)</f>
        <v>0.1190305712485857</v>
      </c>
      <c r="AX6" s="26">
        <v>129830465</v>
      </c>
      <c r="AY6" s="26">
        <v>16016488.32</v>
      </c>
      <c r="AZ6" s="12">
        <f t="shared" ref="AZ6:AZ24" si="15">SUM(AY6/AX6)</f>
        <v>0.12336463803006482</v>
      </c>
      <c r="BA6" s="26">
        <v>70934800.560000002</v>
      </c>
      <c r="BB6" s="26">
        <v>9723817.8300000001</v>
      </c>
      <c r="BC6" s="12">
        <f t="shared" ref="BC6:BC24" si="16">SUM(BB6/BA6)</f>
        <v>0.13708106251423285</v>
      </c>
      <c r="BD6" s="26">
        <v>283024263.69999999</v>
      </c>
      <c r="BE6" s="26">
        <v>38070315.960000001</v>
      </c>
      <c r="BF6" s="12">
        <f t="shared" ref="BF6:BF24" si="17">SUM(BE6/BD6)</f>
        <v>0.13451255190033379</v>
      </c>
      <c r="BG6" s="26">
        <v>239930450</v>
      </c>
      <c r="BH6" s="26">
        <v>31845721.370000001</v>
      </c>
      <c r="BI6" s="12">
        <f t="shared" ref="BI6:BI24" si="18">SUM(BH6/BG6)</f>
        <v>0.1327289694576074</v>
      </c>
      <c r="BJ6" s="26">
        <v>65070685</v>
      </c>
      <c r="BK6" s="26">
        <v>6861602.4299999997</v>
      </c>
      <c r="BL6" s="12">
        <f t="shared" ref="BL6:BL23" si="19">SUM(BK6/BJ6)</f>
        <v>0.10544844318144184</v>
      </c>
      <c r="BM6" s="26">
        <v>199611356.46000001</v>
      </c>
      <c r="BN6" s="26">
        <v>28124822.48</v>
      </c>
      <c r="BO6" s="12">
        <f t="shared" ref="BO6:BO17" si="20">SUM(BN6/BM6)</f>
        <v>0.14089790770815144</v>
      </c>
      <c r="BP6" s="26">
        <v>95197827</v>
      </c>
      <c r="BQ6" s="26">
        <v>12320533.859999999</v>
      </c>
      <c r="BR6" s="12">
        <f t="shared" ref="BR6:BR24" si="21">SUM(BQ6/BP6)</f>
        <v>0.12942032657951319</v>
      </c>
      <c r="BS6" s="26">
        <v>153960226.25</v>
      </c>
      <c r="BT6" s="26">
        <v>19062105.460000001</v>
      </c>
      <c r="BU6" s="12">
        <f t="shared" ref="BU6:BU24" si="22">SUM(BT6/BS6)</f>
        <v>0.12381188261601428</v>
      </c>
      <c r="BV6" s="26">
        <v>1800670000</v>
      </c>
      <c r="BW6" s="26">
        <v>214718397.80000001</v>
      </c>
      <c r="BX6" s="25">
        <f>SUM(BW6/BV6)</f>
        <v>0.11924361365491734</v>
      </c>
      <c r="BY6" s="24">
        <v>3967275399</v>
      </c>
      <c r="BZ6" s="24">
        <v>519491621.63999999</v>
      </c>
      <c r="CA6" s="12">
        <f>SUM(BZ6/BY6)</f>
        <v>0.13094417941616662</v>
      </c>
      <c r="CB6" s="3">
        <f>B6+E6+H6+K6+N6+Q6+T6+W6+Z6+AC6+AF6+AI6+AL6+AO6+AR6+AU6+AX6+BA6+BD6+BG6+BJ6+BM6+BP6+BS6+BV6+BY6</f>
        <v>11940188461.809999</v>
      </c>
      <c r="CC6" s="3">
        <f>C6+F6+I6+L6+O6+R6+U6+X6+AA6+AD6+AG6+AJ6+AM6+AP6+AS6+AV6+AY6+BB6+BE6+BH6+BK6+BN6+BQ6+BT6+BW6+BZ6</f>
        <v>1513596618.73</v>
      </c>
      <c r="CD6" s="19">
        <f t="shared" ref="CD6:CD24" si="23">SUM(CC6/CB6)</f>
        <v>0.12676488512481618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 t="e">
        <f t="shared" si="0"/>
        <v>#DIV/0!</v>
      </c>
      <c r="E7" s="26">
        <v>25664680</v>
      </c>
      <c r="F7" s="26">
        <v>1069362</v>
      </c>
      <c r="G7" s="25">
        <f t="shared" si="1"/>
        <v>4.1666679654684957E-2</v>
      </c>
      <c r="H7" s="26">
        <v>0</v>
      </c>
      <c r="I7" s="26">
        <v>0</v>
      </c>
      <c r="J7" s="25">
        <v>0</v>
      </c>
      <c r="K7" s="26">
        <v>0</v>
      </c>
      <c r="L7" s="26">
        <v>0</v>
      </c>
      <c r="M7" s="25" t="e">
        <f t="shared" si="3"/>
        <v>#DIV/0!</v>
      </c>
      <c r="N7" s="26">
        <v>14017408</v>
      </c>
      <c r="O7" s="26">
        <v>584059</v>
      </c>
      <c r="P7" s="25">
        <f t="shared" si="4"/>
        <v>4.1666690446621801E-2</v>
      </c>
      <c r="Q7" s="26">
        <v>41379132</v>
      </c>
      <c r="R7" s="26">
        <v>3448261</v>
      </c>
      <c r="S7" s="25">
        <f t="shared" si="5"/>
        <v>8.3333333333333329E-2</v>
      </c>
      <c r="T7" s="26">
        <v>0</v>
      </c>
      <c r="U7" s="26">
        <v>0</v>
      </c>
      <c r="V7" s="25" t="e">
        <f t="shared" si="6"/>
        <v>#DIV/0!</v>
      </c>
      <c r="W7" s="26">
        <v>17287386</v>
      </c>
      <c r="X7" s="26">
        <v>720308</v>
      </c>
      <c r="Y7" s="25">
        <f t="shared" si="7"/>
        <v>4.1666681128078011E-2</v>
      </c>
      <c r="Z7" s="26">
        <v>0</v>
      </c>
      <c r="AA7" s="26">
        <v>0</v>
      </c>
      <c r="AB7" s="25" t="e">
        <f>SUM(AA7/Z7)</f>
        <v>#DIV/0!</v>
      </c>
      <c r="AC7" s="26">
        <v>0</v>
      </c>
      <c r="AD7" s="26">
        <v>0</v>
      </c>
      <c r="AE7" s="25" t="e">
        <f t="shared" si="8"/>
        <v>#DIV/0!</v>
      </c>
      <c r="AF7" s="26">
        <v>48008432</v>
      </c>
      <c r="AG7" s="26">
        <v>4000703</v>
      </c>
      <c r="AH7" s="25">
        <f t="shared" si="9"/>
        <v>8.3333340276558088E-2</v>
      </c>
      <c r="AI7" s="26">
        <v>0</v>
      </c>
      <c r="AJ7" s="26">
        <v>0</v>
      </c>
      <c r="AK7" s="11" t="e">
        <f t="shared" si="10"/>
        <v>#DIV/0!</v>
      </c>
      <c r="AL7" s="26">
        <v>0</v>
      </c>
      <c r="AM7" s="26">
        <v>0</v>
      </c>
      <c r="AN7" s="12" t="e">
        <f t="shared" si="11"/>
        <v>#DIV/0!</v>
      </c>
      <c r="AO7" s="26">
        <v>0</v>
      </c>
      <c r="AP7" s="26">
        <v>0</v>
      </c>
      <c r="AQ7" s="12" t="e">
        <f t="shared" si="12"/>
        <v>#DIV/0!</v>
      </c>
      <c r="AR7" s="26">
        <v>51592921</v>
      </c>
      <c r="AS7" s="26">
        <v>2149705</v>
      </c>
      <c r="AT7" s="12">
        <f t="shared" si="13"/>
        <v>4.1666665859062334E-2</v>
      </c>
      <c r="AU7" s="26">
        <v>51737324</v>
      </c>
      <c r="AV7" s="26">
        <v>4311443</v>
      </c>
      <c r="AW7" s="12">
        <f t="shared" si="14"/>
        <v>8.3333320447729384E-2</v>
      </c>
      <c r="AX7" s="26">
        <v>28582003</v>
      </c>
      <c r="AY7" s="26">
        <v>1190917</v>
      </c>
      <c r="AZ7" s="12">
        <f t="shared" si="15"/>
        <v>4.1666673955635648E-2</v>
      </c>
      <c r="BA7" s="26">
        <v>32034855</v>
      </c>
      <c r="BB7" s="26">
        <v>2669571</v>
      </c>
      <c r="BC7" s="12">
        <f t="shared" si="16"/>
        <v>8.3333325529333591E-2</v>
      </c>
      <c r="BD7" s="26">
        <v>0</v>
      </c>
      <c r="BE7" s="26">
        <v>0</v>
      </c>
      <c r="BF7" s="12" t="e">
        <f t="shared" si="17"/>
        <v>#DIV/0!</v>
      </c>
      <c r="BG7" s="26">
        <v>0</v>
      </c>
      <c r="BH7" s="26">
        <v>0</v>
      </c>
      <c r="BI7" s="25" t="e">
        <f t="shared" si="18"/>
        <v>#DIV/0!</v>
      </c>
      <c r="BJ7" s="26">
        <v>31653365</v>
      </c>
      <c r="BK7" s="26">
        <v>2637780</v>
      </c>
      <c r="BL7" s="12">
        <f t="shared" si="19"/>
        <v>8.333332016990927E-2</v>
      </c>
      <c r="BM7" s="26">
        <v>10763352</v>
      </c>
      <c r="BN7" s="26">
        <v>0</v>
      </c>
      <c r="BO7" s="25">
        <f t="shared" si="20"/>
        <v>0</v>
      </c>
      <c r="BP7" s="26">
        <v>39624490</v>
      </c>
      <c r="BQ7" s="26">
        <v>0</v>
      </c>
      <c r="BR7" s="12">
        <f t="shared" si="21"/>
        <v>0</v>
      </c>
      <c r="BS7" s="26">
        <v>1890226</v>
      </c>
      <c r="BT7" s="26">
        <v>157519</v>
      </c>
      <c r="BU7" s="12">
        <f t="shared" si="22"/>
        <v>8.3333421506211425E-2</v>
      </c>
      <c r="BV7" s="26">
        <v>0</v>
      </c>
      <c r="BW7" s="26">
        <v>0</v>
      </c>
      <c r="BX7" s="25">
        <v>0</v>
      </c>
      <c r="BY7" s="24">
        <v>0</v>
      </c>
      <c r="BZ7" s="24">
        <v>0</v>
      </c>
      <c r="CA7" s="12">
        <v>0</v>
      </c>
      <c r="CB7" s="3">
        <f>B7+E7+H7+K7+N7+Q7+T7+W7+Z7+AC7+AF7+AI7+AL7+AO7+AR7+AU7+AX7+BA7+BD7+BG7+BJ7+BM7+BP7+BS7+BV7+BY7</f>
        <v>394235574</v>
      </c>
      <c r="CC7" s="3">
        <f t="shared" ref="CC7:CC12" si="24">BZ7+BW7+BT7+BQ7+BN7+BK7+BH7+BE7+BB7+AY7+AV7+AS7+AP7+AM7+AJ7+AG7+AD7+AA7+X7+U7+R7+O7+L7+I7+F7+C7</f>
        <v>22939628</v>
      </c>
      <c r="CD7" s="19">
        <f t="shared" si="23"/>
        <v>5.8187615509299524E-2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4014914.53</v>
      </c>
      <c r="C8" s="24">
        <v>2580100.5299999998</v>
      </c>
      <c r="D8" s="25">
        <v>0</v>
      </c>
      <c r="E8" s="26">
        <v>920296</v>
      </c>
      <c r="F8" s="26">
        <v>920296</v>
      </c>
      <c r="G8" s="25">
        <v>0</v>
      </c>
      <c r="H8" s="26">
        <v>3538040.9</v>
      </c>
      <c r="I8" s="26">
        <v>891758.5</v>
      </c>
      <c r="J8" s="25">
        <v>0</v>
      </c>
      <c r="K8" s="26">
        <v>872504</v>
      </c>
      <c r="L8" s="26">
        <v>872504</v>
      </c>
      <c r="M8" s="25">
        <v>0</v>
      </c>
      <c r="N8" s="26">
        <v>1239704.6399999999</v>
      </c>
      <c r="O8" s="26">
        <v>1239704.6399999999</v>
      </c>
      <c r="P8" s="25">
        <f t="shared" si="4"/>
        <v>1</v>
      </c>
      <c r="Q8" s="26">
        <v>1265710.19</v>
      </c>
      <c r="R8" s="26">
        <v>1265710.19</v>
      </c>
      <c r="S8" s="25">
        <v>0</v>
      </c>
      <c r="T8" s="26">
        <v>10765482</v>
      </c>
      <c r="U8" s="26">
        <v>7100122</v>
      </c>
      <c r="V8" s="25">
        <v>0</v>
      </c>
      <c r="W8" s="26">
        <v>724680.8</v>
      </c>
      <c r="X8" s="26">
        <v>724680.8</v>
      </c>
      <c r="Y8" s="25">
        <v>0</v>
      </c>
      <c r="Z8" s="26">
        <v>10421720.09</v>
      </c>
      <c r="AA8" s="26">
        <v>10421720.09</v>
      </c>
      <c r="AB8" s="25">
        <v>0</v>
      </c>
      <c r="AC8" s="26">
        <v>28062036.190000001</v>
      </c>
      <c r="AD8" s="26">
        <v>28062036.190000001</v>
      </c>
      <c r="AE8" s="25">
        <v>0</v>
      </c>
      <c r="AF8" s="26">
        <v>6267573.4000000004</v>
      </c>
      <c r="AG8" s="26">
        <v>6267573.4000000004</v>
      </c>
      <c r="AH8" s="25">
        <v>0</v>
      </c>
      <c r="AI8" s="26">
        <v>1357578.22</v>
      </c>
      <c r="AJ8" s="26">
        <v>1357578.22</v>
      </c>
      <c r="AK8" s="11">
        <f t="shared" si="10"/>
        <v>1</v>
      </c>
      <c r="AL8" s="26">
        <v>11516811</v>
      </c>
      <c r="AM8" s="26">
        <v>8257413</v>
      </c>
      <c r="AN8" s="12">
        <f t="shared" si="11"/>
        <v>0.71698780157111197</v>
      </c>
      <c r="AO8" s="26">
        <v>2548510.37</v>
      </c>
      <c r="AP8" s="26">
        <v>2548470.5299999998</v>
      </c>
      <c r="AQ8" s="12">
        <f t="shared" si="12"/>
        <v>0.99998436733847773</v>
      </c>
      <c r="AR8" s="26">
        <v>297285</v>
      </c>
      <c r="AS8" s="26">
        <v>297285</v>
      </c>
      <c r="AT8" s="12">
        <v>0</v>
      </c>
      <c r="AU8" s="26">
        <v>467159</v>
      </c>
      <c r="AV8" s="26">
        <v>467159</v>
      </c>
      <c r="AW8" s="12">
        <v>0</v>
      </c>
      <c r="AX8" s="26">
        <v>22386659.559999999</v>
      </c>
      <c r="AY8" s="26">
        <v>20993169.559999999</v>
      </c>
      <c r="AZ8" s="12">
        <f t="shared" si="15"/>
        <v>0.93775355379549985</v>
      </c>
      <c r="BA8" s="26">
        <v>0</v>
      </c>
      <c r="BB8" s="26">
        <v>0</v>
      </c>
      <c r="BC8" s="12">
        <v>0</v>
      </c>
      <c r="BD8" s="26">
        <v>3230204.95</v>
      </c>
      <c r="BE8" s="26">
        <v>3230204.95</v>
      </c>
      <c r="BF8" s="12">
        <v>0</v>
      </c>
      <c r="BG8" s="26">
        <v>11440883</v>
      </c>
      <c r="BH8" s="26">
        <v>11440883</v>
      </c>
      <c r="BI8" s="12">
        <v>0</v>
      </c>
      <c r="BJ8" s="26">
        <v>1225367.71</v>
      </c>
      <c r="BK8" s="26">
        <v>1225367.71</v>
      </c>
      <c r="BL8" s="12">
        <v>0</v>
      </c>
      <c r="BM8" s="26">
        <v>874488.72</v>
      </c>
      <c r="BN8" s="26">
        <v>874488.72</v>
      </c>
      <c r="BO8" s="12">
        <v>0</v>
      </c>
      <c r="BP8" s="26">
        <v>2452393.96</v>
      </c>
      <c r="BQ8" s="26">
        <v>873643.96</v>
      </c>
      <c r="BR8" s="12">
        <v>0</v>
      </c>
      <c r="BS8" s="26">
        <v>744972.47</v>
      </c>
      <c r="BT8" s="26">
        <v>744972.42</v>
      </c>
      <c r="BU8" s="12">
        <v>0</v>
      </c>
      <c r="BV8" s="26">
        <v>8980977.3000000007</v>
      </c>
      <c r="BW8" s="26">
        <v>1680012.52</v>
      </c>
      <c r="BX8" s="25">
        <v>0</v>
      </c>
      <c r="BY8" s="24">
        <v>83121053.069999993</v>
      </c>
      <c r="BZ8" s="24">
        <v>80898639.870000005</v>
      </c>
      <c r="CA8" s="12">
        <v>0</v>
      </c>
      <c r="CB8" s="3">
        <f>B8+E8+H8+K8+N8+Q8+T8+W8+Z8+AC8+AF8+AI8+AL8+AO8+AR8+AU8+AX8+BA8+BD8+BG8+BJ8+BM8+BP8+BS8+BV8+BY8</f>
        <v>218737007.06999999</v>
      </c>
      <c r="CC8" s="3">
        <f t="shared" si="24"/>
        <v>195235494.80000001</v>
      </c>
      <c r="CD8" s="19">
        <f t="shared" si="23"/>
        <v>0.89255813369303783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357118281</v>
      </c>
      <c r="C9" s="24">
        <v>39473079.719999999</v>
      </c>
      <c r="D9" s="25">
        <f t="shared" si="0"/>
        <v>0.11053222929240074</v>
      </c>
      <c r="E9" s="26">
        <v>105135646</v>
      </c>
      <c r="F9" s="26">
        <v>11609710</v>
      </c>
      <c r="G9" s="25">
        <f t="shared" si="1"/>
        <v>0.11042601098394354</v>
      </c>
      <c r="H9" s="26">
        <v>842712686</v>
      </c>
      <c r="I9" s="26">
        <v>98745210.189999998</v>
      </c>
      <c r="J9" s="25">
        <f t="shared" si="2"/>
        <v>0.11717541675882638</v>
      </c>
      <c r="K9" s="26">
        <v>718223696</v>
      </c>
      <c r="L9" s="26">
        <v>101742498.51000001</v>
      </c>
      <c r="M9" s="25">
        <f t="shared" si="3"/>
        <v>0.14165850984398601</v>
      </c>
      <c r="N9" s="26">
        <v>255329451</v>
      </c>
      <c r="O9" s="26">
        <v>34334787.149999999</v>
      </c>
      <c r="P9" s="25">
        <f t="shared" si="4"/>
        <v>0.13447249040613024</v>
      </c>
      <c r="Q9" s="26">
        <v>234813866</v>
      </c>
      <c r="R9" s="26">
        <v>31635470.300000001</v>
      </c>
      <c r="S9" s="25">
        <f t="shared" si="5"/>
        <v>0.1347257333602267</v>
      </c>
      <c r="T9" s="26">
        <v>590077760</v>
      </c>
      <c r="U9" s="26">
        <v>91368167.560000002</v>
      </c>
      <c r="V9" s="25">
        <f t="shared" si="6"/>
        <v>0.15484089344428098</v>
      </c>
      <c r="W9" s="26">
        <v>133249460</v>
      </c>
      <c r="X9" s="26">
        <v>14630230.390000001</v>
      </c>
      <c r="Y9" s="25">
        <f t="shared" si="7"/>
        <v>0.10979579496982578</v>
      </c>
      <c r="Z9" s="26">
        <v>584951936</v>
      </c>
      <c r="AA9" s="26">
        <v>67993279.950000003</v>
      </c>
      <c r="AB9" s="25">
        <f>SUM(AA9/Z9)</f>
        <v>0.11623737911690578</v>
      </c>
      <c r="AC9" s="26">
        <v>607159567</v>
      </c>
      <c r="AD9" s="26">
        <v>73399355.5</v>
      </c>
      <c r="AE9" s="25">
        <f t="shared" si="8"/>
        <v>0.12088972897630385</v>
      </c>
      <c r="AF9" s="26">
        <v>182704559</v>
      </c>
      <c r="AG9" s="26">
        <v>24827872.809999999</v>
      </c>
      <c r="AH9" s="25">
        <f t="shared" si="9"/>
        <v>0.13589082257109961</v>
      </c>
      <c r="AI9" s="26">
        <v>896881493</v>
      </c>
      <c r="AJ9" s="26">
        <v>115855188.56</v>
      </c>
      <c r="AK9" s="11">
        <f t="shared" si="10"/>
        <v>0.12917558168412335</v>
      </c>
      <c r="AL9" s="26">
        <v>840940719</v>
      </c>
      <c r="AM9" s="26">
        <v>103490111.48</v>
      </c>
      <c r="AN9" s="12">
        <f t="shared" si="11"/>
        <v>0.12306469307737256</v>
      </c>
      <c r="AO9" s="26">
        <v>181565136</v>
      </c>
      <c r="AP9" s="26">
        <v>23332905.809999999</v>
      </c>
      <c r="AQ9" s="12">
        <f t="shared" si="12"/>
        <v>0.12850983577596087</v>
      </c>
      <c r="AR9" s="26">
        <v>185058495</v>
      </c>
      <c r="AS9" s="26">
        <v>24317846.329999998</v>
      </c>
      <c r="AT9" s="12">
        <f t="shared" si="13"/>
        <v>0.1314062687584269</v>
      </c>
      <c r="AU9" s="26">
        <v>157275437</v>
      </c>
      <c r="AV9" s="26">
        <v>22025701.84</v>
      </c>
      <c r="AW9" s="12">
        <f t="shared" si="14"/>
        <v>0.14004540225820514</v>
      </c>
      <c r="AX9" s="26">
        <v>231085451</v>
      </c>
      <c r="AY9" s="26">
        <v>24957178.030000001</v>
      </c>
      <c r="AZ9" s="12">
        <f t="shared" si="15"/>
        <v>0.10799978069584312</v>
      </c>
      <c r="BA9" s="26">
        <v>124073448</v>
      </c>
      <c r="BB9" s="26">
        <v>16433260.17</v>
      </c>
      <c r="BC9" s="12">
        <f t="shared" si="16"/>
        <v>0.1324478398472492</v>
      </c>
      <c r="BD9" s="26">
        <v>362058502</v>
      </c>
      <c r="BE9" s="26">
        <v>43793460.799999997</v>
      </c>
      <c r="BF9" s="12">
        <f t="shared" si="17"/>
        <v>0.12095686348500662</v>
      </c>
      <c r="BG9" s="26">
        <v>217838591</v>
      </c>
      <c r="BH9" s="26">
        <v>25818669</v>
      </c>
      <c r="BI9" s="12">
        <f t="shared" si="18"/>
        <v>0.1185220161472675</v>
      </c>
      <c r="BJ9" s="26">
        <v>165249058</v>
      </c>
      <c r="BK9" s="26">
        <v>19628389.82</v>
      </c>
      <c r="BL9" s="12">
        <f t="shared" si="19"/>
        <v>0.11878064575714556</v>
      </c>
      <c r="BM9" s="26">
        <v>284320657</v>
      </c>
      <c r="BN9" s="26">
        <v>37643684.600000001</v>
      </c>
      <c r="BO9" s="12">
        <f t="shared" si="20"/>
        <v>0.13239869729198045</v>
      </c>
      <c r="BP9" s="26">
        <v>237752698</v>
      </c>
      <c r="BQ9" s="26">
        <v>26225162.050000001</v>
      </c>
      <c r="BR9" s="12">
        <f t="shared" si="21"/>
        <v>0.11030437202441337</v>
      </c>
      <c r="BS9" s="26">
        <v>180910640</v>
      </c>
      <c r="BT9" s="26">
        <v>18379225.350000001</v>
      </c>
      <c r="BU9" s="12">
        <f t="shared" si="22"/>
        <v>0.10159283804424107</v>
      </c>
      <c r="BV9" s="26">
        <v>1467176663</v>
      </c>
      <c r="BW9" s="26">
        <v>167243056.56</v>
      </c>
      <c r="BX9" s="25">
        <f>SUM(BW9/BV9)</f>
        <v>0.11398971969607999</v>
      </c>
      <c r="BY9" s="24">
        <v>4061645297</v>
      </c>
      <c r="BZ9" s="24">
        <v>517395716.19</v>
      </c>
      <c r="CA9" s="12">
        <f>SUM(BZ9/BY9)</f>
        <v>0.12738574601089792</v>
      </c>
      <c r="CB9" s="3">
        <f>B9+E9+H9+K9+N9+Q9+T9+W9+Z9+AC9+AF9+AI9+AL9+AO9+AR9+AU9+AX9+BA9+BD9+BG9+BJ9+BM9+BP9+BS9+BV9+BY9</f>
        <v>14205309193</v>
      </c>
      <c r="CC9" s="3">
        <f t="shared" si="24"/>
        <v>1776299218.6700001</v>
      </c>
      <c r="CD9" s="19">
        <f t="shared" si="23"/>
        <v>0.12504474169033317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1681540</v>
      </c>
      <c r="C10" s="24">
        <v>1186865.7</v>
      </c>
      <c r="D10" s="25">
        <f t="shared" si="0"/>
        <v>0.70582067628483414</v>
      </c>
      <c r="E10" s="26">
        <v>484340</v>
      </c>
      <c r="F10" s="26">
        <v>40362</v>
      </c>
      <c r="G10" s="25">
        <f t="shared" si="1"/>
        <v>8.3334021555105914E-2</v>
      </c>
      <c r="H10" s="26">
        <v>1468650</v>
      </c>
      <c r="I10" s="26">
        <v>102858</v>
      </c>
      <c r="J10" s="25">
        <f t="shared" si="2"/>
        <v>7.0035747114697178E-2</v>
      </c>
      <c r="K10" s="26">
        <v>1688880</v>
      </c>
      <c r="L10" s="26">
        <v>727220.8</v>
      </c>
      <c r="M10" s="25">
        <f t="shared" si="3"/>
        <v>0.43059352943962864</v>
      </c>
      <c r="N10" s="26">
        <v>989195</v>
      </c>
      <c r="O10" s="26">
        <v>588181</v>
      </c>
      <c r="P10" s="25">
        <f t="shared" si="4"/>
        <v>0.59460571474785051</v>
      </c>
      <c r="Q10" s="26">
        <v>640580</v>
      </c>
      <c r="R10" s="26">
        <v>53382</v>
      </c>
      <c r="S10" s="25">
        <f t="shared" si="5"/>
        <v>8.3333853695088819E-2</v>
      </c>
      <c r="T10" s="26">
        <v>6314455</v>
      </c>
      <c r="U10" s="26">
        <v>4535921</v>
      </c>
      <c r="V10" s="25">
        <f t="shared" si="6"/>
        <v>0.71833927076841941</v>
      </c>
      <c r="W10" s="26">
        <v>328100</v>
      </c>
      <c r="X10" s="26">
        <v>27342</v>
      </c>
      <c r="Y10" s="25">
        <f t="shared" si="7"/>
        <v>8.3334349283754952E-2</v>
      </c>
      <c r="Z10" s="26">
        <v>671830</v>
      </c>
      <c r="AA10" s="26">
        <v>55986</v>
      </c>
      <c r="AB10" s="25">
        <f>SUM(AA10/Z10)</f>
        <v>8.3333581411964341E-2</v>
      </c>
      <c r="AC10" s="26">
        <v>2915290</v>
      </c>
      <c r="AD10" s="26">
        <v>1511736</v>
      </c>
      <c r="AE10" s="25">
        <f t="shared" si="8"/>
        <v>0.5185542433171314</v>
      </c>
      <c r="AF10" s="26">
        <v>889948</v>
      </c>
      <c r="AG10" s="26">
        <v>464630</v>
      </c>
      <c r="AH10" s="25">
        <f t="shared" si="9"/>
        <v>0.52208668371635192</v>
      </c>
      <c r="AI10" s="26">
        <v>671830</v>
      </c>
      <c r="AJ10" s="26">
        <v>55986</v>
      </c>
      <c r="AK10" s="25">
        <f t="shared" si="10"/>
        <v>8.3333581411964341E-2</v>
      </c>
      <c r="AL10" s="26">
        <v>2150260</v>
      </c>
      <c r="AM10" s="26">
        <v>1190684</v>
      </c>
      <c r="AN10" s="25">
        <f t="shared" si="11"/>
        <v>0.55373954777561785</v>
      </c>
      <c r="AO10" s="26">
        <v>437470</v>
      </c>
      <c r="AP10" s="26">
        <v>36456</v>
      </c>
      <c r="AQ10" s="25">
        <f t="shared" si="12"/>
        <v>8.333371431183853E-2</v>
      </c>
      <c r="AR10" s="26">
        <v>593710</v>
      </c>
      <c r="AS10" s="26">
        <v>49476</v>
      </c>
      <c r="AT10" s="25">
        <v>0</v>
      </c>
      <c r="AU10" s="26">
        <v>593710</v>
      </c>
      <c r="AV10" s="26">
        <v>49476</v>
      </c>
      <c r="AW10" s="25">
        <v>0</v>
      </c>
      <c r="AX10" s="26">
        <v>505280</v>
      </c>
      <c r="AY10" s="26">
        <v>104266</v>
      </c>
      <c r="AZ10" s="25">
        <v>0</v>
      </c>
      <c r="BA10" s="26">
        <v>593710</v>
      </c>
      <c r="BB10" s="26">
        <v>36456</v>
      </c>
      <c r="BC10" s="25">
        <f t="shared" si="16"/>
        <v>6.1403715618736421E-2</v>
      </c>
      <c r="BD10" s="26">
        <v>5921640</v>
      </c>
      <c r="BE10" s="26">
        <v>4962064</v>
      </c>
      <c r="BF10" s="25">
        <f t="shared" si="17"/>
        <v>0.83795435048398759</v>
      </c>
      <c r="BG10" s="26">
        <v>859320</v>
      </c>
      <c r="BH10" s="26">
        <v>71610</v>
      </c>
      <c r="BI10" s="25">
        <f t="shared" si="18"/>
        <v>8.3333333333333329E-2</v>
      </c>
      <c r="BJ10" s="26">
        <v>484340</v>
      </c>
      <c r="BK10" s="26">
        <v>40362</v>
      </c>
      <c r="BL10" s="25">
        <f t="shared" si="19"/>
        <v>8.3334021555105914E-2</v>
      </c>
      <c r="BM10" s="26">
        <v>578090</v>
      </c>
      <c r="BN10" s="26">
        <v>48174</v>
      </c>
      <c r="BO10" s="25">
        <f t="shared" si="20"/>
        <v>8.3333045027590855E-2</v>
      </c>
      <c r="BP10" s="26">
        <v>437470</v>
      </c>
      <c r="BQ10" s="26">
        <v>36456</v>
      </c>
      <c r="BR10" s="25">
        <f t="shared" si="21"/>
        <v>8.333371431183853E-2</v>
      </c>
      <c r="BS10" s="26">
        <v>593710</v>
      </c>
      <c r="BT10" s="26">
        <v>49476</v>
      </c>
      <c r="BU10" s="12">
        <f t="shared" si="22"/>
        <v>8.333361405399943E-2</v>
      </c>
      <c r="BV10" s="26">
        <v>47499460</v>
      </c>
      <c r="BW10" s="26">
        <v>65279760</v>
      </c>
      <c r="BX10" s="25">
        <f>SUM(BW10/BV10)</f>
        <v>1.3743263607628382</v>
      </c>
      <c r="BY10" s="24">
        <v>4708882</v>
      </c>
      <c r="BZ10" s="24">
        <v>4218978.8</v>
      </c>
      <c r="CA10" s="12">
        <v>0</v>
      </c>
      <c r="CB10" s="3">
        <f>B10+E10+H10+K10+N10+Q10+T10+W10+Z10+AC10+AF10+AI10+AL10+AO10+AR10+AU10+AX10+BA10+BD10+BG10+BJ10+BM10+BP10+BS10+BV10+BY10</f>
        <v>84701690</v>
      </c>
      <c r="CC10" s="3">
        <f t="shared" si="24"/>
        <v>85524165.299999997</v>
      </c>
      <c r="CD10" s="19">
        <f t="shared" si="23"/>
        <v>1.0097102584375826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v>0</v>
      </c>
      <c r="E11" s="26">
        <v>0</v>
      </c>
      <c r="F11" s="26">
        <v>0</v>
      </c>
      <c r="G11" s="25">
        <v>0</v>
      </c>
      <c r="H11" s="26">
        <v>102000</v>
      </c>
      <c r="I11" s="26">
        <v>4000</v>
      </c>
      <c r="J11" s="25">
        <f t="shared" si="2"/>
        <v>3.9215686274509803E-2</v>
      </c>
      <c r="K11" s="26">
        <v>0</v>
      </c>
      <c r="L11" s="26">
        <v>0</v>
      </c>
      <c r="M11" s="25">
        <v>0</v>
      </c>
      <c r="N11" s="26">
        <v>0</v>
      </c>
      <c r="O11" s="26">
        <v>0</v>
      </c>
      <c r="P11" s="25">
        <v>0</v>
      </c>
      <c r="Q11" s="26">
        <v>680000</v>
      </c>
      <c r="R11" s="26">
        <v>0</v>
      </c>
      <c r="S11" s="25">
        <f t="shared" si="5"/>
        <v>0</v>
      </c>
      <c r="T11" s="26">
        <v>4155000</v>
      </c>
      <c r="U11" s="26">
        <v>0</v>
      </c>
      <c r="V11" s="25">
        <f t="shared" si="6"/>
        <v>0</v>
      </c>
      <c r="W11" s="26">
        <v>244800</v>
      </c>
      <c r="X11" s="26">
        <v>67725</v>
      </c>
      <c r="Y11" s="25">
        <f t="shared" si="7"/>
        <v>0.2766544117647059</v>
      </c>
      <c r="Z11" s="26">
        <v>0</v>
      </c>
      <c r="AA11" s="26">
        <v>0</v>
      </c>
      <c r="AB11" s="25">
        <v>0</v>
      </c>
      <c r="AC11" s="26">
        <v>3404295</v>
      </c>
      <c r="AD11" s="26">
        <v>0</v>
      </c>
      <c r="AE11" s="25">
        <v>0</v>
      </c>
      <c r="AF11" s="26">
        <v>0</v>
      </c>
      <c r="AG11" s="26">
        <v>0</v>
      </c>
      <c r="AH11" s="25" t="e">
        <f t="shared" si="9"/>
        <v>#DIV/0!</v>
      </c>
      <c r="AI11" s="26">
        <v>0</v>
      </c>
      <c r="AJ11" s="26">
        <v>0</v>
      </c>
      <c r="AK11" s="11" t="e">
        <f t="shared" si="10"/>
        <v>#DIV/0!</v>
      </c>
      <c r="AL11" s="26">
        <v>0</v>
      </c>
      <c r="AM11" s="26">
        <v>1568</v>
      </c>
      <c r="AN11" s="12">
        <v>0</v>
      </c>
      <c r="AO11" s="26">
        <v>0</v>
      </c>
      <c r="AP11" s="26">
        <v>4300</v>
      </c>
      <c r="AQ11" s="25" t="e">
        <f t="shared" si="12"/>
        <v>#DIV/0!</v>
      </c>
      <c r="AR11" s="26">
        <v>0</v>
      </c>
      <c r="AS11" s="26">
        <v>4720</v>
      </c>
      <c r="AT11" s="25">
        <v>0</v>
      </c>
      <c r="AU11" s="26">
        <v>50000</v>
      </c>
      <c r="AV11" s="26">
        <v>2500</v>
      </c>
      <c r="AW11" s="12">
        <f t="shared" si="14"/>
        <v>0.05</v>
      </c>
      <c r="AX11" s="26">
        <v>2322393</v>
      </c>
      <c r="AY11" s="26">
        <v>0</v>
      </c>
      <c r="AZ11" s="12">
        <v>0</v>
      </c>
      <c r="BA11" s="26">
        <v>1300000</v>
      </c>
      <c r="BB11" s="26">
        <v>117240.73</v>
      </c>
      <c r="BC11" s="25">
        <f t="shared" si="16"/>
        <v>9.0185176923076926E-2</v>
      </c>
      <c r="BD11" s="26">
        <v>4473128.74</v>
      </c>
      <c r="BE11" s="26">
        <v>118549.74</v>
      </c>
      <c r="BF11" s="12">
        <f t="shared" si="17"/>
        <v>2.6502644321388345E-2</v>
      </c>
      <c r="BG11" s="26">
        <v>0</v>
      </c>
      <c r="BH11" s="26">
        <v>0</v>
      </c>
      <c r="BI11" s="12">
        <v>0</v>
      </c>
      <c r="BJ11" s="26">
        <v>77626</v>
      </c>
      <c r="BK11" s="26">
        <v>4245</v>
      </c>
      <c r="BL11" s="25">
        <v>0</v>
      </c>
      <c r="BM11" s="26">
        <v>12843979</v>
      </c>
      <c r="BN11" s="26">
        <v>0</v>
      </c>
      <c r="BO11" s="25">
        <v>0</v>
      </c>
      <c r="BP11" s="26">
        <v>0</v>
      </c>
      <c r="BQ11" s="26">
        <v>0</v>
      </c>
      <c r="BR11" s="25">
        <v>0</v>
      </c>
      <c r="BS11" s="26">
        <v>0</v>
      </c>
      <c r="BT11" s="26">
        <v>0</v>
      </c>
      <c r="BU11" s="12">
        <v>0</v>
      </c>
      <c r="BV11" s="26">
        <v>0</v>
      </c>
      <c r="BW11" s="26">
        <v>0</v>
      </c>
      <c r="BX11" s="25">
        <v>0</v>
      </c>
      <c r="BY11" s="24">
        <v>350000000</v>
      </c>
      <c r="BZ11" s="24">
        <v>15000</v>
      </c>
      <c r="CA11" s="12">
        <f>SUM(BZ11/BY11)</f>
        <v>4.2857142857142856E-5</v>
      </c>
      <c r="CB11" s="3">
        <f>B11+E11+H11+K11+N11+Q11+T11+W11+Z11+AC11+AF11+AI11+AL11+AO11+AR11+AU11+AX11+BA11+BD11+BG11+BJ11+BM11+BP11+BS11+BV11+BY11</f>
        <v>379653221.74000001</v>
      </c>
      <c r="CC11" s="3">
        <f t="shared" si="24"/>
        <v>339848.47</v>
      </c>
      <c r="CD11" s="19">
        <f t="shared" si="23"/>
        <v>8.9515497443280029E-4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597397835.52999997</v>
      </c>
      <c r="C12" s="28">
        <v>76547541.299999997</v>
      </c>
      <c r="D12" s="16">
        <f t="shared" si="0"/>
        <v>0.12813494918689899</v>
      </c>
      <c r="E12" s="29">
        <v>188135450</v>
      </c>
      <c r="F12" s="29">
        <v>19784656.18</v>
      </c>
      <c r="G12" s="16">
        <f t="shared" si="1"/>
        <v>0.10516176605738047</v>
      </c>
      <c r="H12" s="29">
        <v>1826599150.45</v>
      </c>
      <c r="I12" s="29">
        <v>213229500.05000001</v>
      </c>
      <c r="J12" s="16">
        <f t="shared" si="2"/>
        <v>0.11673579285168774</v>
      </c>
      <c r="K12" s="29">
        <v>1231634834.5</v>
      </c>
      <c r="L12" s="29">
        <v>183445673.34</v>
      </c>
      <c r="M12" s="16">
        <f t="shared" si="3"/>
        <v>0.14894485621988146</v>
      </c>
      <c r="N12" s="29">
        <v>412325621.63999999</v>
      </c>
      <c r="O12" s="29">
        <v>51257356.710000001</v>
      </c>
      <c r="P12" s="16">
        <f t="shared" si="4"/>
        <v>0.12431281011867998</v>
      </c>
      <c r="Q12" s="29">
        <v>377918670.13999999</v>
      </c>
      <c r="R12" s="29">
        <v>47123265.259999998</v>
      </c>
      <c r="S12" s="16">
        <f t="shared" si="5"/>
        <v>0.12469155133971863</v>
      </c>
      <c r="T12" s="29">
        <v>1225801166.6900001</v>
      </c>
      <c r="U12" s="29">
        <v>188981993.87</v>
      </c>
      <c r="V12" s="16">
        <f t="shared" si="6"/>
        <v>0.15417018600194624</v>
      </c>
      <c r="W12" s="29">
        <v>235086225.80000001</v>
      </c>
      <c r="X12" s="29">
        <v>24109356.239999998</v>
      </c>
      <c r="Y12" s="16">
        <f t="shared" si="7"/>
        <v>0.10255537583265756</v>
      </c>
      <c r="Z12" s="29">
        <v>957539850.09000003</v>
      </c>
      <c r="AA12" s="29">
        <v>124683463.04000001</v>
      </c>
      <c r="AB12" s="16">
        <f t="shared" ref="AB12:AB24" si="25">SUM(AA12/Z12)</f>
        <v>0.13021229667703219</v>
      </c>
      <c r="AC12" s="29">
        <v>1027323643.1900001</v>
      </c>
      <c r="AD12" s="29">
        <v>213301434.53</v>
      </c>
      <c r="AE12" s="16">
        <f t="shared" si="8"/>
        <v>0.20762827366424255</v>
      </c>
      <c r="AF12" s="29">
        <v>300312879.39999998</v>
      </c>
      <c r="AG12" s="29">
        <v>42555654.880000003</v>
      </c>
      <c r="AH12" s="16">
        <f t="shared" si="9"/>
        <v>0.14170439497973794</v>
      </c>
      <c r="AI12" s="29">
        <v>1273517214.22</v>
      </c>
      <c r="AJ12" s="29">
        <v>167353009.72999999</v>
      </c>
      <c r="AK12" s="16">
        <f t="shared" si="10"/>
        <v>0.13141008842389293</v>
      </c>
      <c r="AL12" s="29">
        <v>1462555664.54</v>
      </c>
      <c r="AM12" s="29">
        <v>190715058.78</v>
      </c>
      <c r="AN12" s="16">
        <f t="shared" si="11"/>
        <v>0.1303984958685202</v>
      </c>
      <c r="AO12" s="29">
        <v>398490364.19</v>
      </c>
      <c r="AP12" s="29">
        <v>46478207.659999996</v>
      </c>
      <c r="AQ12" s="16">
        <f t="shared" si="12"/>
        <v>0.116635712771813</v>
      </c>
      <c r="AR12" s="29">
        <v>342243567</v>
      </c>
      <c r="AS12" s="29">
        <v>37448909.07</v>
      </c>
      <c r="AT12" s="16">
        <f t="shared" si="13"/>
        <v>0.10942180564054255</v>
      </c>
      <c r="AU12" s="29">
        <v>340116992.19</v>
      </c>
      <c r="AV12" s="29">
        <v>39567467.740000002</v>
      </c>
      <c r="AW12" s="16">
        <f t="shared" si="14"/>
        <v>0.11633487490650386</v>
      </c>
      <c r="AX12" s="29">
        <v>414712251.56</v>
      </c>
      <c r="AY12" s="29">
        <v>73240349.109999999</v>
      </c>
      <c r="AZ12" s="16">
        <f t="shared" si="15"/>
        <v>0.17660522165548728</v>
      </c>
      <c r="BA12" s="29">
        <v>228936813.56</v>
      </c>
      <c r="BB12" s="29">
        <v>28980345.73</v>
      </c>
      <c r="BC12" s="16">
        <f t="shared" si="16"/>
        <v>0.12658665628891877</v>
      </c>
      <c r="BD12" s="29">
        <v>658706091.38999999</v>
      </c>
      <c r="BE12" s="29">
        <v>90172947.450000003</v>
      </c>
      <c r="BF12" s="16">
        <f t="shared" si="17"/>
        <v>0.13689405431141113</v>
      </c>
      <c r="BG12" s="29">
        <v>470069244</v>
      </c>
      <c r="BH12" s="29">
        <v>69131845.359999999</v>
      </c>
      <c r="BI12" s="16">
        <f t="shared" si="18"/>
        <v>0.14706736559007888</v>
      </c>
      <c r="BJ12" s="29">
        <v>263760441.71000001</v>
      </c>
      <c r="BK12" s="29">
        <v>30387982.829999998</v>
      </c>
      <c r="BL12" s="16">
        <f t="shared" si="19"/>
        <v>0.11521053965860072</v>
      </c>
      <c r="BM12" s="29">
        <v>508951578.44999999</v>
      </c>
      <c r="BN12" s="29">
        <v>66650825.07</v>
      </c>
      <c r="BO12" s="16">
        <f t="shared" si="20"/>
        <v>0.1309571045500704</v>
      </c>
      <c r="BP12" s="29">
        <v>375464878.95999998</v>
      </c>
      <c r="BQ12" s="29">
        <v>64455753.229999997</v>
      </c>
      <c r="BR12" s="16">
        <f t="shared" si="21"/>
        <v>0.17166919422273519</v>
      </c>
      <c r="BS12" s="29">
        <v>338079158.75999999</v>
      </c>
      <c r="BT12" s="29">
        <v>38372682.270000003</v>
      </c>
      <c r="BU12" s="16">
        <f t="shared" si="22"/>
        <v>0.11350206386794905</v>
      </c>
      <c r="BV12" s="29">
        <v>3324327100.3000002</v>
      </c>
      <c r="BW12" s="29">
        <v>447734113.17000002</v>
      </c>
      <c r="BX12" s="16">
        <f>SUM(BW12/BV12)</f>
        <v>0.13468413295719148</v>
      </c>
      <c r="BY12" s="28">
        <v>8466750631.0699997</v>
      </c>
      <c r="BZ12" s="28">
        <v>1121318437.79</v>
      </c>
      <c r="CA12" s="16">
        <f>SUM(BZ12/BY12)</f>
        <v>0.13243787217201783</v>
      </c>
      <c r="CB12" s="3">
        <f>BY12+BV12+BS12+BP12+BM12+BJ12+BG12+BD12+BA12+AX12+AU12+AR12+AO12+AL12+AI12+AF12+AC12+Z12+W12+T12+Q12+N12+K12+H12+E12+B12</f>
        <v>27246757319.329994</v>
      </c>
      <c r="CC12" s="3">
        <f t="shared" si="24"/>
        <v>3697027830.3900003</v>
      </c>
      <c r="CD12" s="16">
        <f t="shared" si="23"/>
        <v>0.13568689246434376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60863171.649999999</v>
      </c>
      <c r="C13" s="26">
        <v>7833379.9199999999</v>
      </c>
      <c r="D13" s="25">
        <f t="shared" si="0"/>
        <v>0.12870476032775069</v>
      </c>
      <c r="E13" s="26">
        <v>31639356</v>
      </c>
      <c r="F13" s="26">
        <v>2803518.85</v>
      </c>
      <c r="G13" s="25">
        <f t="shared" si="1"/>
        <v>8.8608593992873935E-2</v>
      </c>
      <c r="H13" s="26">
        <v>276280380.44</v>
      </c>
      <c r="I13" s="26">
        <v>29412045.57</v>
      </c>
      <c r="J13" s="25">
        <f t="shared" si="2"/>
        <v>0.10645723566457675</v>
      </c>
      <c r="K13" s="26">
        <v>119129031</v>
      </c>
      <c r="L13" s="26">
        <v>16061255.84</v>
      </c>
      <c r="M13" s="25">
        <f t="shared" si="3"/>
        <v>0.13482234939021706</v>
      </c>
      <c r="N13" s="26">
        <v>46368056.649999999</v>
      </c>
      <c r="O13" s="26">
        <v>5416825.0999999996</v>
      </c>
      <c r="P13" s="25">
        <f t="shared" si="4"/>
        <v>0.11682234476393566</v>
      </c>
      <c r="Q13" s="26">
        <v>43175621.619999997</v>
      </c>
      <c r="R13" s="26">
        <v>5023256.76</v>
      </c>
      <c r="S13" s="25">
        <f t="shared" si="5"/>
        <v>0.11634474667697906</v>
      </c>
      <c r="T13" s="24">
        <v>164878530.16</v>
      </c>
      <c r="U13" s="24">
        <v>20706956.329999998</v>
      </c>
      <c r="V13" s="25">
        <f t="shared" si="6"/>
        <v>0.12558916136567772</v>
      </c>
      <c r="W13" s="24">
        <v>39492489.450000003</v>
      </c>
      <c r="X13" s="24">
        <v>3629508.01</v>
      </c>
      <c r="Y13" s="25">
        <f t="shared" si="7"/>
        <v>9.1903753360374693E-2</v>
      </c>
      <c r="Z13" s="26">
        <v>84163343.920000002</v>
      </c>
      <c r="AA13" s="26">
        <v>8622442.4800000004</v>
      </c>
      <c r="AB13" s="25">
        <f t="shared" si="25"/>
        <v>0.10244890564467012</v>
      </c>
      <c r="AC13" s="24">
        <v>115232546</v>
      </c>
      <c r="AD13" s="24">
        <v>23175616.609999999</v>
      </c>
      <c r="AE13" s="25">
        <f t="shared" si="8"/>
        <v>0.20112040751056562</v>
      </c>
      <c r="AF13" s="24">
        <v>33499062</v>
      </c>
      <c r="AG13" s="24">
        <v>3462675.54</v>
      </c>
      <c r="AH13" s="25">
        <f t="shared" si="9"/>
        <v>0.10336634321283385</v>
      </c>
      <c r="AI13" s="26">
        <v>84610769</v>
      </c>
      <c r="AJ13" s="26">
        <v>8356790.6399999997</v>
      </c>
      <c r="AK13" s="11">
        <f t="shared" si="10"/>
        <v>9.8767458785299536E-2</v>
      </c>
      <c r="AL13" s="24">
        <v>146071327</v>
      </c>
      <c r="AM13" s="24">
        <v>16036768.630000001</v>
      </c>
      <c r="AN13" s="12">
        <f t="shared" si="11"/>
        <v>0.1097872454461922</v>
      </c>
      <c r="AO13" s="24">
        <v>54697140.140000001</v>
      </c>
      <c r="AP13" s="24">
        <v>5153985.8</v>
      </c>
      <c r="AQ13" s="12">
        <f t="shared" si="12"/>
        <v>9.422770160940995E-2</v>
      </c>
      <c r="AR13" s="24">
        <v>52224046.719999999</v>
      </c>
      <c r="AS13" s="24">
        <v>5362628.47</v>
      </c>
      <c r="AT13" s="12">
        <f t="shared" si="13"/>
        <v>0.1026850427495941</v>
      </c>
      <c r="AU13" s="24">
        <v>50110232</v>
      </c>
      <c r="AV13" s="24">
        <v>4996665.5199999996</v>
      </c>
      <c r="AW13" s="12">
        <f t="shared" si="14"/>
        <v>9.9713478077690793E-2</v>
      </c>
      <c r="AX13" s="24">
        <v>54694008.829999998</v>
      </c>
      <c r="AY13" s="24">
        <v>6316153.5800000001</v>
      </c>
      <c r="AZ13" s="12">
        <f t="shared" si="15"/>
        <v>0.11548163528535417</v>
      </c>
      <c r="BA13" s="24">
        <v>32388211</v>
      </c>
      <c r="BB13" s="24">
        <v>4174034.33</v>
      </c>
      <c r="BC13" s="12">
        <f t="shared" si="16"/>
        <v>0.12887511230552376</v>
      </c>
      <c r="BD13" s="24">
        <v>69111115.799999997</v>
      </c>
      <c r="BE13" s="24">
        <v>11195339.199999999</v>
      </c>
      <c r="BF13" s="12">
        <f t="shared" si="17"/>
        <v>0.16199042759486165</v>
      </c>
      <c r="BG13" s="24">
        <v>62728720</v>
      </c>
      <c r="BH13" s="24">
        <v>6957494.0800000001</v>
      </c>
      <c r="BI13" s="12">
        <f t="shared" si="18"/>
        <v>0.11091401323030343</v>
      </c>
      <c r="BJ13" s="26">
        <v>40512867</v>
      </c>
      <c r="BK13" s="26">
        <v>4404285.66</v>
      </c>
      <c r="BL13" s="12">
        <f t="shared" si="19"/>
        <v>0.10871325547016952</v>
      </c>
      <c r="BM13" s="26">
        <v>62117971.219999999</v>
      </c>
      <c r="BN13" s="26">
        <v>5915989.7800000003</v>
      </c>
      <c r="BO13" s="12">
        <f t="shared" si="20"/>
        <v>9.5237974837388772E-2</v>
      </c>
      <c r="BP13" s="26">
        <v>48865417</v>
      </c>
      <c r="BQ13" s="26">
        <v>4258196.05</v>
      </c>
      <c r="BR13" s="12">
        <f t="shared" si="21"/>
        <v>8.7141301792226594E-2</v>
      </c>
      <c r="BS13" s="26">
        <v>48557528.090000004</v>
      </c>
      <c r="BT13" s="26">
        <v>6219942.8799999999</v>
      </c>
      <c r="BU13" s="12">
        <f t="shared" si="22"/>
        <v>0.12809430637555339</v>
      </c>
      <c r="BV13" s="26">
        <v>298800414</v>
      </c>
      <c r="BW13" s="26">
        <v>33015632.489999998</v>
      </c>
      <c r="BX13" s="25">
        <f>SUM(BW13/BV13)</f>
        <v>0.11049393154455267</v>
      </c>
      <c r="BY13" s="26">
        <v>847505950</v>
      </c>
      <c r="BZ13" s="26">
        <v>50643761.770000003</v>
      </c>
      <c r="CA13" s="12">
        <f>SUM(BZ13/BY13)</f>
        <v>5.9756231528522018E-2</v>
      </c>
      <c r="CB13" s="3">
        <f t="shared" ref="CB13:CC27" si="26">BY13+BV13+BS13+BP13+BM13+BJ13+BG13+BD13+BA13+AX13+AU13+AR13+AO13+AL13+AI13+AF13+AC13+Z13+W13+T13+Q13+N13+K13+H13+E13+B13</f>
        <v>2967717306.6899996</v>
      </c>
      <c r="CC13" s="3">
        <f t="shared" si="26"/>
        <v>299155149.88999999</v>
      </c>
      <c r="CD13" s="19">
        <f t="shared" si="23"/>
        <v>0.10080311531547401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1479670</v>
      </c>
      <c r="C14" s="26">
        <v>116145.96</v>
      </c>
      <c r="D14" s="25">
        <f t="shared" si="0"/>
        <v>7.8494502152506987E-2</v>
      </c>
      <c r="E14" s="26">
        <v>556068</v>
      </c>
      <c r="F14" s="26">
        <v>29732.98</v>
      </c>
      <c r="G14" s="25">
        <f t="shared" si="1"/>
        <v>5.3470043232122691E-2</v>
      </c>
      <c r="H14" s="26">
        <v>3184128</v>
      </c>
      <c r="I14" s="26">
        <v>336943</v>
      </c>
      <c r="J14" s="25">
        <f t="shared" si="2"/>
        <v>0.1058195524803023</v>
      </c>
      <c r="K14" s="26">
        <v>2696817</v>
      </c>
      <c r="L14" s="26">
        <v>160517.01</v>
      </c>
      <c r="M14" s="25">
        <f t="shared" si="3"/>
        <v>5.9520912987421841E-2</v>
      </c>
      <c r="N14" s="26">
        <v>935534</v>
      </c>
      <c r="O14" s="26">
        <v>33886.82</v>
      </c>
      <c r="P14" s="25">
        <f t="shared" si="4"/>
        <v>3.6221901074680346E-2</v>
      </c>
      <c r="Q14" s="26">
        <v>739835</v>
      </c>
      <c r="R14" s="26">
        <v>45431.69</v>
      </c>
      <c r="S14" s="25">
        <f t="shared" si="5"/>
        <v>6.1407867970561004E-2</v>
      </c>
      <c r="T14" s="24">
        <v>2849557</v>
      </c>
      <c r="U14" s="24">
        <v>123276.23</v>
      </c>
      <c r="V14" s="25">
        <f t="shared" si="6"/>
        <v>4.3261542057239068E-2</v>
      </c>
      <c r="W14" s="24">
        <v>630052</v>
      </c>
      <c r="X14" s="24">
        <v>0</v>
      </c>
      <c r="Y14" s="25">
        <f t="shared" si="7"/>
        <v>0</v>
      </c>
      <c r="Z14" s="26">
        <v>885414</v>
      </c>
      <c r="AA14" s="26">
        <v>68064</v>
      </c>
      <c r="AB14" s="25">
        <f t="shared" si="25"/>
        <v>7.6872513874865323E-2</v>
      </c>
      <c r="AC14" s="24">
        <v>1770833</v>
      </c>
      <c r="AD14" s="24">
        <v>59577.38</v>
      </c>
      <c r="AE14" s="25">
        <f t="shared" si="8"/>
        <v>3.3643703274108851E-2</v>
      </c>
      <c r="AF14" s="24">
        <v>630053</v>
      </c>
      <c r="AG14" s="24">
        <v>24342</v>
      </c>
      <c r="AH14" s="25">
        <f t="shared" si="9"/>
        <v>3.8634845005102746E-2</v>
      </c>
      <c r="AI14" s="26">
        <v>393784</v>
      </c>
      <c r="AJ14" s="26">
        <v>27172.23</v>
      </c>
      <c r="AK14" s="11">
        <f t="shared" si="10"/>
        <v>6.9002879751335761E-2</v>
      </c>
      <c r="AL14" s="24">
        <v>1856749</v>
      </c>
      <c r="AM14" s="24">
        <v>7502.94</v>
      </c>
      <c r="AN14" s="12">
        <f t="shared" si="11"/>
        <v>4.0409015973618401E-3</v>
      </c>
      <c r="AO14" s="24">
        <v>458222</v>
      </c>
      <c r="AP14" s="24">
        <v>0</v>
      </c>
      <c r="AQ14" s="12">
        <f t="shared" si="12"/>
        <v>0</v>
      </c>
      <c r="AR14" s="24">
        <v>883029</v>
      </c>
      <c r="AS14" s="24">
        <v>65173.56</v>
      </c>
      <c r="AT14" s="12">
        <f t="shared" si="13"/>
        <v>7.3806817216648599E-2</v>
      </c>
      <c r="AU14" s="24">
        <v>770858</v>
      </c>
      <c r="AV14" s="24">
        <v>22603</v>
      </c>
      <c r="AW14" s="12">
        <f t="shared" si="14"/>
        <v>2.9321872510890461E-2</v>
      </c>
      <c r="AX14" s="24">
        <v>1159783</v>
      </c>
      <c r="AY14" s="24">
        <v>0</v>
      </c>
      <c r="AZ14" s="12">
        <f t="shared" si="15"/>
        <v>0</v>
      </c>
      <c r="BA14" s="24">
        <v>661081</v>
      </c>
      <c r="BB14" s="24">
        <v>17955.88</v>
      </c>
      <c r="BC14" s="12">
        <f t="shared" si="16"/>
        <v>2.7161391720530465E-2</v>
      </c>
      <c r="BD14" s="24">
        <v>778021</v>
      </c>
      <c r="BE14" s="24">
        <v>0</v>
      </c>
      <c r="BF14" s="12">
        <f t="shared" si="17"/>
        <v>0</v>
      </c>
      <c r="BG14" s="24">
        <v>498794</v>
      </c>
      <c r="BH14" s="24">
        <v>22137</v>
      </c>
      <c r="BI14" s="12">
        <f t="shared" si="18"/>
        <v>4.4381047085570398E-2</v>
      </c>
      <c r="BJ14" s="26">
        <v>618119</v>
      </c>
      <c r="BK14" s="26">
        <v>62560.639999999999</v>
      </c>
      <c r="BL14" s="12">
        <f t="shared" si="19"/>
        <v>0.10121132015032704</v>
      </c>
      <c r="BM14" s="26">
        <v>1381755</v>
      </c>
      <c r="BN14" s="26">
        <v>34908.300000000003</v>
      </c>
      <c r="BO14" s="12">
        <f t="shared" si="20"/>
        <v>2.5263740677616511E-2</v>
      </c>
      <c r="BP14" s="26">
        <v>608576</v>
      </c>
      <c r="BQ14" s="26">
        <v>0</v>
      </c>
      <c r="BR14" s="12">
        <f t="shared" si="21"/>
        <v>0</v>
      </c>
      <c r="BS14" s="26">
        <v>536978</v>
      </c>
      <c r="BT14" s="26">
        <v>0</v>
      </c>
      <c r="BU14" s="12">
        <f t="shared" si="22"/>
        <v>0</v>
      </c>
      <c r="BV14" s="26">
        <v>0</v>
      </c>
      <c r="BW14" s="26">
        <v>0</v>
      </c>
      <c r="BX14" s="25">
        <v>0</v>
      </c>
      <c r="BY14" s="26">
        <v>0</v>
      </c>
      <c r="BZ14" s="26">
        <v>0</v>
      </c>
      <c r="CA14" s="12">
        <v>0</v>
      </c>
      <c r="CB14" s="3">
        <f t="shared" si="26"/>
        <v>26963710</v>
      </c>
      <c r="CC14" s="3">
        <f t="shared" si="26"/>
        <v>1257930.6200000001</v>
      </c>
      <c r="CD14" s="19">
        <f t="shared" si="23"/>
        <v>4.6652727684728848E-2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5075394.5999999996</v>
      </c>
      <c r="C15" s="26">
        <v>887345.26</v>
      </c>
      <c r="D15" s="25">
        <f t="shared" si="0"/>
        <v>0.1748327627570081</v>
      </c>
      <c r="E15" s="26">
        <v>2617932</v>
      </c>
      <c r="F15" s="26">
        <v>163968.85999999999</v>
      </c>
      <c r="G15" s="25">
        <f t="shared" si="1"/>
        <v>6.2632971368240267E-2</v>
      </c>
      <c r="H15" s="26">
        <v>18324578.460000001</v>
      </c>
      <c r="I15" s="26">
        <v>1818603.92</v>
      </c>
      <c r="J15" s="25">
        <f t="shared" si="2"/>
        <v>9.9243970275756058E-2</v>
      </c>
      <c r="K15" s="26">
        <v>14151063</v>
      </c>
      <c r="L15" s="26">
        <v>683739.73</v>
      </c>
      <c r="M15" s="25">
        <f t="shared" si="3"/>
        <v>4.8317199209698944E-2</v>
      </c>
      <c r="N15" s="26">
        <v>3931988</v>
      </c>
      <c r="O15" s="26">
        <v>242604.29</v>
      </c>
      <c r="P15" s="25">
        <f t="shared" si="4"/>
        <v>6.1700160326023379E-2</v>
      </c>
      <c r="Q15" s="26">
        <v>5746933</v>
      </c>
      <c r="R15" s="26">
        <v>383610.88</v>
      </c>
      <c r="S15" s="25">
        <f t="shared" si="5"/>
        <v>6.6750539809668913E-2</v>
      </c>
      <c r="T15" s="24">
        <v>16664313</v>
      </c>
      <c r="U15" s="24">
        <v>1935647.37</v>
      </c>
      <c r="V15" s="25">
        <f t="shared" si="6"/>
        <v>0.11615524564378982</v>
      </c>
      <c r="W15" s="24">
        <v>2680337</v>
      </c>
      <c r="X15" s="24">
        <v>290282.46000000002</v>
      </c>
      <c r="Y15" s="25">
        <f t="shared" si="7"/>
        <v>0.10830073233328497</v>
      </c>
      <c r="Z15" s="26">
        <v>8715093</v>
      </c>
      <c r="AA15" s="26">
        <v>950597.17</v>
      </c>
      <c r="AB15" s="25">
        <f t="shared" si="25"/>
        <v>0.10907481652806229</v>
      </c>
      <c r="AC15" s="24">
        <v>7476375</v>
      </c>
      <c r="AD15" s="24">
        <v>945213.18</v>
      </c>
      <c r="AE15" s="25">
        <f t="shared" si="8"/>
        <v>0.12642666800421329</v>
      </c>
      <c r="AF15" s="24">
        <v>4850207</v>
      </c>
      <c r="AG15" s="24">
        <v>478640.03</v>
      </c>
      <c r="AH15" s="25">
        <f t="shared" si="9"/>
        <v>9.8684454086186424E-2</v>
      </c>
      <c r="AI15" s="26">
        <v>7888770</v>
      </c>
      <c r="AJ15" s="26">
        <v>840387.89</v>
      </c>
      <c r="AK15" s="11">
        <f t="shared" si="10"/>
        <v>0.10652964784117169</v>
      </c>
      <c r="AL15" s="24">
        <v>6813695</v>
      </c>
      <c r="AM15" s="24">
        <v>1043856.83</v>
      </c>
      <c r="AN15" s="12">
        <f t="shared" si="11"/>
        <v>0.15319981742652114</v>
      </c>
      <c r="AO15" s="24">
        <v>7080975</v>
      </c>
      <c r="AP15" s="24">
        <v>772430.08</v>
      </c>
      <c r="AQ15" s="12">
        <f t="shared" si="12"/>
        <v>0.10908527144920013</v>
      </c>
      <c r="AR15" s="24">
        <v>4341460</v>
      </c>
      <c r="AS15" s="24">
        <v>402371.72</v>
      </c>
      <c r="AT15" s="12">
        <f t="shared" si="13"/>
        <v>9.268119941217931E-2</v>
      </c>
      <c r="AU15" s="24">
        <v>4682810</v>
      </c>
      <c r="AV15" s="24">
        <v>491780.42</v>
      </c>
      <c r="AW15" s="12">
        <f t="shared" si="14"/>
        <v>0.1050182305068965</v>
      </c>
      <c r="AX15" s="24">
        <v>5011989</v>
      </c>
      <c r="AY15" s="24">
        <v>626667.77</v>
      </c>
      <c r="AZ15" s="12">
        <f t="shared" si="15"/>
        <v>0.12503374807885653</v>
      </c>
      <c r="BA15" s="24">
        <v>2404144</v>
      </c>
      <c r="BB15" s="24">
        <v>221011.42</v>
      </c>
      <c r="BC15" s="12">
        <f t="shared" si="16"/>
        <v>9.1929360304540825E-2</v>
      </c>
      <c r="BD15" s="24">
        <v>5209392.62</v>
      </c>
      <c r="BE15" s="24">
        <v>711619.57</v>
      </c>
      <c r="BF15" s="12">
        <f t="shared" si="17"/>
        <v>0.13660317467106173</v>
      </c>
      <c r="BG15" s="24">
        <v>5349170</v>
      </c>
      <c r="BH15" s="24">
        <v>447499.68</v>
      </c>
      <c r="BI15" s="12">
        <f t="shared" si="18"/>
        <v>8.3657778683421918E-2</v>
      </c>
      <c r="BJ15" s="26">
        <v>5498531</v>
      </c>
      <c r="BK15" s="26">
        <v>666847.24</v>
      </c>
      <c r="BL15" s="12">
        <f t="shared" si="19"/>
        <v>0.12127734480354843</v>
      </c>
      <c r="BM15" s="26">
        <v>6357490</v>
      </c>
      <c r="BN15" s="26">
        <v>619187.73</v>
      </c>
      <c r="BO15" s="12">
        <f t="shared" si="20"/>
        <v>9.7394998655129614E-2</v>
      </c>
      <c r="BP15" s="26">
        <v>3075017</v>
      </c>
      <c r="BQ15" s="26">
        <v>273850.84000000003</v>
      </c>
      <c r="BR15" s="12">
        <f t="shared" si="21"/>
        <v>8.9056691393901252E-2</v>
      </c>
      <c r="BS15" s="26">
        <v>3584577</v>
      </c>
      <c r="BT15" s="26">
        <v>446140.3</v>
      </c>
      <c r="BU15" s="12">
        <f t="shared" si="22"/>
        <v>0.12446107309174834</v>
      </c>
      <c r="BV15" s="26">
        <v>29152493</v>
      </c>
      <c r="BW15" s="26">
        <v>2669620.9900000002</v>
      </c>
      <c r="BX15" s="25">
        <f t="shared" ref="BX15:BX24" si="27">SUM(BW15/BV15)</f>
        <v>9.1574363468674883E-2</v>
      </c>
      <c r="BY15" s="26">
        <v>51217848</v>
      </c>
      <c r="BZ15" s="26">
        <v>4764241.84</v>
      </c>
      <c r="CA15" s="12">
        <f t="shared" ref="CA15:CA24" si="28">SUM(BZ15/BY15)</f>
        <v>9.3019172535324018E-2</v>
      </c>
      <c r="CB15" s="3">
        <f t="shared" si="26"/>
        <v>237902575.68000001</v>
      </c>
      <c r="CC15" s="3">
        <f t="shared" si="26"/>
        <v>23777767.470000003</v>
      </c>
      <c r="CD15" s="19">
        <f>SUM(CC15/CB15)</f>
        <v>9.9947499105613721E-2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18467940</v>
      </c>
      <c r="C16" s="26">
        <v>1525423.03</v>
      </c>
      <c r="D16" s="25">
        <f t="shared" si="0"/>
        <v>8.259843978267202E-2</v>
      </c>
      <c r="E16" s="26">
        <v>10625012</v>
      </c>
      <c r="F16" s="26">
        <v>419389.2</v>
      </c>
      <c r="G16" s="25">
        <f t="shared" si="1"/>
        <v>3.9471880125876567E-2</v>
      </c>
      <c r="H16" s="26">
        <v>120856000.59</v>
      </c>
      <c r="I16" s="26">
        <v>3249419.17</v>
      </c>
      <c r="J16" s="25">
        <f>SUM(I16/H16)</f>
        <v>2.6886701149606524E-2</v>
      </c>
      <c r="K16" s="26">
        <v>50414545</v>
      </c>
      <c r="L16" s="26">
        <v>3614550.76</v>
      </c>
      <c r="M16" s="25">
        <f t="shared" si="3"/>
        <v>7.1696585975337068E-2</v>
      </c>
      <c r="N16" s="26">
        <v>17897327.300000001</v>
      </c>
      <c r="O16" s="26">
        <v>1244637.95</v>
      </c>
      <c r="P16" s="25">
        <f t="shared" si="4"/>
        <v>6.9543230066536246E-2</v>
      </c>
      <c r="Q16" s="26">
        <v>16351530.949999999</v>
      </c>
      <c r="R16" s="26">
        <v>1207276.4099999999</v>
      </c>
      <c r="S16" s="25">
        <f t="shared" si="5"/>
        <v>7.3832622382065088E-2</v>
      </c>
      <c r="T16" s="24">
        <v>63709781.200000003</v>
      </c>
      <c r="U16" s="24">
        <v>4722270.5599999996</v>
      </c>
      <c r="V16" s="25">
        <f t="shared" si="6"/>
        <v>7.4121594377724836E-2</v>
      </c>
      <c r="W16" s="24">
        <v>12410176</v>
      </c>
      <c r="X16" s="24">
        <v>974840.29</v>
      </c>
      <c r="Y16" s="25">
        <f t="shared" si="7"/>
        <v>7.8551689355574009E-2</v>
      </c>
      <c r="Z16" s="26">
        <v>45437581</v>
      </c>
      <c r="AA16" s="26">
        <v>2630024.0099999998</v>
      </c>
      <c r="AB16" s="25">
        <f t="shared" si="25"/>
        <v>5.7882130873120198E-2</v>
      </c>
      <c r="AC16" s="24">
        <v>43573293.07</v>
      </c>
      <c r="AD16" s="24">
        <v>1904085.18</v>
      </c>
      <c r="AE16" s="25">
        <f t="shared" si="8"/>
        <v>4.3698445672699301E-2</v>
      </c>
      <c r="AF16" s="24">
        <v>14114467</v>
      </c>
      <c r="AG16" s="24">
        <v>1059564.1000000001</v>
      </c>
      <c r="AH16" s="25">
        <f t="shared" si="9"/>
        <v>7.5069366770987536E-2</v>
      </c>
      <c r="AI16" s="26">
        <v>26286556</v>
      </c>
      <c r="AJ16" s="26">
        <v>3161433.34</v>
      </c>
      <c r="AK16" s="11">
        <f t="shared" si="10"/>
        <v>0.12026806935073578</v>
      </c>
      <c r="AL16" s="24">
        <v>65860927</v>
      </c>
      <c r="AM16" s="24">
        <v>4086708.71</v>
      </c>
      <c r="AN16" s="12">
        <f t="shared" si="11"/>
        <v>6.2050579852907323E-2</v>
      </c>
      <c r="AO16" s="24">
        <v>20613098.489999998</v>
      </c>
      <c r="AP16" s="24">
        <v>887475.98</v>
      </c>
      <c r="AQ16" s="12">
        <f t="shared" si="12"/>
        <v>4.3053982419505726E-2</v>
      </c>
      <c r="AR16" s="24">
        <v>23441053</v>
      </c>
      <c r="AS16" s="24">
        <v>891743.64</v>
      </c>
      <c r="AT16" s="12">
        <f t="shared" si="13"/>
        <v>3.804196168149955E-2</v>
      </c>
      <c r="AU16" s="24">
        <v>28265865.350000001</v>
      </c>
      <c r="AV16" s="24">
        <v>1421735.03</v>
      </c>
      <c r="AW16" s="12">
        <f t="shared" si="14"/>
        <v>5.0298655724686663E-2</v>
      </c>
      <c r="AX16" s="24">
        <v>17225210</v>
      </c>
      <c r="AY16" s="24">
        <v>2500645.96</v>
      </c>
      <c r="AZ16" s="12">
        <f t="shared" si="15"/>
        <v>0.14517361239717833</v>
      </c>
      <c r="BA16" s="24">
        <v>12725832.560000001</v>
      </c>
      <c r="BB16" s="24">
        <v>980940.74</v>
      </c>
      <c r="BC16" s="12">
        <f t="shared" si="16"/>
        <v>7.7082637648660052E-2</v>
      </c>
      <c r="BD16" s="24">
        <v>43751271.469999999</v>
      </c>
      <c r="BE16" s="24">
        <v>3793918.92</v>
      </c>
      <c r="BF16" s="12">
        <f t="shared" si="17"/>
        <v>8.6715626598451404E-2</v>
      </c>
      <c r="BG16" s="24">
        <v>21810536</v>
      </c>
      <c r="BH16" s="24">
        <v>1176762.1399999999</v>
      </c>
      <c r="BI16" s="12">
        <f t="shared" si="18"/>
        <v>5.3953838640187469E-2</v>
      </c>
      <c r="BJ16" s="26">
        <v>13175283</v>
      </c>
      <c r="BK16" s="26">
        <v>2997563.7</v>
      </c>
      <c r="BL16" s="12">
        <f t="shared" si="19"/>
        <v>0.22751417939182028</v>
      </c>
      <c r="BM16" s="26">
        <v>29325016</v>
      </c>
      <c r="BN16" s="26">
        <v>1155126.74</v>
      </c>
      <c r="BO16" s="12">
        <f t="shared" si="20"/>
        <v>3.9390489676118162E-2</v>
      </c>
      <c r="BP16" s="26">
        <v>43716719.68</v>
      </c>
      <c r="BQ16" s="26">
        <v>761725.15</v>
      </c>
      <c r="BR16" s="12">
        <f t="shared" si="21"/>
        <v>1.7424114974218488E-2</v>
      </c>
      <c r="BS16" s="26">
        <v>23579977.300000001</v>
      </c>
      <c r="BT16" s="26">
        <v>1722784.79</v>
      </c>
      <c r="BU16" s="12">
        <f t="shared" si="22"/>
        <v>7.3061342175253063E-2</v>
      </c>
      <c r="BV16" s="26">
        <v>325775270</v>
      </c>
      <c r="BW16" s="26">
        <v>31846561.32</v>
      </c>
      <c r="BX16" s="25">
        <f t="shared" si="27"/>
        <v>9.7756227229893786E-2</v>
      </c>
      <c r="BY16" s="26">
        <v>1073302800</v>
      </c>
      <c r="BZ16" s="26">
        <v>86513355.579999998</v>
      </c>
      <c r="CA16" s="12">
        <f t="shared" si="28"/>
        <v>8.060479817997307E-2</v>
      </c>
      <c r="CB16" s="3">
        <f t="shared" si="26"/>
        <v>2182713069.96</v>
      </c>
      <c r="CC16" s="3">
        <f t="shared" si="26"/>
        <v>166449962.39999992</v>
      </c>
      <c r="CD16" s="19">
        <f t="shared" si="23"/>
        <v>7.6258288224319945E-2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55988014.32</v>
      </c>
      <c r="C17" s="26">
        <v>6402886.3200000003</v>
      </c>
      <c r="D17" s="25">
        <f t="shared" si="0"/>
        <v>0.11436173255590466</v>
      </c>
      <c r="E17" s="26">
        <v>5296020</v>
      </c>
      <c r="F17" s="26">
        <v>174900</v>
      </c>
      <c r="G17" s="25">
        <f t="shared" si="1"/>
        <v>3.302479975528793E-2</v>
      </c>
      <c r="H17" s="26">
        <v>215088284.38999999</v>
      </c>
      <c r="I17" s="26">
        <v>14375610.68</v>
      </c>
      <c r="J17" s="25">
        <f t="shared" si="2"/>
        <v>6.6835861008282607E-2</v>
      </c>
      <c r="K17" s="26">
        <v>68276153</v>
      </c>
      <c r="L17" s="26">
        <v>7649380.2199999997</v>
      </c>
      <c r="M17" s="25">
        <f t="shared" si="3"/>
        <v>0.11203589956217949</v>
      </c>
      <c r="N17" s="26">
        <v>20165557.18</v>
      </c>
      <c r="O17" s="26">
        <v>2958254.54</v>
      </c>
      <c r="P17" s="25">
        <f t="shared" si="4"/>
        <v>0.14669837850718886</v>
      </c>
      <c r="Q17" s="26">
        <v>13206032.380000001</v>
      </c>
      <c r="R17" s="26">
        <v>1573921.4</v>
      </c>
      <c r="S17" s="25">
        <f t="shared" si="5"/>
        <v>0.11918200370185673</v>
      </c>
      <c r="T17" s="24">
        <v>112353884.03</v>
      </c>
      <c r="U17" s="24">
        <v>20151898.079999998</v>
      </c>
      <c r="V17" s="25">
        <f t="shared" si="6"/>
        <v>0.17936093846670373</v>
      </c>
      <c r="W17" s="24">
        <v>11125270</v>
      </c>
      <c r="X17" s="24">
        <v>876517.26</v>
      </c>
      <c r="Y17" s="25">
        <f t="shared" si="7"/>
        <v>7.8786156201152868E-2</v>
      </c>
      <c r="Z17" s="26">
        <v>91817627.700000003</v>
      </c>
      <c r="AA17" s="26">
        <v>25814915.920000002</v>
      </c>
      <c r="AB17" s="25">
        <f t="shared" si="25"/>
        <v>0.28115424637572073</v>
      </c>
      <c r="AC17" s="24">
        <v>94430652.25</v>
      </c>
      <c r="AD17" s="24">
        <v>9129900.5399999991</v>
      </c>
      <c r="AE17" s="25">
        <f t="shared" si="8"/>
        <v>9.6683654326871385E-2</v>
      </c>
      <c r="AF17" s="24">
        <v>17279873.399999999</v>
      </c>
      <c r="AG17" s="24">
        <v>1186126.8600000001</v>
      </c>
      <c r="AH17" s="25">
        <f t="shared" si="9"/>
        <v>6.8642103593189535E-2</v>
      </c>
      <c r="AI17" s="26">
        <v>75957761</v>
      </c>
      <c r="AJ17" s="26">
        <v>6480605.4000000004</v>
      </c>
      <c r="AK17" s="11">
        <f t="shared" si="10"/>
        <v>8.5318541708990087E-2</v>
      </c>
      <c r="AL17" s="24">
        <v>151024445.08000001</v>
      </c>
      <c r="AM17" s="24">
        <v>9724804.0399999991</v>
      </c>
      <c r="AN17" s="12">
        <f t="shared" si="11"/>
        <v>6.439225143220105E-2</v>
      </c>
      <c r="AO17" s="24">
        <v>27290083.149999999</v>
      </c>
      <c r="AP17" s="24">
        <v>3800139.48</v>
      </c>
      <c r="AQ17" s="12">
        <f t="shared" si="12"/>
        <v>0.13924983149052811</v>
      </c>
      <c r="AR17" s="24">
        <v>26844681.710000001</v>
      </c>
      <c r="AS17" s="24">
        <v>2814044.34</v>
      </c>
      <c r="AT17" s="12">
        <f t="shared" si="13"/>
        <v>0.10482688416274762</v>
      </c>
      <c r="AU17" s="24">
        <v>21145174</v>
      </c>
      <c r="AV17" s="24">
        <v>3697189.67</v>
      </c>
      <c r="AW17" s="12">
        <f t="shared" si="14"/>
        <v>0.17484791896250179</v>
      </c>
      <c r="AX17" s="24">
        <v>42263430.170000002</v>
      </c>
      <c r="AY17" s="24">
        <v>21130168.300000001</v>
      </c>
      <c r="AZ17" s="12">
        <f t="shared" si="15"/>
        <v>0.49996340133789952</v>
      </c>
      <c r="BA17" s="24">
        <v>9748587.4499999993</v>
      </c>
      <c r="BB17" s="24">
        <v>3502762.27</v>
      </c>
      <c r="BC17" s="12">
        <f t="shared" si="16"/>
        <v>0.35930972440525222</v>
      </c>
      <c r="BD17" s="24">
        <v>50554855.329999998</v>
      </c>
      <c r="BE17" s="24">
        <v>9527224.3100000005</v>
      </c>
      <c r="BF17" s="12">
        <f t="shared" si="17"/>
        <v>0.18845320094005699</v>
      </c>
      <c r="BG17" s="24">
        <v>54608124</v>
      </c>
      <c r="BH17" s="24">
        <v>5649528.3899999997</v>
      </c>
      <c r="BI17" s="12">
        <f t="shared" si="18"/>
        <v>0.10345582261716223</v>
      </c>
      <c r="BJ17" s="26">
        <v>12466702</v>
      </c>
      <c r="BK17" s="26">
        <v>904403.4</v>
      </c>
      <c r="BL17" s="12">
        <f t="shared" si="19"/>
        <v>7.2545521662425241E-2</v>
      </c>
      <c r="BM17" s="26">
        <v>41803305.119999997</v>
      </c>
      <c r="BN17" s="26">
        <v>2341105.5099999998</v>
      </c>
      <c r="BO17" s="12">
        <f t="shared" si="20"/>
        <v>5.6002880711935439E-2</v>
      </c>
      <c r="BP17" s="26">
        <v>15110666</v>
      </c>
      <c r="BQ17" s="26">
        <v>1443894.47</v>
      </c>
      <c r="BR17" s="12">
        <f t="shared" si="21"/>
        <v>9.5554654573133974E-2</v>
      </c>
      <c r="BS17" s="26">
        <v>14835976.74</v>
      </c>
      <c r="BT17" s="26">
        <v>1894380.5</v>
      </c>
      <c r="BU17" s="12">
        <f t="shared" si="22"/>
        <v>0.12768828997233922</v>
      </c>
      <c r="BV17" s="26">
        <v>447173473</v>
      </c>
      <c r="BW17" s="26">
        <v>45669173.979999997</v>
      </c>
      <c r="BX17" s="25">
        <f t="shared" si="27"/>
        <v>0.10212854012474035</v>
      </c>
      <c r="BY17" s="26">
        <v>815751935.30999994</v>
      </c>
      <c r="BZ17" s="26">
        <v>130927266.34</v>
      </c>
      <c r="CA17" s="12">
        <f t="shared" si="28"/>
        <v>0.1604988730921556</v>
      </c>
      <c r="CB17" s="3">
        <f t="shared" si="26"/>
        <v>2511606568.71</v>
      </c>
      <c r="CC17" s="3">
        <f t="shared" si="26"/>
        <v>339801002.21999997</v>
      </c>
      <c r="CD17" s="19">
        <f>SUM(CC17/CB17)</f>
        <v>0.13529228918784322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v>0</v>
      </c>
      <c r="E18" s="26">
        <v>0</v>
      </c>
      <c r="F18" s="26">
        <v>0</v>
      </c>
      <c r="G18" s="25">
        <v>0</v>
      </c>
      <c r="H18" s="26">
        <v>1696320</v>
      </c>
      <c r="I18" s="26">
        <v>156377.91</v>
      </c>
      <c r="J18" s="25">
        <f t="shared" si="2"/>
        <v>9.218656267685342E-2</v>
      </c>
      <c r="K18" s="26">
        <v>1734000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v>0</v>
      </c>
      <c r="Q18" s="26">
        <v>0</v>
      </c>
      <c r="R18" s="26">
        <v>0</v>
      </c>
      <c r="S18" s="25">
        <v>0</v>
      </c>
      <c r="T18" s="24">
        <v>480000</v>
      </c>
      <c r="U18" s="24">
        <v>0</v>
      </c>
      <c r="V18" s="25">
        <v>0</v>
      </c>
      <c r="W18" s="24">
        <v>0</v>
      </c>
      <c r="X18" s="24">
        <v>0</v>
      </c>
      <c r="Y18" s="25">
        <v>0</v>
      </c>
      <c r="Z18" s="26">
        <v>80000</v>
      </c>
      <c r="AA18" s="26">
        <v>50000</v>
      </c>
      <c r="AB18" s="25">
        <v>0</v>
      </c>
      <c r="AC18" s="24">
        <v>1550000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4970000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v>0</v>
      </c>
      <c r="AO18" s="24">
        <v>70000</v>
      </c>
      <c r="AP18" s="24">
        <v>0</v>
      </c>
      <c r="AQ18" s="12">
        <v>0</v>
      </c>
      <c r="AR18" s="24">
        <v>0</v>
      </c>
      <c r="AS18" s="24">
        <v>0</v>
      </c>
      <c r="AT18" s="12">
        <v>0</v>
      </c>
      <c r="AU18" s="24">
        <v>300000</v>
      </c>
      <c r="AV18" s="24">
        <v>0</v>
      </c>
      <c r="AW18" s="12">
        <f t="shared" si="14"/>
        <v>0</v>
      </c>
      <c r="AX18" s="24">
        <v>420000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v>0</v>
      </c>
      <c r="BD18" s="24">
        <v>535519.09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>
        <v>0</v>
      </c>
      <c r="BJ18" s="26">
        <v>0</v>
      </c>
      <c r="BK18" s="26">
        <v>0</v>
      </c>
      <c r="BL18" s="12">
        <v>0</v>
      </c>
      <c r="BM18" s="26">
        <v>0</v>
      </c>
      <c r="BN18" s="26">
        <v>0</v>
      </c>
      <c r="BO18" s="12">
        <v>0</v>
      </c>
      <c r="BP18" s="26">
        <v>2593379</v>
      </c>
      <c r="BQ18" s="26">
        <v>251548.26</v>
      </c>
      <c r="BR18" s="12">
        <f t="shared" si="21"/>
        <v>9.6996335668639258E-2</v>
      </c>
      <c r="BS18" s="26">
        <v>500000</v>
      </c>
      <c r="BT18" s="26">
        <v>0</v>
      </c>
      <c r="BU18" s="12">
        <f t="shared" si="22"/>
        <v>0</v>
      </c>
      <c r="BV18" s="26">
        <v>850000</v>
      </c>
      <c r="BW18" s="26">
        <v>0</v>
      </c>
      <c r="BX18" s="25">
        <f t="shared" si="27"/>
        <v>0</v>
      </c>
      <c r="BY18" s="26">
        <v>4478200</v>
      </c>
      <c r="BZ18" s="26">
        <v>129087.01</v>
      </c>
      <c r="CA18" s="12">
        <f t="shared" si="28"/>
        <v>2.8825646465097582E-2</v>
      </c>
      <c r="CB18" s="3">
        <f t="shared" si="26"/>
        <v>20307418.09</v>
      </c>
      <c r="CC18" s="3">
        <f t="shared" si="26"/>
        <v>587013.18000000005</v>
      </c>
      <c r="CD18" s="19">
        <f>SUM(CC18/CB18)</f>
        <v>2.890634237195636E-2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267738699.96000001</v>
      </c>
      <c r="C19" s="26">
        <v>31994051.82</v>
      </c>
      <c r="D19" s="25">
        <f t="shared" ref="D19:D24" si="29">SUM(C19/B19)</f>
        <v>0.119497300258722</v>
      </c>
      <c r="E19" s="26">
        <v>73800469</v>
      </c>
      <c r="F19" s="26">
        <v>7679033.2800000003</v>
      </c>
      <c r="G19" s="25">
        <f>SUM(F19/E19)</f>
        <v>0.10405128021611895</v>
      </c>
      <c r="H19" s="26">
        <v>716017684.55999994</v>
      </c>
      <c r="I19" s="26">
        <v>68140311</v>
      </c>
      <c r="J19" s="25">
        <f t="shared" si="2"/>
        <v>9.5165681615633421E-2</v>
      </c>
      <c r="K19" s="26">
        <v>618130009</v>
      </c>
      <c r="L19" s="26">
        <v>69472182.959999993</v>
      </c>
      <c r="M19" s="25">
        <f t="shared" si="3"/>
        <v>0.11239089180023938</v>
      </c>
      <c r="N19" s="26">
        <v>173010877.91999999</v>
      </c>
      <c r="O19" s="26">
        <v>23304626.699999999</v>
      </c>
      <c r="P19" s="25">
        <f t="shared" si="4"/>
        <v>0.13470035514631645</v>
      </c>
      <c r="Q19" s="26">
        <v>150225743.06999999</v>
      </c>
      <c r="R19" s="26">
        <v>17621689.98</v>
      </c>
      <c r="S19" s="25">
        <f t="shared" si="5"/>
        <v>0.11730140001230617</v>
      </c>
      <c r="T19" s="24">
        <v>515441466</v>
      </c>
      <c r="U19" s="24">
        <v>71425134.829999998</v>
      </c>
      <c r="V19" s="25">
        <f t="shared" si="6"/>
        <v>0.13857079715429801</v>
      </c>
      <c r="W19" s="24">
        <v>101032115.94</v>
      </c>
      <c r="X19" s="24">
        <v>10663702.76</v>
      </c>
      <c r="Y19" s="25">
        <f t="shared" ref="Y19:Y24" si="30">SUM(X19/W19)</f>
        <v>0.10554765344450333</v>
      </c>
      <c r="Z19" s="26">
        <v>459550329</v>
      </c>
      <c r="AA19" s="26">
        <v>51688947.57</v>
      </c>
      <c r="AB19" s="25">
        <f t="shared" si="25"/>
        <v>0.11247722895221776</v>
      </c>
      <c r="AC19" s="24">
        <v>407895926.94</v>
      </c>
      <c r="AD19" s="24">
        <v>46035062.810000002</v>
      </c>
      <c r="AE19" s="25">
        <f t="shared" si="8"/>
        <v>0.11285982469928314</v>
      </c>
      <c r="AF19" s="24">
        <v>119156431</v>
      </c>
      <c r="AG19" s="24">
        <v>12543412.32</v>
      </c>
      <c r="AH19" s="25">
        <f t="shared" si="9"/>
        <v>0.10526844598089717</v>
      </c>
      <c r="AI19" s="26">
        <v>485830803.22000003</v>
      </c>
      <c r="AJ19" s="26">
        <v>56921950.240000002</v>
      </c>
      <c r="AK19" s="11">
        <f t="shared" si="10"/>
        <v>0.11716414410681961</v>
      </c>
      <c r="AL19" s="24">
        <v>714791180</v>
      </c>
      <c r="AM19" s="24">
        <v>87850381.439999998</v>
      </c>
      <c r="AN19" s="12">
        <f t="shared" si="11"/>
        <v>0.12290356106520509</v>
      </c>
      <c r="AO19" s="24">
        <v>185134342.27000001</v>
      </c>
      <c r="AP19" s="24">
        <v>22014742.739999998</v>
      </c>
      <c r="AQ19" s="12">
        <f t="shared" si="12"/>
        <v>0.11891225836367889</v>
      </c>
      <c r="AR19" s="24">
        <v>141058573</v>
      </c>
      <c r="AS19" s="24">
        <v>14852662.93</v>
      </c>
      <c r="AT19" s="12">
        <f t="shared" si="13"/>
        <v>0.10529429451976662</v>
      </c>
      <c r="AU19" s="24">
        <v>138107610</v>
      </c>
      <c r="AV19" s="24">
        <v>16853220.379999999</v>
      </c>
      <c r="AW19" s="12">
        <f t="shared" si="14"/>
        <v>0.12202962878005057</v>
      </c>
      <c r="AX19" s="24">
        <v>171162933.56</v>
      </c>
      <c r="AY19" s="24">
        <v>21017855.800000001</v>
      </c>
      <c r="AZ19" s="12">
        <f t="shared" si="15"/>
        <v>0.12279443547064665</v>
      </c>
      <c r="BA19" s="24">
        <v>88573243</v>
      </c>
      <c r="BB19" s="24">
        <v>13018185.52</v>
      </c>
      <c r="BC19" s="12">
        <f t="shared" si="16"/>
        <v>0.1469765030507012</v>
      </c>
      <c r="BD19" s="24">
        <v>280102583.77999997</v>
      </c>
      <c r="BE19" s="24">
        <v>37292944.369999997</v>
      </c>
      <c r="BF19" s="12">
        <f t="shared" si="17"/>
        <v>0.13314030833535925</v>
      </c>
      <c r="BG19" s="24">
        <v>177047333</v>
      </c>
      <c r="BH19" s="24">
        <v>20113315.210000001</v>
      </c>
      <c r="BI19" s="12">
        <f t="shared" si="18"/>
        <v>0.11360416940028123</v>
      </c>
      <c r="BJ19" s="26">
        <v>78350868.709999993</v>
      </c>
      <c r="BK19" s="26">
        <v>8500945.0800000001</v>
      </c>
      <c r="BL19" s="12">
        <f t="shared" si="19"/>
        <v>0.10849841514156711</v>
      </c>
      <c r="BM19" s="26">
        <v>245094554.72</v>
      </c>
      <c r="BN19" s="26">
        <v>29766859.66</v>
      </c>
      <c r="BO19" s="12">
        <f>SUM(BN19/BM19)</f>
        <v>0.1214505140434725</v>
      </c>
      <c r="BP19" s="26">
        <v>144456190.53999999</v>
      </c>
      <c r="BQ19" s="26">
        <v>15382784.609999999</v>
      </c>
      <c r="BR19" s="12">
        <f t="shared" si="21"/>
        <v>0.10648754167264642</v>
      </c>
      <c r="BS19" s="26">
        <v>162848472.31999999</v>
      </c>
      <c r="BT19" s="26">
        <v>19533023.690000001</v>
      </c>
      <c r="BU19" s="12">
        <f t="shared" si="22"/>
        <v>0.1199460050912684</v>
      </c>
      <c r="BV19" s="26">
        <v>1515036535</v>
      </c>
      <c r="BW19" s="26">
        <v>227038244.13999999</v>
      </c>
      <c r="BX19" s="25">
        <f t="shared" si="27"/>
        <v>0.14985661328622679</v>
      </c>
      <c r="BY19" s="26">
        <v>3737686827</v>
      </c>
      <c r="BZ19" s="26">
        <v>451255217.06</v>
      </c>
      <c r="CA19" s="12">
        <f t="shared" si="28"/>
        <v>0.12073114681525991</v>
      </c>
      <c r="CB19" s="3">
        <f t="shared" si="26"/>
        <v>11867281802.51</v>
      </c>
      <c r="CC19" s="3">
        <f>BZ19+BW19+BT19+BQ19+BN19+BK19+BH19+BE19+BB19+AY19+AV19+AS19+AP19+AM19+AJ19+AG19+AD19+AA19+X19+U19+R19+O19+L19+I19+F19+C19</f>
        <v>1451980488.9000001</v>
      </c>
      <c r="CD19" s="19">
        <f>SUM(CC19/CB19)</f>
        <v>0.12235156399445218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36436345</v>
      </c>
      <c r="C20" s="26">
        <v>3993131.75</v>
      </c>
      <c r="D20" s="25">
        <f t="shared" si="29"/>
        <v>0.10959199530029699</v>
      </c>
      <c r="E20" s="26">
        <v>13769942</v>
      </c>
      <c r="F20" s="26">
        <v>1222487.32</v>
      </c>
      <c r="G20" s="25">
        <f>SUM(F20/E20)</f>
        <v>8.877940952837711E-2</v>
      </c>
      <c r="H20" s="26">
        <v>95661379.530000001</v>
      </c>
      <c r="I20" s="26">
        <v>9449815.1500000004</v>
      </c>
      <c r="J20" s="25">
        <f t="shared" si="2"/>
        <v>9.8784014995690922E-2</v>
      </c>
      <c r="K20" s="26">
        <v>74136363</v>
      </c>
      <c r="L20" s="26">
        <v>8851968.2599999998</v>
      </c>
      <c r="M20" s="25">
        <f t="shared" si="3"/>
        <v>0.11940116700896158</v>
      </c>
      <c r="N20" s="26">
        <v>26763188.920000002</v>
      </c>
      <c r="O20" s="26">
        <v>2691672.27</v>
      </c>
      <c r="P20" s="25">
        <f t="shared" si="4"/>
        <v>0.10057367520910508</v>
      </c>
      <c r="Q20" s="26">
        <v>25086138</v>
      </c>
      <c r="R20" s="26">
        <v>4177009.13</v>
      </c>
      <c r="S20" s="25">
        <f t="shared" si="5"/>
        <v>0.16650666316194226</v>
      </c>
      <c r="T20" s="24">
        <v>80443420</v>
      </c>
      <c r="U20" s="24">
        <v>13027715.35</v>
      </c>
      <c r="V20" s="25">
        <f t="shared" si="6"/>
        <v>0.16194880016289709</v>
      </c>
      <c r="W20" s="24">
        <v>11489831</v>
      </c>
      <c r="X20" s="24">
        <v>1346830.08</v>
      </c>
      <c r="Y20" s="25">
        <f t="shared" si="30"/>
        <v>0.11721931158082309</v>
      </c>
      <c r="Z20" s="26">
        <v>47645000</v>
      </c>
      <c r="AA20" s="26">
        <v>6345981.9500000002</v>
      </c>
      <c r="AB20" s="25">
        <f t="shared" si="25"/>
        <v>0.13319303074824221</v>
      </c>
      <c r="AC20" s="24">
        <v>50472660</v>
      </c>
      <c r="AD20" s="24">
        <v>5606306.0199999996</v>
      </c>
      <c r="AE20" s="25">
        <f t="shared" si="8"/>
        <v>0.11107609585070412</v>
      </c>
      <c r="AF20" s="24">
        <v>15904292</v>
      </c>
      <c r="AG20" s="24">
        <v>1740585.07</v>
      </c>
      <c r="AH20" s="25">
        <f t="shared" si="9"/>
        <v>0.10944121687403627</v>
      </c>
      <c r="AI20" s="26">
        <v>51254606</v>
      </c>
      <c r="AJ20" s="26">
        <v>6340591.6900000004</v>
      </c>
      <c r="AK20" s="11">
        <f t="shared" si="10"/>
        <v>0.12370774423668383</v>
      </c>
      <c r="AL20" s="24">
        <v>102782388</v>
      </c>
      <c r="AM20" s="24">
        <v>11851114.9</v>
      </c>
      <c r="AN20" s="12">
        <f t="shared" si="11"/>
        <v>0.11530297291788939</v>
      </c>
      <c r="AO20" s="24">
        <v>34496631.090000004</v>
      </c>
      <c r="AP20" s="24">
        <v>1953930.37</v>
      </c>
      <c r="AQ20" s="12">
        <f t="shared" si="12"/>
        <v>5.6641193886507131E-2</v>
      </c>
      <c r="AR20" s="24">
        <v>19978453</v>
      </c>
      <c r="AS20" s="24">
        <v>2258530.2999999998</v>
      </c>
      <c r="AT20" s="12">
        <f t="shared" si="13"/>
        <v>0.11304830759418659</v>
      </c>
      <c r="AU20" s="24">
        <v>31619500</v>
      </c>
      <c r="AV20" s="24">
        <v>3070057.73</v>
      </c>
      <c r="AW20" s="12">
        <f t="shared" si="14"/>
        <v>9.7093810148800586E-2</v>
      </c>
      <c r="AX20" s="24">
        <v>23691753</v>
      </c>
      <c r="AY20" s="24">
        <v>3744441.01</v>
      </c>
      <c r="AZ20" s="12">
        <f t="shared" si="15"/>
        <v>0.1580482883643097</v>
      </c>
      <c r="BA20" s="24">
        <v>22467739</v>
      </c>
      <c r="BB20" s="24">
        <v>2089059.41</v>
      </c>
      <c r="BC20" s="12">
        <f t="shared" si="16"/>
        <v>9.298040225587452E-2</v>
      </c>
      <c r="BD20" s="24">
        <v>60142838.229999997</v>
      </c>
      <c r="BE20" s="24">
        <v>8041368.2000000002</v>
      </c>
      <c r="BF20" s="12">
        <f t="shared" si="17"/>
        <v>0.13370450142788348</v>
      </c>
      <c r="BG20" s="24">
        <v>36286345</v>
      </c>
      <c r="BH20" s="24">
        <v>12743829.6</v>
      </c>
      <c r="BI20" s="12">
        <f t="shared" si="18"/>
        <v>0.35120179781127031</v>
      </c>
      <c r="BJ20" s="26">
        <v>15396752</v>
      </c>
      <c r="BK20" s="26">
        <v>1287281.45</v>
      </c>
      <c r="BL20" s="12">
        <f t="shared" si="19"/>
        <v>8.3607338093125094E-2</v>
      </c>
      <c r="BM20" s="26">
        <v>28389661.68</v>
      </c>
      <c r="BN20" s="26">
        <v>2485539.54</v>
      </c>
      <c r="BO20" s="12">
        <f>SUM(BN20/BM20)</f>
        <v>8.755086862310224E-2</v>
      </c>
      <c r="BP20" s="26">
        <v>12969373</v>
      </c>
      <c r="BQ20" s="26">
        <v>1537793.04</v>
      </c>
      <c r="BR20" s="12">
        <f t="shared" si="21"/>
        <v>0.1185711167378716</v>
      </c>
      <c r="BS20" s="26">
        <v>23334031</v>
      </c>
      <c r="BT20" s="26">
        <v>4015905.27</v>
      </c>
      <c r="BU20" s="12">
        <f t="shared" si="22"/>
        <v>0.17210507991525339</v>
      </c>
      <c r="BV20" s="26">
        <v>167481000</v>
      </c>
      <c r="BW20" s="26">
        <v>25523034.420000002</v>
      </c>
      <c r="BX20" s="25">
        <f t="shared" si="27"/>
        <v>0.15239361133501711</v>
      </c>
      <c r="BY20" s="26">
        <v>218261100</v>
      </c>
      <c r="BZ20" s="26">
        <v>20028771.34</v>
      </c>
      <c r="CA20" s="12">
        <f t="shared" si="28"/>
        <v>9.1765190132368987E-2</v>
      </c>
      <c r="CB20" s="3">
        <f t="shared" si="26"/>
        <v>1326360730.45</v>
      </c>
      <c r="CC20" s="3">
        <f t="shared" si="26"/>
        <v>165424750.62</v>
      </c>
      <c r="CD20" s="19">
        <f t="shared" si="23"/>
        <v>0.12472078434037748</v>
      </c>
      <c r="CF20" s="27"/>
      <c r="CG20" s="27"/>
      <c r="CH20" s="23"/>
      <c r="CI20" s="23"/>
    </row>
    <row r="21" spans="1:87" ht="15.6" x14ac:dyDescent="0.25">
      <c r="A21" s="5" t="s">
        <v>41</v>
      </c>
      <c r="B21" s="26">
        <v>0</v>
      </c>
      <c r="C21" s="26">
        <v>0</v>
      </c>
      <c r="D21" s="25" t="e">
        <f t="shared" si="29"/>
        <v>#DIV/0!</v>
      </c>
      <c r="E21" s="26">
        <v>0</v>
      </c>
      <c r="F21" s="26">
        <v>0</v>
      </c>
      <c r="G21" s="25" t="e">
        <f>SUM(F21/E21)</f>
        <v>#DIV/0!</v>
      </c>
      <c r="H21" s="26">
        <v>1640520</v>
      </c>
      <c r="I21" s="26">
        <v>0</v>
      </c>
      <c r="J21" s="25">
        <f t="shared" si="2"/>
        <v>0</v>
      </c>
      <c r="K21" s="26">
        <v>0</v>
      </c>
      <c r="L21" s="26">
        <v>0</v>
      </c>
      <c r="M21" s="25" t="e">
        <f t="shared" si="3"/>
        <v>#DIV/0!</v>
      </c>
      <c r="N21" s="26">
        <v>0</v>
      </c>
      <c r="O21" s="26">
        <v>0</v>
      </c>
      <c r="P21" s="25" t="e">
        <f t="shared" si="4"/>
        <v>#DIV/0!</v>
      </c>
      <c r="Q21" s="26">
        <v>0</v>
      </c>
      <c r="R21" s="26">
        <v>0</v>
      </c>
      <c r="S21" s="25" t="e">
        <f t="shared" si="5"/>
        <v>#DIV/0!</v>
      </c>
      <c r="T21" s="24">
        <v>0</v>
      </c>
      <c r="U21" s="24">
        <v>0</v>
      </c>
      <c r="V21" s="25" t="e">
        <f t="shared" si="6"/>
        <v>#DIV/0!</v>
      </c>
      <c r="W21" s="24">
        <v>0</v>
      </c>
      <c r="X21" s="24">
        <v>0</v>
      </c>
      <c r="Y21" s="25" t="e">
        <f t="shared" si="30"/>
        <v>#DIV/0!</v>
      </c>
      <c r="Z21" s="26">
        <v>0</v>
      </c>
      <c r="AA21" s="26">
        <v>0</v>
      </c>
      <c r="AB21" s="25" t="e">
        <f t="shared" si="25"/>
        <v>#DIV/0!</v>
      </c>
      <c r="AC21" s="24">
        <v>0</v>
      </c>
      <c r="AD21" s="24">
        <v>0</v>
      </c>
      <c r="AE21" s="25" t="e">
        <f t="shared" si="8"/>
        <v>#DIV/0!</v>
      </c>
      <c r="AF21" s="24">
        <v>0</v>
      </c>
      <c r="AG21" s="24">
        <v>0</v>
      </c>
      <c r="AH21" s="25" t="e">
        <f t="shared" si="9"/>
        <v>#DIV/0!</v>
      </c>
      <c r="AI21" s="26">
        <v>0</v>
      </c>
      <c r="AJ21" s="26">
        <v>0</v>
      </c>
      <c r="AK21" s="11" t="e">
        <f t="shared" si="10"/>
        <v>#DIV/0!</v>
      </c>
      <c r="AL21" s="24">
        <v>0</v>
      </c>
      <c r="AM21" s="24">
        <v>0</v>
      </c>
      <c r="AN21" s="12" t="e">
        <f t="shared" si="11"/>
        <v>#DIV/0!</v>
      </c>
      <c r="AO21" s="24">
        <v>0</v>
      </c>
      <c r="AP21" s="24">
        <v>0</v>
      </c>
      <c r="AQ21" s="12" t="e">
        <f t="shared" si="12"/>
        <v>#DIV/0!</v>
      </c>
      <c r="AR21" s="24">
        <v>0</v>
      </c>
      <c r="AS21" s="24">
        <v>0</v>
      </c>
      <c r="AT21" s="12" t="e">
        <f t="shared" si="13"/>
        <v>#DIV/0!</v>
      </c>
      <c r="AU21" s="24">
        <v>0</v>
      </c>
      <c r="AV21" s="24">
        <v>0</v>
      </c>
      <c r="AW21" s="12" t="e">
        <f t="shared" si="14"/>
        <v>#DIV/0!</v>
      </c>
      <c r="AX21" s="24">
        <v>0</v>
      </c>
      <c r="AY21" s="24">
        <v>0</v>
      </c>
      <c r="AZ21" s="12" t="e">
        <f t="shared" si="15"/>
        <v>#DIV/0!</v>
      </c>
      <c r="BA21" s="24">
        <v>0</v>
      </c>
      <c r="BB21" s="24">
        <v>0</v>
      </c>
      <c r="BC21" s="12" t="e">
        <f t="shared" si="16"/>
        <v>#DIV/0!</v>
      </c>
      <c r="BD21" s="24">
        <v>0</v>
      </c>
      <c r="BE21" s="24">
        <v>0</v>
      </c>
      <c r="BF21" s="12" t="e">
        <f t="shared" si="17"/>
        <v>#DIV/0!</v>
      </c>
      <c r="BG21" s="24">
        <v>0</v>
      </c>
      <c r="BH21" s="24">
        <v>0</v>
      </c>
      <c r="BI21" s="12" t="e">
        <f t="shared" si="18"/>
        <v>#DIV/0!</v>
      </c>
      <c r="BJ21" s="26">
        <v>0</v>
      </c>
      <c r="BK21" s="26">
        <v>0</v>
      </c>
      <c r="BL21" s="12" t="e">
        <f t="shared" si="19"/>
        <v>#DIV/0!</v>
      </c>
      <c r="BM21" s="26">
        <v>0</v>
      </c>
      <c r="BN21" s="26">
        <v>0</v>
      </c>
      <c r="BO21" s="12" t="e">
        <f>SUM(BN21/BM21)</f>
        <v>#DIV/0!</v>
      </c>
      <c r="BP21" s="26">
        <v>0</v>
      </c>
      <c r="BQ21" s="26">
        <v>0</v>
      </c>
      <c r="BR21" s="12" t="e">
        <f t="shared" si="21"/>
        <v>#DIV/0!</v>
      </c>
      <c r="BS21" s="26">
        <v>0</v>
      </c>
      <c r="BT21" s="26">
        <v>0</v>
      </c>
      <c r="BU21" s="12" t="e">
        <f t="shared" si="22"/>
        <v>#DIV/0!</v>
      </c>
      <c r="BV21" s="26">
        <v>0</v>
      </c>
      <c r="BW21" s="26">
        <v>0</v>
      </c>
      <c r="BX21" s="25" t="e">
        <f t="shared" si="27"/>
        <v>#DIV/0!</v>
      </c>
      <c r="BY21" s="26">
        <v>0</v>
      </c>
      <c r="BZ21" s="26">
        <v>0</v>
      </c>
      <c r="CA21" s="12" t="e">
        <f t="shared" si="28"/>
        <v>#DIV/0!</v>
      </c>
      <c r="CB21" s="3">
        <f t="shared" si="26"/>
        <v>1640520</v>
      </c>
      <c r="CC21" s="3">
        <f t="shared" si="26"/>
        <v>0</v>
      </c>
      <c r="CD21" s="19">
        <f t="shared" si="23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52</v>
      </c>
      <c r="B22" s="26">
        <v>158483600</v>
      </c>
      <c r="C22" s="26">
        <v>19273464.52</v>
      </c>
      <c r="D22" s="25">
        <f t="shared" si="29"/>
        <v>0.12161172840596755</v>
      </c>
      <c r="E22" s="26">
        <v>41668686</v>
      </c>
      <c r="F22" s="26">
        <v>4575977.8899999997</v>
      </c>
      <c r="G22" s="25">
        <f>SUM(F22/E22)</f>
        <v>0.10981814713331732</v>
      </c>
      <c r="H22" s="26">
        <v>389442015.39999998</v>
      </c>
      <c r="I22" s="26">
        <v>39031282.829999998</v>
      </c>
      <c r="J22" s="25">
        <f t="shared" si="2"/>
        <v>0.10022360527769598</v>
      </c>
      <c r="K22" s="26">
        <v>292102047</v>
      </c>
      <c r="L22" s="26">
        <v>36703325.07</v>
      </c>
      <c r="M22" s="25">
        <f t="shared" si="3"/>
        <v>0.12565240622911486</v>
      </c>
      <c r="N22" s="26">
        <v>125776937.59</v>
      </c>
      <c r="O22" s="26">
        <v>11048036.890000001</v>
      </c>
      <c r="P22" s="25">
        <f t="shared" si="4"/>
        <v>8.7838335880093682E-2</v>
      </c>
      <c r="Q22" s="26">
        <v>122756836.12</v>
      </c>
      <c r="R22" s="26">
        <v>18361849.530000001</v>
      </c>
      <c r="S22" s="25">
        <f t="shared" si="5"/>
        <v>0.149579038612974</v>
      </c>
      <c r="T22" s="24">
        <v>250715826</v>
      </c>
      <c r="U22" s="24">
        <v>42236793.219999999</v>
      </c>
      <c r="V22" s="25">
        <f t="shared" si="6"/>
        <v>0.16846480692447391</v>
      </c>
      <c r="W22" s="24">
        <v>50882705</v>
      </c>
      <c r="X22" s="24">
        <v>6975916.5</v>
      </c>
      <c r="Y22" s="25">
        <f t="shared" si="30"/>
        <v>0.13709798840293574</v>
      </c>
      <c r="Z22" s="26">
        <v>234637354</v>
      </c>
      <c r="AA22" s="26">
        <v>26626105</v>
      </c>
      <c r="AB22" s="25">
        <f t="shared" si="25"/>
        <v>0.11347769034251895</v>
      </c>
      <c r="AC22" s="24">
        <v>313884696</v>
      </c>
      <c r="AD22" s="24">
        <v>38447939.5</v>
      </c>
      <c r="AE22" s="25">
        <f t="shared" si="8"/>
        <v>0.12249064701134713</v>
      </c>
      <c r="AF22" s="24">
        <v>85910194</v>
      </c>
      <c r="AG22" s="24">
        <v>13124350.449999999</v>
      </c>
      <c r="AH22" s="25">
        <f t="shared" si="9"/>
        <v>0.15276825530157689</v>
      </c>
      <c r="AI22" s="26">
        <v>539336942</v>
      </c>
      <c r="AJ22" s="26">
        <v>71791814.269999996</v>
      </c>
      <c r="AK22" s="11">
        <f t="shared" si="10"/>
        <v>0.13311124953498921</v>
      </c>
      <c r="AL22" s="24">
        <v>332704056</v>
      </c>
      <c r="AM22" s="24">
        <v>53905332.869999997</v>
      </c>
      <c r="AN22" s="12">
        <f t="shared" si="11"/>
        <v>0.16202186867839086</v>
      </c>
      <c r="AO22" s="24">
        <v>63015372</v>
      </c>
      <c r="AP22" s="24">
        <v>7999713.6799999997</v>
      </c>
      <c r="AQ22" s="12">
        <f t="shared" si="12"/>
        <v>0.12694860676217223</v>
      </c>
      <c r="AR22" s="24">
        <v>73914151</v>
      </c>
      <c r="AS22" s="24">
        <v>8087131.8799999999</v>
      </c>
      <c r="AT22" s="12">
        <f t="shared" si="13"/>
        <v>0.10941249775026166</v>
      </c>
      <c r="AU22" s="24">
        <v>64614515</v>
      </c>
      <c r="AV22" s="24">
        <v>7666402.1900000004</v>
      </c>
      <c r="AW22" s="12">
        <f t="shared" si="14"/>
        <v>0.11864829736785923</v>
      </c>
      <c r="AX22" s="24">
        <v>88950987</v>
      </c>
      <c r="AY22" s="24">
        <v>10873640.84</v>
      </c>
      <c r="AZ22" s="12">
        <f t="shared" si="15"/>
        <v>0.1222430599898796</v>
      </c>
      <c r="BA22" s="24">
        <v>61070101</v>
      </c>
      <c r="BB22" s="24">
        <v>6278420.2599999998</v>
      </c>
      <c r="BC22" s="12">
        <f t="shared" si="16"/>
        <v>0.10280677708392852</v>
      </c>
      <c r="BD22" s="24">
        <v>153578126</v>
      </c>
      <c r="BE22" s="24">
        <v>21139748.23</v>
      </c>
      <c r="BF22" s="12">
        <f t="shared" si="17"/>
        <v>0.13764817152411404</v>
      </c>
      <c r="BG22" s="24">
        <v>91978564</v>
      </c>
      <c r="BH22" s="24">
        <v>14135903.66</v>
      </c>
      <c r="BI22" s="12">
        <f t="shared" si="18"/>
        <v>0.1536869357951707</v>
      </c>
      <c r="BJ22" s="26">
        <v>96371819</v>
      </c>
      <c r="BK22" s="26">
        <v>12226066.27</v>
      </c>
      <c r="BL22" s="12">
        <f t="shared" si="19"/>
        <v>0.12686350010681027</v>
      </c>
      <c r="BM22" s="26">
        <v>102915382</v>
      </c>
      <c r="BN22" s="26">
        <v>12008570.550000001</v>
      </c>
      <c r="BO22" s="12">
        <f>SUM(BN22/BM22)</f>
        <v>0.11668392340029404</v>
      </c>
      <c r="BP22" s="26">
        <v>122705973</v>
      </c>
      <c r="BQ22" s="26">
        <v>16560758.689999999</v>
      </c>
      <c r="BR22" s="12">
        <f t="shared" si="21"/>
        <v>0.13496293851970839</v>
      </c>
      <c r="BS22" s="26">
        <v>67547430</v>
      </c>
      <c r="BT22" s="26">
        <v>5370426.5199999996</v>
      </c>
      <c r="BU22" s="12">
        <f t="shared" si="22"/>
        <v>7.9506008148644586E-2</v>
      </c>
      <c r="BV22" s="26">
        <v>684383035.29999995</v>
      </c>
      <c r="BW22" s="26">
        <v>67350446.629999995</v>
      </c>
      <c r="BX22" s="25">
        <f t="shared" si="27"/>
        <v>9.8410456069351379E-2</v>
      </c>
      <c r="BY22" s="26">
        <v>1888090571.76</v>
      </c>
      <c r="BZ22" s="26">
        <v>286912805.88999999</v>
      </c>
      <c r="CA22" s="12">
        <f t="shared" si="28"/>
        <v>0.15195923870460926</v>
      </c>
      <c r="CB22" s="3">
        <f t="shared" si="26"/>
        <v>6497437922.1699991</v>
      </c>
      <c r="CC22" s="3">
        <f>C22+F22+I22+L22+O22+R22+U22+X22+AA22+AD22+AG22+AJ22+AM22+AP22+AS22+AV22+AY22+BB22+BE22+BH22+BK22+BN22+BQ22+BT22+BW22+BZ22</f>
        <v>858712223.82999992</v>
      </c>
      <c r="CD22" s="19">
        <f t="shared" si="23"/>
        <v>0.132161666508575</v>
      </c>
      <c r="CE22" s="31"/>
      <c r="CF22" s="27"/>
      <c r="CG22" s="27"/>
      <c r="CH22" s="23"/>
      <c r="CI22" s="23"/>
    </row>
    <row r="23" spans="1:87" ht="15.6" x14ac:dyDescent="0.25">
      <c r="A23" s="14" t="s">
        <v>54</v>
      </c>
      <c r="B23" s="26">
        <v>845000</v>
      </c>
      <c r="C23" s="26">
        <v>35100</v>
      </c>
      <c r="D23" s="25">
        <f>SUM(C23/B23)</f>
        <v>4.1538461538461538E-2</v>
      </c>
      <c r="E23" s="26">
        <v>7058857</v>
      </c>
      <c r="F23" s="26">
        <v>555564.57999999996</v>
      </c>
      <c r="G23" s="25">
        <f>SUM(F23/E23)</f>
        <v>7.8704608975645768E-2</v>
      </c>
      <c r="H23" s="26">
        <v>30794245.52</v>
      </c>
      <c r="I23" s="26">
        <v>2860836.32</v>
      </c>
      <c r="J23" s="25">
        <f t="shared" si="2"/>
        <v>9.2901653269665818E-2</v>
      </c>
      <c r="K23" s="26">
        <v>10995400</v>
      </c>
      <c r="L23" s="26">
        <v>3168987.89</v>
      </c>
      <c r="M23" s="25">
        <f t="shared" si="3"/>
        <v>0.28821033250268296</v>
      </c>
      <c r="N23" s="26">
        <v>6111180</v>
      </c>
      <c r="O23" s="26">
        <v>192394.39</v>
      </c>
      <c r="P23" s="25">
        <f t="shared" si="4"/>
        <v>3.148236347153905E-2</v>
      </c>
      <c r="Q23" s="26">
        <v>750000</v>
      </c>
      <c r="R23" s="26">
        <v>38340.660000000003</v>
      </c>
      <c r="S23" s="25">
        <f t="shared" si="5"/>
        <v>5.1120880000000007E-2</v>
      </c>
      <c r="T23" s="24">
        <v>14322964</v>
      </c>
      <c r="U23" s="24">
        <v>1583677.08</v>
      </c>
      <c r="V23" s="25">
        <f t="shared" si="6"/>
        <v>0.11056908891204363</v>
      </c>
      <c r="W23" s="24">
        <v>5651490</v>
      </c>
      <c r="X23" s="24">
        <v>598914.28</v>
      </c>
      <c r="Y23" s="25">
        <f t="shared" si="30"/>
        <v>0.10597458015496798</v>
      </c>
      <c r="Z23" s="26">
        <v>600000</v>
      </c>
      <c r="AA23" s="26">
        <v>53986.28</v>
      </c>
      <c r="AB23" s="25">
        <f t="shared" si="25"/>
        <v>8.9977133333333334E-2</v>
      </c>
      <c r="AC23" s="24">
        <v>2701000</v>
      </c>
      <c r="AD23" s="24">
        <v>174147.05</v>
      </c>
      <c r="AE23" s="25">
        <f t="shared" si="8"/>
        <v>6.4475027767493517E-2</v>
      </c>
      <c r="AF23" s="24">
        <v>6770300</v>
      </c>
      <c r="AG23" s="24">
        <v>665795.04</v>
      </c>
      <c r="AH23" s="25">
        <f t="shared" si="9"/>
        <v>9.8340552117336014E-2</v>
      </c>
      <c r="AI23" s="26">
        <v>15921000</v>
      </c>
      <c r="AJ23" s="26">
        <v>2161985.2799999998</v>
      </c>
      <c r="AK23" s="11">
        <f t="shared" si="10"/>
        <v>0.13579456566798567</v>
      </c>
      <c r="AL23" s="24">
        <v>18518500</v>
      </c>
      <c r="AM23" s="24">
        <v>2724805.95</v>
      </c>
      <c r="AN23" s="12">
        <f t="shared" si="11"/>
        <v>0.14713966843966844</v>
      </c>
      <c r="AO23" s="24">
        <v>17592500</v>
      </c>
      <c r="AP23" s="24">
        <v>801449.36</v>
      </c>
      <c r="AQ23" s="12">
        <f t="shared" si="12"/>
        <v>4.5556308654256077E-2</v>
      </c>
      <c r="AR23" s="24">
        <v>6092820</v>
      </c>
      <c r="AS23" s="24">
        <v>683056.63</v>
      </c>
      <c r="AT23" s="12">
        <f t="shared" si="13"/>
        <v>0.11210845388506471</v>
      </c>
      <c r="AU23" s="24">
        <v>3317301.32</v>
      </c>
      <c r="AV23" s="24">
        <v>100944.6</v>
      </c>
      <c r="AW23" s="12">
        <f t="shared" si="14"/>
        <v>3.0429734975054967E-2</v>
      </c>
      <c r="AX23" s="24">
        <v>11851590</v>
      </c>
      <c r="AY23" s="24">
        <v>1348808.31</v>
      </c>
      <c r="AZ23" s="12">
        <f t="shared" si="15"/>
        <v>0.11380821560651357</v>
      </c>
      <c r="BA23" s="24">
        <v>500000</v>
      </c>
      <c r="BB23" s="24">
        <v>76600</v>
      </c>
      <c r="BC23" s="12">
        <f t="shared" si="16"/>
        <v>0.1532</v>
      </c>
      <c r="BD23" s="24">
        <v>3784040</v>
      </c>
      <c r="BE23" s="24">
        <v>321464.3</v>
      </c>
      <c r="BF23" s="12">
        <f t="shared" si="17"/>
        <v>8.4952669633513389E-2</v>
      </c>
      <c r="BG23" s="24">
        <v>15967662</v>
      </c>
      <c r="BH23" s="24">
        <v>1881000.72</v>
      </c>
      <c r="BI23" s="12">
        <f t="shared" si="18"/>
        <v>0.11780063480802637</v>
      </c>
      <c r="BJ23" s="26">
        <v>630000</v>
      </c>
      <c r="BK23" s="26">
        <v>188725.5</v>
      </c>
      <c r="BL23" s="12">
        <f t="shared" si="19"/>
        <v>0.29956428571428573</v>
      </c>
      <c r="BM23" s="26">
        <v>1330000</v>
      </c>
      <c r="BN23" s="26">
        <v>220721</v>
      </c>
      <c r="BO23" s="12">
        <f>SUM(BN23/BM23)</f>
        <v>0.16595563909774436</v>
      </c>
      <c r="BP23" s="26">
        <v>2405000</v>
      </c>
      <c r="BQ23" s="26">
        <v>73335</v>
      </c>
      <c r="BR23" s="12">
        <f t="shared" si="21"/>
        <v>3.0492723492723493E-2</v>
      </c>
      <c r="BS23" s="26">
        <v>1031258.1</v>
      </c>
      <c r="BT23" s="26">
        <v>55400</v>
      </c>
      <c r="BU23" s="12">
        <f t="shared" si="22"/>
        <v>5.372079016882389E-2</v>
      </c>
      <c r="BV23" s="26">
        <v>32500000</v>
      </c>
      <c r="BW23" s="26">
        <v>4644734.5199999996</v>
      </c>
      <c r="BX23" s="25">
        <f t="shared" si="27"/>
        <v>0.1429149083076923</v>
      </c>
      <c r="BY23" s="26">
        <v>47125600</v>
      </c>
      <c r="BZ23" s="26">
        <v>4575940.3099999996</v>
      </c>
      <c r="CA23" s="12">
        <f t="shared" si="28"/>
        <v>9.7100945346053943E-2</v>
      </c>
      <c r="CB23" s="3">
        <f t="shared" si="26"/>
        <v>265167707.94</v>
      </c>
      <c r="CC23" s="3">
        <f>C23+F23+I23+L23+O23+R23+U23+X23+AA23+AD23+AG23+AJ23+AM23+AP23+AS23+AV23+AY23+BB23+BE23+BH23+BK23+BN23+BQ23+BT23+BW23+BZ23</f>
        <v>29786715.049999997</v>
      </c>
      <c r="CD23" s="19">
        <f t="shared" si="23"/>
        <v>0.11233160810342674</v>
      </c>
      <c r="CE23" s="31"/>
      <c r="CF23" s="27"/>
      <c r="CG23" s="27"/>
      <c r="CH23" s="23"/>
      <c r="CI23" s="23"/>
    </row>
    <row r="24" spans="1:87" s="34" customFormat="1" ht="31.2" x14ac:dyDescent="0.25">
      <c r="A24" s="14" t="s">
        <v>55</v>
      </c>
      <c r="B24" s="26">
        <v>1000000</v>
      </c>
      <c r="C24" s="26">
        <v>140000</v>
      </c>
      <c r="D24" s="25">
        <f t="shared" si="29"/>
        <v>0.14000000000000001</v>
      </c>
      <c r="E24" s="26">
        <v>1100000</v>
      </c>
      <c r="F24" s="26">
        <v>184111</v>
      </c>
      <c r="G24" s="25">
        <v>0</v>
      </c>
      <c r="H24" s="26">
        <v>12346416</v>
      </c>
      <c r="I24" s="26">
        <v>1735411.65</v>
      </c>
      <c r="J24" s="25">
        <f t="shared" si="2"/>
        <v>0.14055995278305866</v>
      </c>
      <c r="K24" s="26">
        <v>1535000</v>
      </c>
      <c r="L24" s="26">
        <v>83330</v>
      </c>
      <c r="M24" s="25">
        <f t="shared" si="3"/>
        <v>5.4286644951140064E-2</v>
      </c>
      <c r="N24" s="26">
        <v>1050000</v>
      </c>
      <c r="O24" s="26">
        <v>173200</v>
      </c>
      <c r="P24" s="25">
        <f t="shared" si="4"/>
        <v>0.16495238095238096</v>
      </c>
      <c r="Q24" s="26">
        <v>850000</v>
      </c>
      <c r="R24" s="26">
        <v>32500</v>
      </c>
      <c r="S24" s="25">
        <f t="shared" si="5"/>
        <v>3.8235294117647062E-2</v>
      </c>
      <c r="T24" s="24">
        <v>8227699</v>
      </c>
      <c r="U24" s="24">
        <v>1107320.3200000001</v>
      </c>
      <c r="V24" s="25">
        <f t="shared" si="6"/>
        <v>0.13458444700030958</v>
      </c>
      <c r="W24" s="24">
        <v>2500000</v>
      </c>
      <c r="X24" s="24">
        <v>220000</v>
      </c>
      <c r="Y24" s="25">
        <f t="shared" si="30"/>
        <v>8.7999999999999995E-2</v>
      </c>
      <c r="Z24" s="26">
        <v>3400000</v>
      </c>
      <c r="AA24" s="26">
        <v>733000</v>
      </c>
      <c r="AB24" s="25">
        <f t="shared" si="25"/>
        <v>0.21558823529411764</v>
      </c>
      <c r="AC24" s="24">
        <v>2750000</v>
      </c>
      <c r="AD24" s="24">
        <v>514000</v>
      </c>
      <c r="AE24" s="25">
        <f t="shared" si="8"/>
        <v>0.18690909090909091</v>
      </c>
      <c r="AF24" s="24">
        <v>1500000</v>
      </c>
      <c r="AG24" s="24">
        <v>125000</v>
      </c>
      <c r="AH24" s="25">
        <f t="shared" si="9"/>
        <v>8.3333333333333329E-2</v>
      </c>
      <c r="AI24" s="26">
        <v>2300000</v>
      </c>
      <c r="AJ24" s="26">
        <v>380000</v>
      </c>
      <c r="AK24" s="11">
        <f t="shared" si="10"/>
        <v>0.16521739130434782</v>
      </c>
      <c r="AL24" s="24">
        <v>8600000</v>
      </c>
      <c r="AM24" s="24">
        <v>1356854.95</v>
      </c>
      <c r="AN24" s="12">
        <f t="shared" si="11"/>
        <v>0.15777383139534884</v>
      </c>
      <c r="AO24" s="24">
        <v>2412072</v>
      </c>
      <c r="AP24" s="24">
        <v>50000</v>
      </c>
      <c r="AQ24" s="12">
        <f t="shared" si="12"/>
        <v>2.0729066130695934E-2</v>
      </c>
      <c r="AR24" s="24">
        <v>2000000</v>
      </c>
      <c r="AS24" s="24">
        <v>170000</v>
      </c>
      <c r="AT24" s="12">
        <f t="shared" si="13"/>
        <v>8.5000000000000006E-2</v>
      </c>
      <c r="AU24" s="24">
        <v>1700000</v>
      </c>
      <c r="AV24" s="24">
        <v>262249.65999999997</v>
      </c>
      <c r="AW24" s="12">
        <f t="shared" si="14"/>
        <v>0.15426450588235294</v>
      </c>
      <c r="AX24" s="24">
        <v>1700000</v>
      </c>
      <c r="AY24" s="24">
        <v>240000</v>
      </c>
      <c r="AZ24" s="12">
        <f t="shared" si="15"/>
        <v>0.14117647058823529</v>
      </c>
      <c r="BA24" s="24">
        <v>1650000</v>
      </c>
      <c r="BB24" s="24">
        <v>312000</v>
      </c>
      <c r="BC24" s="12">
        <f t="shared" si="16"/>
        <v>0.18909090909090909</v>
      </c>
      <c r="BD24" s="24">
        <v>4000000</v>
      </c>
      <c r="BE24" s="24">
        <v>760000</v>
      </c>
      <c r="BF24" s="12">
        <f t="shared" si="17"/>
        <v>0.19</v>
      </c>
      <c r="BG24" s="24">
        <v>2109100</v>
      </c>
      <c r="BH24" s="24">
        <v>175758</v>
      </c>
      <c r="BI24" s="12">
        <f t="shared" si="18"/>
        <v>8.3333175288037548E-2</v>
      </c>
      <c r="BJ24" s="26">
        <v>1300000</v>
      </c>
      <c r="BK24" s="26">
        <v>0</v>
      </c>
      <c r="BL24" s="32">
        <v>0</v>
      </c>
      <c r="BM24" s="26">
        <v>4200000</v>
      </c>
      <c r="BN24" s="26">
        <v>626636.43999999994</v>
      </c>
      <c r="BO24" s="12">
        <v>0</v>
      </c>
      <c r="BP24" s="26">
        <v>2500000</v>
      </c>
      <c r="BQ24" s="26">
        <v>428667.5</v>
      </c>
      <c r="BR24" s="12">
        <f t="shared" si="21"/>
        <v>0.17146700000000001</v>
      </c>
      <c r="BS24" s="26">
        <v>1500000</v>
      </c>
      <c r="BT24" s="26">
        <v>200000</v>
      </c>
      <c r="BU24" s="12">
        <f t="shared" si="22"/>
        <v>0.13333333333333333</v>
      </c>
      <c r="BV24" s="26">
        <v>3450000</v>
      </c>
      <c r="BW24" s="26">
        <v>130769.1</v>
      </c>
      <c r="BX24" s="25">
        <f t="shared" si="27"/>
        <v>3.790408695652174E-2</v>
      </c>
      <c r="BY24" s="26">
        <v>24156900</v>
      </c>
      <c r="BZ24" s="26">
        <v>2700000</v>
      </c>
      <c r="CA24" s="12">
        <f t="shared" si="28"/>
        <v>0.11176930814798257</v>
      </c>
      <c r="CB24" s="3">
        <f t="shared" si="26"/>
        <v>99837187</v>
      </c>
      <c r="CC24" s="3">
        <f>C24+F24+I24+L24+O24+R24+U24+X24+AA24+AD24+AG24+AJ24+AM24+AP24+AS24+AV24+AY24+BB24+BE24+BH24+BK24+BN24+BQ24+BT24+BW24+BZ24</f>
        <v>12840808.619999999</v>
      </c>
      <c r="CD24" s="19">
        <f t="shared" si="23"/>
        <v>0.12861749219757163</v>
      </c>
      <c r="CE24" s="33"/>
      <c r="CF24" s="27"/>
      <c r="CG24" s="27"/>
      <c r="CH24" s="23"/>
      <c r="CI24" s="23"/>
    </row>
    <row r="25" spans="1:87" ht="15.6" x14ac:dyDescent="0.25">
      <c r="A25" s="5" t="s">
        <v>42</v>
      </c>
      <c r="B25" s="26">
        <v>1550000</v>
      </c>
      <c r="C25" s="26">
        <v>264966.78000000003</v>
      </c>
      <c r="D25" s="25">
        <f>SUM(C25/B25)</f>
        <v>0.17094630967741936</v>
      </c>
      <c r="E25" s="26">
        <v>3108</v>
      </c>
      <c r="F25" s="26">
        <v>0</v>
      </c>
      <c r="G25" s="25">
        <v>0</v>
      </c>
      <c r="H25" s="26">
        <v>10118975</v>
      </c>
      <c r="I25" s="26">
        <v>1824454.07</v>
      </c>
      <c r="J25" s="25">
        <f>SUM(I25/H25)</f>
        <v>0.18030028436674664</v>
      </c>
      <c r="K25" s="26">
        <v>1617860</v>
      </c>
      <c r="L25" s="26">
        <v>265440</v>
      </c>
      <c r="M25" s="25">
        <f>SUM(L25/K25)</f>
        <v>0.16406858442634098</v>
      </c>
      <c r="N25" s="26">
        <v>128000</v>
      </c>
      <c r="O25" s="26">
        <v>0</v>
      </c>
      <c r="P25" s="25">
        <f>SUM(O25/N25)</f>
        <v>0</v>
      </c>
      <c r="Q25" s="26">
        <v>530000</v>
      </c>
      <c r="R25" s="26">
        <v>48720</v>
      </c>
      <c r="S25" s="25">
        <f>SUM(R25/Q25)</f>
        <v>9.1924528301886799E-2</v>
      </c>
      <c r="T25" s="24">
        <v>1039790</v>
      </c>
      <c r="U25" s="24">
        <v>20374</v>
      </c>
      <c r="V25" s="25">
        <f>SUM(U25/T25)</f>
        <v>1.9594341165042942E-2</v>
      </c>
      <c r="W25" s="24">
        <v>201300</v>
      </c>
      <c r="X25" s="24">
        <v>45491.11</v>
      </c>
      <c r="Y25" s="25">
        <f>SUM(X25/W25)</f>
        <v>0.22598663686040735</v>
      </c>
      <c r="Z25" s="26">
        <v>2059000</v>
      </c>
      <c r="AA25" s="26">
        <v>232141.86</v>
      </c>
      <c r="AB25" s="25">
        <f>SUM(AA25/Z25)</f>
        <v>0.11274495386109762</v>
      </c>
      <c r="AC25" s="24">
        <v>1500000</v>
      </c>
      <c r="AD25" s="24">
        <v>70737</v>
      </c>
      <c r="AE25" s="25">
        <f>SUM(AD25/AC25)</f>
        <v>4.7157999999999999E-2</v>
      </c>
      <c r="AF25" s="24">
        <v>648000</v>
      </c>
      <c r="AG25" s="24">
        <v>40583</v>
      </c>
      <c r="AH25" s="25">
        <f>SUM(AG25/AF25)</f>
        <v>6.2628086419753093E-2</v>
      </c>
      <c r="AI25" s="26">
        <v>2573000</v>
      </c>
      <c r="AJ25" s="26">
        <v>32214</v>
      </c>
      <c r="AK25" s="11">
        <f>SUM(AJ25/AI25)</f>
        <v>1.2520015546055188E-2</v>
      </c>
      <c r="AL25" s="24">
        <v>5300975</v>
      </c>
      <c r="AM25" s="24">
        <v>946217.57</v>
      </c>
      <c r="AN25" s="12">
        <f>SUM(AM25/AL25)</f>
        <v>0.17849877994142585</v>
      </c>
      <c r="AO25" s="24">
        <v>3372707.82</v>
      </c>
      <c r="AP25" s="24">
        <v>311596</v>
      </c>
      <c r="AQ25" s="12">
        <f>SUM(AP25/AO25)</f>
        <v>9.2387487037047883E-2</v>
      </c>
      <c r="AR25" s="24">
        <v>309743</v>
      </c>
      <c r="AS25" s="24">
        <v>49115</v>
      </c>
      <c r="AT25" s="12">
        <f>SUM(AS25/AR25)</f>
        <v>0.15856694098010285</v>
      </c>
      <c r="AU25" s="24">
        <v>325000</v>
      </c>
      <c r="AV25" s="24">
        <v>49180</v>
      </c>
      <c r="AW25" s="12">
        <f>SUM(AV25/AU25)</f>
        <v>0.15132307692307692</v>
      </c>
      <c r="AX25" s="24">
        <v>254400</v>
      </c>
      <c r="AY25" s="24">
        <v>24610</v>
      </c>
      <c r="AZ25" s="12">
        <f>SUM(AY25/AX25)</f>
        <v>9.6737421383647798E-2</v>
      </c>
      <c r="BA25" s="24">
        <v>120000</v>
      </c>
      <c r="BB25" s="24">
        <v>18770</v>
      </c>
      <c r="BC25" s="12">
        <f>SUM(BB25/BA25)</f>
        <v>0.15641666666666668</v>
      </c>
      <c r="BD25" s="24">
        <v>230000</v>
      </c>
      <c r="BE25" s="24">
        <v>20433</v>
      </c>
      <c r="BF25" s="12">
        <f>SUM(BE25/BD25)</f>
        <v>8.8839130434782615E-2</v>
      </c>
      <c r="BG25" s="24">
        <v>1412000</v>
      </c>
      <c r="BH25" s="24">
        <v>386405.03</v>
      </c>
      <c r="BI25" s="12">
        <f>SUM(BH25/BG25)</f>
        <v>0.27365795325779041</v>
      </c>
      <c r="BJ25" s="26">
        <v>0</v>
      </c>
      <c r="BK25" s="26">
        <v>0</v>
      </c>
      <c r="BL25" s="32">
        <v>0</v>
      </c>
      <c r="BM25" s="26">
        <v>37400</v>
      </c>
      <c r="BN25" s="26">
        <v>0</v>
      </c>
      <c r="BO25" s="12">
        <v>0</v>
      </c>
      <c r="BP25" s="26">
        <v>150000</v>
      </c>
      <c r="BQ25" s="26">
        <v>0</v>
      </c>
      <c r="BR25" s="12">
        <f>SUM(BQ25/BP25)</f>
        <v>0</v>
      </c>
      <c r="BS25" s="26">
        <v>438312</v>
      </c>
      <c r="BT25" s="26">
        <v>57954</v>
      </c>
      <c r="BU25" s="12">
        <f>SUM(BT25/BS25)</f>
        <v>0.13222088375403823</v>
      </c>
      <c r="BV25" s="26">
        <v>17430000</v>
      </c>
      <c r="BW25" s="26">
        <v>3138731.6</v>
      </c>
      <c r="BX25" s="25">
        <f>SUM(BW25/BV25)</f>
        <v>0.180076397016638</v>
      </c>
      <c r="BY25" s="26">
        <v>155892900</v>
      </c>
      <c r="BZ25" s="26">
        <v>20680314.27</v>
      </c>
      <c r="CA25" s="12">
        <f>SUM(BZ25/BY25)</f>
        <v>0.13265719137946627</v>
      </c>
      <c r="CB25" s="3">
        <f>BY25+BV25+BS25+BP25+BM25+BJ25+BG25+BD25+BA25+AX25+AU25+AR25+AO25+AL25+AI25+AF25+AC25+Z25+W25+T25+Q25+N25+K25+H25+E25+B25</f>
        <v>207242470.81999999</v>
      </c>
      <c r="CC25" s="3">
        <f>C25+F25+I25+L25+O25+R25+U25+X25+AA25+AD25+AG25+AJ25+AM25+AP25+AS25+AV25+AY25+BB25+BE25+BH25+BK25+BN25+BQ25+BT25+BW25+BZ25</f>
        <v>28528448.289999999</v>
      </c>
      <c r="CD25" s="19">
        <f>SUM(CC25/CB25)</f>
        <v>0.13765734493089654</v>
      </c>
      <c r="CF25" s="27"/>
      <c r="CG25" s="27"/>
      <c r="CH25" s="23"/>
      <c r="CI25" s="23"/>
    </row>
    <row r="26" spans="1:87" s="13" customFormat="1" ht="15.6" x14ac:dyDescent="0.3">
      <c r="A26" s="4" t="s">
        <v>43</v>
      </c>
      <c r="B26" s="3">
        <f>SUM(B13:B25)</f>
        <v>607927835.52999997</v>
      </c>
      <c r="C26" s="3">
        <f>SUM(C13:C25)</f>
        <v>72465895.359999999</v>
      </c>
      <c r="D26" s="16">
        <f>SUM(C26/B26)</f>
        <v>0.11920147610418796</v>
      </c>
      <c r="E26" s="3">
        <f>SUM(E13:E25)</f>
        <v>188135450</v>
      </c>
      <c r="F26" s="3">
        <f>SUM(F13:F25)</f>
        <v>17808683.959999997</v>
      </c>
      <c r="G26" s="16">
        <f>SUM(F26/E26)</f>
        <v>9.4658842658308137E-2</v>
      </c>
      <c r="H26" s="3">
        <f>SUM(H13:H25)</f>
        <v>1891450927.8899999</v>
      </c>
      <c r="I26" s="3">
        <f>SUM(I13:I25)</f>
        <v>172391111.27000001</v>
      </c>
      <c r="J26" s="16">
        <f>SUM(I26/H26)</f>
        <v>9.1142259483469754E-2</v>
      </c>
      <c r="K26" s="3">
        <f>SUM(K13:K25)</f>
        <v>1254918288</v>
      </c>
      <c r="L26" s="3">
        <f>SUM(L13:L25)</f>
        <v>146714677.73999998</v>
      </c>
      <c r="M26" s="16">
        <f>SUM(L26/K26)</f>
        <v>0.11691173771467102</v>
      </c>
      <c r="N26" s="3">
        <f>SUM(N13:N25)</f>
        <v>422138647.55999994</v>
      </c>
      <c r="O26" s="3">
        <f>SUM(O13:O25)</f>
        <v>47306138.950000003</v>
      </c>
      <c r="P26" s="16">
        <f>SUM(O26/N26)</f>
        <v>0.11206303716429145</v>
      </c>
      <c r="Q26" s="3">
        <f>SUM(Q13:Q25)</f>
        <v>379418670.13999999</v>
      </c>
      <c r="R26" s="3">
        <f>SUM(R13:R25)</f>
        <v>48513606.439999998</v>
      </c>
      <c r="S26" s="16">
        <f>SUM(R26/Q26)</f>
        <v>0.1278629921455873</v>
      </c>
      <c r="T26" s="3">
        <f>SUM(T13:T25)</f>
        <v>1231127230.3899999</v>
      </c>
      <c r="U26" s="3">
        <f>SUM(U13:U25)</f>
        <v>177041063.36999997</v>
      </c>
      <c r="V26" s="16">
        <f>SUM(U26/T26)</f>
        <v>0.14380403503374417</v>
      </c>
      <c r="W26" s="3">
        <f>SUM(W13:W25)</f>
        <v>238095766.38999999</v>
      </c>
      <c r="X26" s="3">
        <f>SUM(X13:X25)</f>
        <v>25622002.75</v>
      </c>
      <c r="Y26" s="16">
        <f>SUM(X26/W26)</f>
        <v>0.10761217277602179</v>
      </c>
      <c r="Z26" s="3">
        <f>SUM(Z13:Z25)</f>
        <v>978990742.62</v>
      </c>
      <c r="AA26" s="3">
        <f>SUM(AA13:AA25)</f>
        <v>123816206.24000001</v>
      </c>
      <c r="AB26" s="16">
        <f>SUM(AA26/Z26)</f>
        <v>0.12647331670230091</v>
      </c>
      <c r="AC26" s="3">
        <f>SUM(AC13:AC25)</f>
        <v>1043237982.26</v>
      </c>
      <c r="AD26" s="3">
        <f>SUM(AD13:AD25)</f>
        <v>126062585.27</v>
      </c>
      <c r="AE26" s="16">
        <f>SUM(AD26/AC26)</f>
        <v>0.12083780250878766</v>
      </c>
      <c r="AF26" s="3">
        <f>SUM(AF13:AF25)</f>
        <v>300312879.39999998</v>
      </c>
      <c r="AG26" s="3">
        <f>SUM(AG13:AG25)</f>
        <v>34451074.410000004</v>
      </c>
      <c r="AH26" s="16">
        <f>SUM(AG26/AF26)</f>
        <v>0.11471727246207479</v>
      </c>
      <c r="AI26" s="3">
        <f>SUM(AI13:AI25)</f>
        <v>1297323991.22</v>
      </c>
      <c r="AJ26" s="3">
        <f>SUM(AJ13:AJ25)</f>
        <v>156494944.97999999</v>
      </c>
      <c r="AK26" s="19">
        <f>SUM(AJ26/AI26)</f>
        <v>0.12062903795745931</v>
      </c>
      <c r="AL26" s="3">
        <f>SUM(AL13:AL25)</f>
        <v>1554324242.0799999</v>
      </c>
      <c r="AM26" s="3">
        <f>SUM(AM13:AM25)</f>
        <v>189534348.82999998</v>
      </c>
      <c r="AN26" s="16">
        <f>SUM(AM26/AL26)</f>
        <v>0.1219400326513371</v>
      </c>
      <c r="AO26" s="3">
        <f>SUM(AO13:AO25)</f>
        <v>416233143.95999998</v>
      </c>
      <c r="AP26" s="3">
        <f>SUM(AP13:AP25)</f>
        <v>43745463.489999995</v>
      </c>
      <c r="AQ26" s="16">
        <f>SUM(AP26/AO26)</f>
        <v>0.10509846254387646</v>
      </c>
      <c r="AR26" s="3">
        <f>SUM(AR13:AR25)</f>
        <v>351088010.43000001</v>
      </c>
      <c r="AS26" s="3">
        <f>SUM(AS13:AS25)</f>
        <v>35636458.469999999</v>
      </c>
      <c r="AT26" s="16">
        <f>SUM(AS26/AR26)</f>
        <v>0.10150292066753787</v>
      </c>
      <c r="AU26" s="3">
        <f>SUM(AU13:AU25)</f>
        <v>344958865.67000002</v>
      </c>
      <c r="AV26" s="3">
        <f>SUM(AV13:AV25)</f>
        <v>38632028.199999996</v>
      </c>
      <c r="AW26" s="16">
        <f>SUM(AV26/AU26)</f>
        <v>0.11199024592386263</v>
      </c>
      <c r="AX26" s="3">
        <f>SUM(AX13:AX25)</f>
        <v>418386084.56</v>
      </c>
      <c r="AY26" s="3">
        <f>SUM(AY13:AY25)</f>
        <v>67822991.569999993</v>
      </c>
      <c r="AZ26" s="16">
        <f>SUM(AY26/AX26)</f>
        <v>0.16210623171496427</v>
      </c>
      <c r="BA26" s="3">
        <f>SUM(BA13:BA25)</f>
        <v>232308939.00999999</v>
      </c>
      <c r="BB26" s="3">
        <f>SUM(BB13:BB25)</f>
        <v>30689739.829999998</v>
      </c>
      <c r="BC26" s="16">
        <f>SUM(BB26/BA26)</f>
        <v>0.13210744261837865</v>
      </c>
      <c r="BD26" s="3">
        <f>SUM(BD13:BD25)</f>
        <v>671777763.31999993</v>
      </c>
      <c r="BE26" s="3">
        <f>SUM(BE13:BE25)</f>
        <v>92804060.099999994</v>
      </c>
      <c r="BF26" s="16">
        <f>SUM(BE26/BD26)</f>
        <v>0.13814696640352023</v>
      </c>
      <c r="BG26" s="3">
        <f>SUM(BG13:BG25)</f>
        <v>469796348</v>
      </c>
      <c r="BH26" s="3">
        <f>SUM(BH13:BH25)</f>
        <v>63689633.510000005</v>
      </c>
      <c r="BI26" s="16">
        <f>SUM(BH26/BG26)</f>
        <v>0.1355686006950399</v>
      </c>
      <c r="BJ26" s="3">
        <f>SUM(BJ13:BJ25)</f>
        <v>264320941.70999998</v>
      </c>
      <c r="BK26" s="3">
        <f>SUM(BK13:BK25)</f>
        <v>31238678.939999998</v>
      </c>
      <c r="BL26" s="16">
        <f>SUM(BK26/BJ26)</f>
        <v>0.11818465361807598</v>
      </c>
      <c r="BM26" s="3">
        <f>SUM(BM13:BM25)</f>
        <v>522952535.74000001</v>
      </c>
      <c r="BN26" s="3">
        <f>SUM(BN13:BN25)</f>
        <v>55174645.25</v>
      </c>
      <c r="BO26" s="16">
        <f>SUM(BN26/BM26)</f>
        <v>0.10550602871047472</v>
      </c>
      <c r="BP26" s="3">
        <f>SUM(BP13:BP25)</f>
        <v>399156311.22000003</v>
      </c>
      <c r="BQ26" s="3">
        <f>SUM(BQ13:BQ25)</f>
        <v>40972553.609999999</v>
      </c>
      <c r="BR26" s="16">
        <f>SUM(BQ26/BP26)</f>
        <v>0.10264789121026188</v>
      </c>
      <c r="BS26" s="3">
        <f>SUM(BS13:BS25)</f>
        <v>348294540.55000001</v>
      </c>
      <c r="BT26" s="3">
        <f>SUM(BT13:BT25)</f>
        <v>39515957.950000003</v>
      </c>
      <c r="BU26" s="16">
        <f>SUM(BT26/BS26)</f>
        <v>0.11345557667254684</v>
      </c>
      <c r="BV26" s="3">
        <f>SUM(BV13:BV25)</f>
        <v>3522032220.3000002</v>
      </c>
      <c r="BW26" s="3">
        <f>SUM(BW13:BW25)</f>
        <v>441026949.19</v>
      </c>
      <c r="BX26" s="16">
        <f>SUM(BW26/BV26)</f>
        <v>0.12521945331676554</v>
      </c>
      <c r="BY26" s="3">
        <f>SUM(BY13:BY25)</f>
        <v>8863470632.0699997</v>
      </c>
      <c r="BZ26" s="3">
        <f>SUM(BZ13:BZ25)</f>
        <v>1059130761.4099998</v>
      </c>
      <c r="CA26" s="16">
        <f>SUM(BZ26/BY26)</f>
        <v>0.11949390993386159</v>
      </c>
      <c r="CB26" s="3">
        <f>SUM(CB13:CB25)</f>
        <v>28212178990.019997</v>
      </c>
      <c r="CC26" s="3">
        <f>SUM(CC13:CC25)</f>
        <v>3378302261.0899997</v>
      </c>
      <c r="CD26" s="19">
        <f>SUM(CC26/CB26)</f>
        <v>0.11974623662656711</v>
      </c>
      <c r="CE26" s="17"/>
      <c r="CF26" s="30"/>
      <c r="CG26" s="30"/>
      <c r="CH26" s="18"/>
      <c r="CI26" s="27"/>
    </row>
    <row r="27" spans="1:87" s="13" customFormat="1" ht="15.6" x14ac:dyDescent="0.3">
      <c r="A27" s="4" t="s">
        <v>44</v>
      </c>
      <c r="B27" s="3">
        <f>B12-B26</f>
        <v>-10530000</v>
      </c>
      <c r="C27" s="3">
        <f>C12-C26</f>
        <v>4081645.9399999976</v>
      </c>
      <c r="D27" s="16"/>
      <c r="E27" s="3">
        <f>E12-E26</f>
        <v>0</v>
      </c>
      <c r="F27" s="3">
        <f>F12-F26</f>
        <v>1975972.2200000025</v>
      </c>
      <c r="G27" s="16"/>
      <c r="H27" s="3">
        <f>H12-H26</f>
        <v>-64851777.439999819</v>
      </c>
      <c r="I27" s="3">
        <f>I12-I26</f>
        <v>40838388.780000001</v>
      </c>
      <c r="J27" s="16"/>
      <c r="K27" s="3">
        <f>K12-K26</f>
        <v>-23283453.5</v>
      </c>
      <c r="L27" s="3">
        <f>L12-L26</f>
        <v>36730995.600000024</v>
      </c>
      <c r="M27" s="16"/>
      <c r="N27" s="3">
        <f>N12-N26</f>
        <v>-9813025.9199999571</v>
      </c>
      <c r="O27" s="3">
        <f>O12-O26</f>
        <v>3951217.7599999979</v>
      </c>
      <c r="P27" s="16"/>
      <c r="Q27" s="3">
        <f>Q12-Q26</f>
        <v>-1500000</v>
      </c>
      <c r="R27" s="3">
        <f>R12-R26</f>
        <v>-1390341.1799999997</v>
      </c>
      <c r="S27" s="16"/>
      <c r="T27" s="3">
        <f>T12-T26</f>
        <v>-5326063.6999998093</v>
      </c>
      <c r="U27" s="3">
        <f>U12-U26</f>
        <v>11940930.50000003</v>
      </c>
      <c r="V27" s="16"/>
      <c r="W27" s="3">
        <f>W12-W26</f>
        <v>-3009540.5899999738</v>
      </c>
      <c r="X27" s="3">
        <f>X12-X26</f>
        <v>-1512646.5100000016</v>
      </c>
      <c r="Y27" s="16"/>
      <c r="Z27" s="3">
        <f>Z12-Z26</f>
        <v>-21450892.529999971</v>
      </c>
      <c r="AA27" s="3">
        <f>AA12-AA26</f>
        <v>867256.79999999702</v>
      </c>
      <c r="AB27" s="16"/>
      <c r="AC27" s="3">
        <f>AC12-AC26</f>
        <v>-15914339.069999933</v>
      </c>
      <c r="AD27" s="3">
        <f>AD12-AD26</f>
        <v>87238849.260000005</v>
      </c>
      <c r="AE27" s="16"/>
      <c r="AF27" s="3">
        <f>AF12-AF26</f>
        <v>0</v>
      </c>
      <c r="AG27" s="3">
        <f>AG12-AG26</f>
        <v>8104580.4699999988</v>
      </c>
      <c r="AH27" s="16"/>
      <c r="AI27" s="3">
        <f>AI12-AI26</f>
        <v>-23806777</v>
      </c>
      <c r="AJ27" s="3">
        <f>AJ12-AJ26</f>
        <v>10858064.75</v>
      </c>
      <c r="AK27" s="19"/>
      <c r="AL27" s="3">
        <f>AL12-AL26</f>
        <v>-91768577.539999962</v>
      </c>
      <c r="AM27" s="3">
        <f>AM12-AM26</f>
        <v>1180709.9500000179</v>
      </c>
      <c r="AN27" s="16"/>
      <c r="AO27" s="3">
        <f>AO12-AO26</f>
        <v>-17742779.769999981</v>
      </c>
      <c r="AP27" s="3">
        <f>AP12-AP26</f>
        <v>2732744.1700000018</v>
      </c>
      <c r="AQ27" s="16"/>
      <c r="AR27" s="3">
        <f>AR12-AR26</f>
        <v>-8844443.4300000072</v>
      </c>
      <c r="AS27" s="3">
        <f>AS12-AS26</f>
        <v>1812450.6000000015</v>
      </c>
      <c r="AT27" s="16"/>
      <c r="AU27" s="3">
        <f>AU12-AU26</f>
        <v>-4841873.4800000191</v>
      </c>
      <c r="AV27" s="3">
        <f>AV12-AV26</f>
        <v>935439.54000000656</v>
      </c>
      <c r="AW27" s="16"/>
      <c r="AX27" s="3">
        <f>AX12-AX26</f>
        <v>-3673833</v>
      </c>
      <c r="AY27" s="3">
        <f>AY12-AY26</f>
        <v>5417357.5400000066</v>
      </c>
      <c r="AZ27" s="16"/>
      <c r="BA27" s="3">
        <f>BA12-BA26</f>
        <v>-3372125.4499999881</v>
      </c>
      <c r="BB27" s="3">
        <f>BB12-BB26</f>
        <v>-1709394.0999999978</v>
      </c>
      <c r="BC27" s="16"/>
      <c r="BD27" s="3">
        <f>BD12-BD26</f>
        <v>-13071671.929999948</v>
      </c>
      <c r="BE27" s="3">
        <f>BE12-BE26</f>
        <v>-2631112.6499999911</v>
      </c>
      <c r="BF27" s="16"/>
      <c r="BG27" s="3">
        <f>BG12-BG26</f>
        <v>272896</v>
      </c>
      <c r="BH27" s="3">
        <f>BH12-BH26</f>
        <v>5442211.849999994</v>
      </c>
      <c r="BI27" s="16"/>
      <c r="BJ27" s="3">
        <f>BJ12-BJ26</f>
        <v>-560499.9999999702</v>
      </c>
      <c r="BK27" s="3">
        <f>BK12-BK26</f>
        <v>-850696.1099999994</v>
      </c>
      <c r="BL27" s="16"/>
      <c r="BM27" s="3">
        <f>BM12-BM26</f>
        <v>-14000957.290000021</v>
      </c>
      <c r="BN27" s="3">
        <f>BN12-BN26</f>
        <v>11476179.82</v>
      </c>
      <c r="BO27" s="16"/>
      <c r="BP27" s="3">
        <f>BP12-BP26</f>
        <v>-23691432.26000005</v>
      </c>
      <c r="BQ27" s="3">
        <f>BQ12-BQ26</f>
        <v>23483199.619999997</v>
      </c>
      <c r="BR27" s="16"/>
      <c r="BS27" s="3">
        <f>BS12-BS26</f>
        <v>-10215381.790000021</v>
      </c>
      <c r="BT27" s="3">
        <f>BT12-BT26</f>
        <v>-1143275.6799999997</v>
      </c>
      <c r="BU27" s="16"/>
      <c r="BV27" s="3">
        <f>BV12-BV26</f>
        <v>-197705120</v>
      </c>
      <c r="BW27" s="3">
        <f>BW12-BW26</f>
        <v>6707163.9800000191</v>
      </c>
      <c r="BX27" s="16"/>
      <c r="BY27" s="3">
        <f>BY12-BY26</f>
        <v>-396720001</v>
      </c>
      <c r="BZ27" s="3">
        <f>BZ12-BZ26</f>
        <v>62187676.380000114</v>
      </c>
      <c r="CA27" s="16"/>
      <c r="CB27" s="3">
        <f t="shared" si="26"/>
        <v>-965421670.68999922</v>
      </c>
      <c r="CC27" s="3">
        <f>BZ27+BW27+BT27+BQ27+BN27+BK27+BH27+BE27+BB27+AY27+AV27+AS27+AP27+AM27+AJ27+AG27+AD27+AA27+X27+U27+R27+O27+L27+I27+F27+C27</f>
        <v>318725569.30000025</v>
      </c>
      <c r="CD27" s="19"/>
      <c r="CE27" s="17"/>
      <c r="CF27" s="30"/>
      <c r="CG27" s="30"/>
      <c r="CH27" s="18"/>
      <c r="CI27" s="27"/>
    </row>
    <row r="28" spans="1:87" ht="15.6" hidden="1" x14ac:dyDescent="0.3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>
        <f>(B30+B29)/B26*100</f>
        <v>0</v>
      </c>
      <c r="C31" s="24">
        <f>(C30+C29)/C26*100</f>
        <v>0</v>
      </c>
      <c r="D31" s="12"/>
      <c r="E31" s="24">
        <f>(E30+E29)/E26*100</f>
        <v>0</v>
      </c>
      <c r="F31" s="24">
        <f>(F30+F29)/F26*100</f>
        <v>0</v>
      </c>
      <c r="G31" s="12"/>
      <c r="H31" s="24">
        <f>(H30+H29)/H26*100</f>
        <v>0</v>
      </c>
      <c r="I31" s="24">
        <f>(I30+I29)/I26*100</f>
        <v>0</v>
      </c>
      <c r="J31" s="12"/>
      <c r="K31" s="24">
        <f>(K30+K29)/K26*100</f>
        <v>0</v>
      </c>
      <c r="L31" s="24">
        <f>(L30+L29)/L26*100</f>
        <v>0</v>
      </c>
      <c r="M31" s="12"/>
      <c r="N31" s="24">
        <f>(N30+N29)/N26*100</f>
        <v>0</v>
      </c>
      <c r="O31" s="24">
        <f>(O30+O29)/O26*100</f>
        <v>0</v>
      </c>
      <c r="P31" s="12"/>
      <c r="Q31" s="24">
        <f>(Q30+Q29)/Q26*100</f>
        <v>0</v>
      </c>
      <c r="R31" s="24">
        <f>(R30+R29)/R26*100</f>
        <v>0</v>
      </c>
      <c r="S31" s="12"/>
      <c r="T31" s="24">
        <f>(T30+T29)/T26*100</f>
        <v>0</v>
      </c>
      <c r="U31" s="24">
        <f>(U30+U29)/U26*100</f>
        <v>0</v>
      </c>
      <c r="V31" s="12"/>
      <c r="W31" s="24">
        <f>(W30+W29)/W26*100</f>
        <v>0</v>
      </c>
      <c r="X31" s="24">
        <f>(X30+X29)/X26*100</f>
        <v>0</v>
      </c>
      <c r="Y31" s="12"/>
      <c r="Z31" s="24">
        <f>(Z30+Z29)/Z26*100</f>
        <v>0</v>
      </c>
      <c r="AA31" s="24">
        <f>(AA30+AA29)/AA26*100</f>
        <v>0</v>
      </c>
      <c r="AB31" s="12"/>
      <c r="AC31" s="24">
        <f>(AC30+AC29)/AC26*100</f>
        <v>0</v>
      </c>
      <c r="AD31" s="24">
        <f>(AD30+AD29)/AD26*100</f>
        <v>0</v>
      </c>
      <c r="AE31" s="12"/>
      <c r="AF31" s="24">
        <f>(AF30+AF29)/AF26*100</f>
        <v>0</v>
      </c>
      <c r="AG31" s="24">
        <f>(AG30+AG29)/AG26*100</f>
        <v>0</v>
      </c>
      <c r="AH31" s="12"/>
      <c r="AI31" s="24">
        <f>(AI30+AI29)/AI26*100</f>
        <v>0</v>
      </c>
      <c r="AJ31" s="24">
        <f>(AJ30+AJ29)/AJ26*100</f>
        <v>0</v>
      </c>
      <c r="AK31" s="11"/>
      <c r="AL31" s="24">
        <f>(AL30+AL29)/AL26*100</f>
        <v>0</v>
      </c>
      <c r="AM31" s="24">
        <f>(AM30+AM29)/AM26*100</f>
        <v>0</v>
      </c>
      <c r="AN31" s="12"/>
      <c r="AO31" s="24">
        <f>(AO30+AO29)/AO26*100</f>
        <v>0</v>
      </c>
      <c r="AP31" s="24">
        <f>(AP30+AP29)/AP26*100</f>
        <v>0</v>
      </c>
      <c r="AQ31" s="12"/>
      <c r="AR31" s="24">
        <f>(AR30+AR29)/AR26*100</f>
        <v>0</v>
      </c>
      <c r="AS31" s="24">
        <f>(AS30+AS29)/AS26*100</f>
        <v>0</v>
      </c>
      <c r="AT31" s="12"/>
      <c r="AU31" s="24">
        <f>(AU30+AU29)/AU26*100</f>
        <v>0</v>
      </c>
      <c r="AV31" s="24">
        <f>(AV30+AV29)/AV26*100</f>
        <v>0</v>
      </c>
      <c r="AW31" s="12"/>
      <c r="AX31" s="24">
        <f>(AX30+AX29)/AX26*100</f>
        <v>0</v>
      </c>
      <c r="AY31" s="24">
        <f>(AY30+AY29)/AY26*100</f>
        <v>0</v>
      </c>
      <c r="AZ31" s="12"/>
      <c r="BA31" s="24">
        <f>(BA30+BA29)/BA26*100</f>
        <v>0</v>
      </c>
      <c r="BB31" s="24">
        <f>(BB30+BB29)/BB26*100</f>
        <v>0</v>
      </c>
      <c r="BC31" s="12"/>
      <c r="BD31" s="24">
        <f>(BD30+BD29)/BD26*100</f>
        <v>0</v>
      </c>
      <c r="BE31" s="24">
        <f>(BE30+BE29)/BE26*100</f>
        <v>0</v>
      </c>
      <c r="BF31" s="12" t="e">
        <f>SUM(BE31/BD31)</f>
        <v>#DIV/0!</v>
      </c>
      <c r="BG31" s="24">
        <f>(BG30+BG29)/BG26*100</f>
        <v>0</v>
      </c>
      <c r="BH31" s="24">
        <f>(BH30+BH29)/BH26*100</f>
        <v>0</v>
      </c>
      <c r="BI31" s="12"/>
      <c r="BJ31" s="24">
        <f>(BJ30+BJ29)/BJ26*100</f>
        <v>0</v>
      </c>
      <c r="BK31" s="24">
        <f>(BK30+BK29)/BK26*100</f>
        <v>0</v>
      </c>
      <c r="BL31" s="12"/>
      <c r="BM31" s="24">
        <f>(BM30+BM29)/BM26*100</f>
        <v>0</v>
      </c>
      <c r="BN31" s="24">
        <f>(BN30+BN29)/BN26*100</f>
        <v>0</v>
      </c>
      <c r="BO31" s="12"/>
      <c r="BP31" s="24">
        <f>(BP30+BP29)/BP26*100</f>
        <v>0</v>
      </c>
      <c r="BQ31" s="24">
        <f>(BQ30+BQ29)/BQ26*100</f>
        <v>0</v>
      </c>
      <c r="BR31" s="12"/>
      <c r="BS31" s="38">
        <f>(BS30+BS29)/BS26*100</f>
        <v>0</v>
      </c>
      <c r="BT31" s="38">
        <f>(BT30+BT29)/BT26*100</f>
        <v>0</v>
      </c>
      <c r="BU31" s="12"/>
      <c r="BV31" s="24">
        <f>(BV30+BV29)/BV26*100</f>
        <v>0</v>
      </c>
      <c r="BW31" s="24">
        <f>(BW30+BW29)/BW26*100</f>
        <v>0</v>
      </c>
      <c r="BX31" s="12"/>
      <c r="BY31" s="24">
        <f>(BY30+BY29)/BY26*100</f>
        <v>0</v>
      </c>
      <c r="BZ31" s="24">
        <f>(BZ30+BZ29)/BZ26*100</f>
        <v>0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W3:Y3"/>
    <mergeCell ref="AF3:AH3"/>
    <mergeCell ref="AI3:AK3"/>
    <mergeCell ref="AL3:AN3"/>
    <mergeCell ref="AO3:AQ3"/>
    <mergeCell ref="I4:I5"/>
    <mergeCell ref="J4:J5"/>
    <mergeCell ref="B2:CD2"/>
    <mergeCell ref="A3:A5"/>
    <mergeCell ref="B3:D3"/>
    <mergeCell ref="E3:G3"/>
    <mergeCell ref="H3:J3"/>
    <mergeCell ref="K3:M3"/>
    <mergeCell ref="N3:P3"/>
    <mergeCell ref="Q3:S3"/>
    <mergeCell ref="BP3:BR3"/>
    <mergeCell ref="BS3:BU3"/>
    <mergeCell ref="CB3:CD3"/>
    <mergeCell ref="B4:B5"/>
    <mergeCell ref="C4:C5"/>
    <mergeCell ref="D4:D5"/>
    <mergeCell ref="E4:E5"/>
    <mergeCell ref="F4:F5"/>
    <mergeCell ref="G4:G5"/>
    <mergeCell ref="H4:H5"/>
    <mergeCell ref="BV3:BX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Z3:AB3"/>
    <mergeCell ref="AC3:AE3"/>
    <mergeCell ref="Q4:Q5"/>
    <mergeCell ref="R4:R5"/>
    <mergeCell ref="S4:S5"/>
    <mergeCell ref="T4:T5"/>
    <mergeCell ref="U4:U5"/>
    <mergeCell ref="V4:V5"/>
    <mergeCell ref="AE4:AE5"/>
    <mergeCell ref="T3:V3"/>
    <mergeCell ref="O4:O5"/>
    <mergeCell ref="P4:P5"/>
    <mergeCell ref="AC4:AC5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E4:BE5"/>
    <mergeCell ref="BF4:BF5"/>
    <mergeCell ref="CA4:CA5"/>
    <mergeCell ref="CB4:CB5"/>
    <mergeCell ref="BQ4:BQ5"/>
    <mergeCell ref="BR4:BR5"/>
    <mergeCell ref="BG4:BG5"/>
    <mergeCell ref="BH4:BH5"/>
    <mergeCell ref="BI4:BI5"/>
    <mergeCell ref="BJ4:BJ5"/>
    <mergeCell ref="BK4:BK5"/>
    <mergeCell ref="BL4:BL5"/>
    <mergeCell ref="CC4:CC5"/>
    <mergeCell ref="CD4:CD5"/>
    <mergeCell ref="BS4:BS5"/>
    <mergeCell ref="BT4:BT5"/>
    <mergeCell ref="BU4:BU5"/>
    <mergeCell ref="BV4:BV5"/>
    <mergeCell ref="BW4:BW5"/>
    <mergeCell ref="BX4:BX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21" activePane="bottomRight" state="frozen"/>
      <selection pane="topRight" activeCell="B1" sqref="B1"/>
      <selection pane="bottomLeft" activeCell="A5" sqref="A5"/>
      <selection pane="bottomRight" activeCell="B27" sqref="B27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70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6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56</v>
      </c>
      <c r="D4" s="47" t="s">
        <v>27</v>
      </c>
      <c r="E4" s="44" t="s">
        <v>26</v>
      </c>
      <c r="F4" s="44" t="s">
        <v>56</v>
      </c>
      <c r="G4" s="47" t="s">
        <v>27</v>
      </c>
      <c r="H4" s="44" t="s">
        <v>26</v>
      </c>
      <c r="I4" s="44" t="s">
        <v>56</v>
      </c>
      <c r="J4" s="47" t="s">
        <v>27</v>
      </c>
      <c r="K4" s="44" t="s">
        <v>26</v>
      </c>
      <c r="L4" s="44" t="s">
        <v>56</v>
      </c>
      <c r="M4" s="47" t="s">
        <v>27</v>
      </c>
      <c r="N4" s="44" t="s">
        <v>26</v>
      </c>
      <c r="O4" s="44" t="s">
        <v>56</v>
      </c>
      <c r="P4" s="47" t="s">
        <v>27</v>
      </c>
      <c r="Q4" s="44" t="s">
        <v>26</v>
      </c>
      <c r="R4" s="44" t="s">
        <v>56</v>
      </c>
      <c r="S4" s="47" t="s">
        <v>27</v>
      </c>
      <c r="T4" s="44" t="s">
        <v>26</v>
      </c>
      <c r="U4" s="44" t="s">
        <v>56</v>
      </c>
      <c r="V4" s="47" t="s">
        <v>27</v>
      </c>
      <c r="W4" s="44" t="s">
        <v>26</v>
      </c>
      <c r="X4" s="44" t="s">
        <v>56</v>
      </c>
      <c r="Y4" s="47" t="s">
        <v>27</v>
      </c>
      <c r="Z4" s="44" t="s">
        <v>26</v>
      </c>
      <c r="AA4" s="44" t="s">
        <v>56</v>
      </c>
      <c r="AB4" s="47" t="s">
        <v>27</v>
      </c>
      <c r="AC4" s="44" t="s">
        <v>26</v>
      </c>
      <c r="AD4" s="44" t="s">
        <v>56</v>
      </c>
      <c r="AE4" s="47" t="s">
        <v>27</v>
      </c>
      <c r="AF4" s="44" t="s">
        <v>26</v>
      </c>
      <c r="AG4" s="44" t="s">
        <v>56</v>
      </c>
      <c r="AH4" s="47" t="s">
        <v>27</v>
      </c>
      <c r="AI4" s="44" t="s">
        <v>26</v>
      </c>
      <c r="AJ4" s="44" t="s">
        <v>56</v>
      </c>
      <c r="AK4" s="47" t="s">
        <v>27</v>
      </c>
      <c r="AL4" s="44" t="s">
        <v>26</v>
      </c>
      <c r="AM4" s="44" t="s">
        <v>56</v>
      </c>
      <c r="AN4" s="47" t="s">
        <v>27</v>
      </c>
      <c r="AO4" s="44" t="s">
        <v>26</v>
      </c>
      <c r="AP4" s="44" t="s">
        <v>56</v>
      </c>
      <c r="AQ4" s="47" t="s">
        <v>27</v>
      </c>
      <c r="AR4" s="44" t="s">
        <v>26</v>
      </c>
      <c r="AS4" s="44" t="s">
        <v>56</v>
      </c>
      <c r="AT4" s="47" t="s">
        <v>27</v>
      </c>
      <c r="AU4" s="44" t="s">
        <v>26</v>
      </c>
      <c r="AV4" s="44" t="s">
        <v>56</v>
      </c>
      <c r="AW4" s="47" t="s">
        <v>27</v>
      </c>
      <c r="AX4" s="44" t="s">
        <v>26</v>
      </c>
      <c r="AY4" s="44" t="s">
        <v>56</v>
      </c>
      <c r="AZ4" s="47" t="s">
        <v>27</v>
      </c>
      <c r="BA4" s="44" t="s">
        <v>26</v>
      </c>
      <c r="BB4" s="44" t="s">
        <v>56</v>
      </c>
      <c r="BC4" s="47" t="s">
        <v>27</v>
      </c>
      <c r="BD4" s="44" t="s">
        <v>26</v>
      </c>
      <c r="BE4" s="44" t="s">
        <v>56</v>
      </c>
      <c r="BF4" s="47" t="s">
        <v>27</v>
      </c>
      <c r="BG4" s="44" t="s">
        <v>26</v>
      </c>
      <c r="BH4" s="44" t="s">
        <v>56</v>
      </c>
      <c r="BI4" s="47" t="s">
        <v>27</v>
      </c>
      <c r="BJ4" s="44" t="s">
        <v>26</v>
      </c>
      <c r="BK4" s="44" t="s">
        <v>56</v>
      </c>
      <c r="BL4" s="47" t="s">
        <v>27</v>
      </c>
      <c r="BM4" s="44" t="s">
        <v>26</v>
      </c>
      <c r="BN4" s="44" t="s">
        <v>56</v>
      </c>
      <c r="BO4" s="47" t="s">
        <v>27</v>
      </c>
      <c r="BP4" s="44" t="s">
        <v>26</v>
      </c>
      <c r="BQ4" s="44" t="s">
        <v>56</v>
      </c>
      <c r="BR4" s="47" t="s">
        <v>27</v>
      </c>
      <c r="BS4" s="44" t="s">
        <v>26</v>
      </c>
      <c r="BT4" s="44" t="s">
        <v>56</v>
      </c>
      <c r="BU4" s="47" t="s">
        <v>27</v>
      </c>
      <c r="BV4" s="44" t="s">
        <v>26</v>
      </c>
      <c r="BW4" s="44" t="s">
        <v>56</v>
      </c>
      <c r="BX4" s="47" t="s">
        <v>27</v>
      </c>
      <c r="BY4" s="44" t="s">
        <v>26</v>
      </c>
      <c r="BZ4" s="44" t="s">
        <v>56</v>
      </c>
      <c r="CA4" s="47" t="s">
        <v>27</v>
      </c>
      <c r="CB4" s="44" t="s">
        <v>26</v>
      </c>
      <c r="CC4" s="44" t="s">
        <v>56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43">
        <v>234583100</v>
      </c>
      <c r="C6" s="43">
        <v>52855930.770000003</v>
      </c>
      <c r="D6" s="25">
        <f t="shared" ref="D6:D17" si="0">SUM(C6/B6)</f>
        <v>0.22531857908775185</v>
      </c>
      <c r="E6" s="43">
        <v>55930488</v>
      </c>
      <c r="F6" s="43">
        <v>10788639.57</v>
      </c>
      <c r="G6" s="25">
        <f t="shared" ref="G6:G17" si="1">SUM(F6/E6)</f>
        <v>0.19289371424758534</v>
      </c>
      <c r="H6" s="43">
        <v>978794225.84000003</v>
      </c>
      <c r="I6" s="43">
        <v>214181716.72</v>
      </c>
      <c r="J6" s="25">
        <f t="shared" ref="J6:J25" si="2">SUM(I6/H6)</f>
        <v>0.21882200677694999</v>
      </c>
      <c r="K6" s="43">
        <v>495866479</v>
      </c>
      <c r="L6" s="43">
        <v>112482712.16</v>
      </c>
      <c r="M6" s="25">
        <f t="shared" ref="M6:M25" si="3">SUM(L6/K6)</f>
        <v>0.2268407261302291</v>
      </c>
      <c r="N6" s="43">
        <v>140749863</v>
      </c>
      <c r="O6" s="43">
        <v>27278573.469999999</v>
      </c>
      <c r="P6" s="25">
        <f t="shared" ref="P6:P25" si="4">SUM(O6/N6)</f>
        <v>0.19380888114967471</v>
      </c>
      <c r="Q6" s="43">
        <v>99139381.950000003</v>
      </c>
      <c r="R6" s="43">
        <v>19363685.34</v>
      </c>
      <c r="S6" s="25">
        <f t="shared" ref="S6:S25" si="5">SUM(R6/Q6)</f>
        <v>0.19531779358646686</v>
      </c>
      <c r="T6" s="43">
        <v>617791624.5</v>
      </c>
      <c r="U6" s="43">
        <v>144031328.55000001</v>
      </c>
      <c r="V6" s="25">
        <f t="shared" ref="V6:V25" si="6">SUM(U6/T6)</f>
        <v>0.23313901133989881</v>
      </c>
      <c r="W6" s="43">
        <v>66789642.329999998</v>
      </c>
      <c r="X6" s="43">
        <v>14779145.43</v>
      </c>
      <c r="Y6" s="25">
        <f t="shared" ref="Y6:Y17" si="7">SUM(X6/W6)</f>
        <v>0.22127900246834575</v>
      </c>
      <c r="Z6" s="43">
        <v>361494364</v>
      </c>
      <c r="AA6" s="43">
        <v>71243367.349999994</v>
      </c>
      <c r="AB6" s="25">
        <f>SUM(AA6/Z6)</f>
        <v>0.19708016070203516</v>
      </c>
      <c r="AC6" s="43">
        <v>373631943</v>
      </c>
      <c r="AD6" s="43">
        <v>83967548.200000003</v>
      </c>
      <c r="AE6" s="25">
        <f t="shared" ref="AE6:AE25" si="8">SUM(AD6/AC6)</f>
        <v>0.22473332318912573</v>
      </c>
      <c r="AF6" s="43">
        <v>62595367</v>
      </c>
      <c r="AG6" s="43">
        <v>13146538.369999999</v>
      </c>
      <c r="AH6" s="25">
        <f t="shared" ref="AH6:AH25" si="9">SUM(AG6/AF6)</f>
        <v>0.21002414395940835</v>
      </c>
      <c r="AI6" s="43">
        <v>374606313</v>
      </c>
      <c r="AJ6" s="43">
        <v>86116294.890000001</v>
      </c>
      <c r="AK6" s="11">
        <f t="shared" ref="AK6:AK25" si="10">SUM(AJ6/AI6)</f>
        <v>0.22988479345247981</v>
      </c>
      <c r="AL6" s="43">
        <v>607947874.53999996</v>
      </c>
      <c r="AM6" s="43">
        <v>131697990</v>
      </c>
      <c r="AN6" s="12">
        <f t="shared" ref="AN6:AN25" si="11">SUM(AM6/AL6)</f>
        <v>0.21662710820339404</v>
      </c>
      <c r="AO6" s="43">
        <v>213939247.81999999</v>
      </c>
      <c r="AP6" s="43">
        <v>35710962.859999999</v>
      </c>
      <c r="AQ6" s="12">
        <f t="shared" ref="AQ6:AQ25" si="12">SUM(AP6/AO6)</f>
        <v>0.16692104522142562</v>
      </c>
      <c r="AR6" s="43">
        <v>104701156</v>
      </c>
      <c r="AS6" s="43">
        <v>22692801.43</v>
      </c>
      <c r="AT6" s="12">
        <f t="shared" ref="AT6:AT25" si="13">SUM(AS6/AR6)</f>
        <v>0.21673878586402617</v>
      </c>
      <c r="AU6" s="43">
        <v>126002562.17</v>
      </c>
      <c r="AV6" s="43">
        <v>25571709.800000001</v>
      </c>
      <c r="AW6" s="12">
        <f t="shared" ref="AW6:AW25" si="14">SUM(AV6/AU6)</f>
        <v>0.20294595093629278</v>
      </c>
      <c r="AX6" s="43">
        <v>129830465</v>
      </c>
      <c r="AY6" s="43">
        <v>39481424.659999996</v>
      </c>
      <c r="AZ6" s="12">
        <f t="shared" ref="AZ6:AZ25" si="15">SUM(AY6/AX6)</f>
        <v>0.30409984790549732</v>
      </c>
      <c r="BA6" s="43">
        <v>70934800.560000002</v>
      </c>
      <c r="BB6" s="43">
        <v>16564316.800000001</v>
      </c>
      <c r="BC6" s="12">
        <f t="shared" ref="BC6:BC25" si="16">SUM(BB6/BA6)</f>
        <v>0.23351467360494119</v>
      </c>
      <c r="BD6" s="43">
        <v>283060170.60000002</v>
      </c>
      <c r="BE6" s="43">
        <v>65119261.75</v>
      </c>
      <c r="BF6" s="12">
        <f t="shared" ref="BF6:BF25" si="17">SUM(BE6/BD6)</f>
        <v>0.23005448492441485</v>
      </c>
      <c r="BG6" s="43">
        <v>237846941.34999999</v>
      </c>
      <c r="BH6" s="43">
        <v>52036603.329999998</v>
      </c>
      <c r="BI6" s="12">
        <f t="shared" ref="BI6:BI25" si="18">SUM(BH6/BG6)</f>
        <v>0.21878188987692862</v>
      </c>
      <c r="BJ6" s="43">
        <v>65070685</v>
      </c>
      <c r="BK6" s="43">
        <v>12974072.640000001</v>
      </c>
      <c r="BL6" s="12">
        <f t="shared" ref="BL6:BL24" si="19">SUM(BK6/BJ6)</f>
        <v>0.19938429478650793</v>
      </c>
      <c r="BM6" s="43">
        <v>199597273.46000001</v>
      </c>
      <c r="BN6" s="43">
        <v>48531658.630000003</v>
      </c>
      <c r="BO6" s="12">
        <f t="shared" ref="BO6:BO17" si="20">SUM(BN6/BM6)</f>
        <v>0.24314790371986678</v>
      </c>
      <c r="BP6" s="43">
        <v>95197827</v>
      </c>
      <c r="BQ6" s="43">
        <v>22870351.140000001</v>
      </c>
      <c r="BR6" s="12">
        <f t="shared" ref="BR6:BR25" si="21">SUM(BQ6/BP6)</f>
        <v>0.2402402645178025</v>
      </c>
      <c r="BS6" s="43">
        <v>153960226.25</v>
      </c>
      <c r="BT6" s="43">
        <v>32963393.18</v>
      </c>
      <c r="BU6" s="12">
        <f t="shared" ref="BU6:BU25" si="22">SUM(BT6/BS6)</f>
        <v>0.2141033043591023</v>
      </c>
      <c r="BV6" s="43">
        <v>1800670000</v>
      </c>
      <c r="BW6" s="43">
        <v>398296506.33999997</v>
      </c>
      <c r="BX6" s="25">
        <f>SUM(BW6/BV6)</f>
        <v>0.22119350371806049</v>
      </c>
      <c r="BY6" s="43">
        <v>3967275399</v>
      </c>
      <c r="BZ6" s="43">
        <v>855899025.99000001</v>
      </c>
      <c r="CA6" s="12">
        <f>SUM(BZ6/BY6)</f>
        <v>0.21573975585504848</v>
      </c>
      <c r="CB6" s="3">
        <f>B6+E6+H6+K6+N6+Q6+T6+W6+Z6+AC6+AF6+AI6+AL6+AO6+AR6+AU6+AX6+BA6+BD6+BG6+BJ6+BM6+BP6+BS6+BV6+BY6</f>
        <v>11918007420.370001</v>
      </c>
      <c r="CC6" s="3">
        <f>C6+F6+I6+L6+O6+R6+U6+X6+AA6+AD6+AG6+AJ6+AM6+AP6+AS6+AV6+AY6+BB6+BE6+BH6+BK6+BN6+BQ6+BT6+BW6+BZ6</f>
        <v>2610645559.3699999</v>
      </c>
      <c r="CD6" s="19">
        <f t="shared" ref="CD6:CD26" si="23">SUM(CC6/CB6)</f>
        <v>0.21905050628748066</v>
      </c>
      <c r="CF6" s="27"/>
      <c r="CG6" s="27"/>
      <c r="CH6" s="23"/>
      <c r="CI6" s="23"/>
    </row>
    <row r="7" spans="1:87" ht="31.2" x14ac:dyDescent="0.25">
      <c r="A7" s="5" t="s">
        <v>29</v>
      </c>
      <c r="B7" s="43">
        <v>0</v>
      </c>
      <c r="C7" s="43">
        <v>0</v>
      </c>
      <c r="D7" s="25" t="e">
        <f t="shared" si="0"/>
        <v>#DIV/0!</v>
      </c>
      <c r="E7" s="43">
        <v>25664680</v>
      </c>
      <c r="F7" s="43">
        <v>4277447</v>
      </c>
      <c r="G7" s="25">
        <f t="shared" si="1"/>
        <v>0.16666667965468496</v>
      </c>
      <c r="H7" s="43">
        <v>0</v>
      </c>
      <c r="I7" s="43">
        <v>0</v>
      </c>
      <c r="J7" s="25">
        <v>0</v>
      </c>
      <c r="K7" s="43">
        <v>0</v>
      </c>
      <c r="L7" s="43">
        <v>0</v>
      </c>
      <c r="M7" s="25" t="e">
        <f t="shared" si="3"/>
        <v>#DIV/0!</v>
      </c>
      <c r="N7" s="43">
        <v>14017408</v>
      </c>
      <c r="O7" s="43">
        <v>2920293</v>
      </c>
      <c r="P7" s="25">
        <f t="shared" si="4"/>
        <v>0.2083333095533782</v>
      </c>
      <c r="Q7" s="43">
        <v>41379132</v>
      </c>
      <c r="R7" s="43">
        <v>8120261</v>
      </c>
      <c r="S7" s="25">
        <f t="shared" si="5"/>
        <v>0.19624048662983071</v>
      </c>
      <c r="T7" s="43">
        <v>0</v>
      </c>
      <c r="U7" s="43">
        <v>0</v>
      </c>
      <c r="V7" s="25" t="e">
        <f t="shared" si="6"/>
        <v>#DIV/0!</v>
      </c>
      <c r="W7" s="43">
        <v>17287386</v>
      </c>
      <c r="X7" s="43">
        <v>2860923</v>
      </c>
      <c r="Y7" s="25">
        <f t="shared" si="7"/>
        <v>0.16549193730041084</v>
      </c>
      <c r="Z7" s="43">
        <v>0</v>
      </c>
      <c r="AA7" s="43">
        <v>0</v>
      </c>
      <c r="AB7" s="25" t="e">
        <f>SUM(AA7/Z7)</f>
        <v>#DIV/0!</v>
      </c>
      <c r="AC7" s="43">
        <v>0</v>
      </c>
      <c r="AD7" s="43">
        <v>0</v>
      </c>
      <c r="AE7" s="25" t="e">
        <f t="shared" si="8"/>
        <v>#DIV/0!</v>
      </c>
      <c r="AF7" s="43">
        <v>48008432</v>
      </c>
      <c r="AG7" s="43">
        <v>9180703</v>
      </c>
      <c r="AH7" s="25">
        <f t="shared" si="9"/>
        <v>0.19123105291170517</v>
      </c>
      <c r="AI7" s="43">
        <v>0</v>
      </c>
      <c r="AJ7" s="43">
        <v>0</v>
      </c>
      <c r="AK7" s="11" t="e">
        <f t="shared" si="10"/>
        <v>#DIV/0!</v>
      </c>
      <c r="AL7" s="43">
        <v>0</v>
      </c>
      <c r="AM7" s="43">
        <v>0</v>
      </c>
      <c r="AN7" s="12" t="e">
        <f t="shared" si="11"/>
        <v>#DIV/0!</v>
      </c>
      <c r="AO7" s="43">
        <v>0</v>
      </c>
      <c r="AP7" s="43">
        <v>0</v>
      </c>
      <c r="AQ7" s="12" t="e">
        <f t="shared" si="12"/>
        <v>#DIV/0!</v>
      </c>
      <c r="AR7" s="43">
        <v>51592921</v>
      </c>
      <c r="AS7" s="43">
        <v>8449115</v>
      </c>
      <c r="AT7" s="12">
        <f t="shared" si="13"/>
        <v>0.16376500566812258</v>
      </c>
      <c r="AU7" s="43">
        <v>51737324</v>
      </c>
      <c r="AV7" s="43">
        <v>9776443</v>
      </c>
      <c r="AW7" s="12">
        <f t="shared" si="14"/>
        <v>0.18896305885476411</v>
      </c>
      <c r="AX7" s="43">
        <v>28582003</v>
      </c>
      <c r="AY7" s="43">
        <v>3872750</v>
      </c>
      <c r="AZ7" s="12">
        <f t="shared" si="15"/>
        <v>0.13549610221508968</v>
      </c>
      <c r="BA7" s="43">
        <v>32034855</v>
      </c>
      <c r="BB7" s="43">
        <v>6624571</v>
      </c>
      <c r="BC7" s="12">
        <f t="shared" si="16"/>
        <v>0.20679260137122518</v>
      </c>
      <c r="BD7" s="43">
        <v>0</v>
      </c>
      <c r="BE7" s="43">
        <v>0</v>
      </c>
      <c r="BF7" s="12" t="e">
        <f t="shared" si="17"/>
        <v>#DIV/0!</v>
      </c>
      <c r="BG7" s="43">
        <v>0</v>
      </c>
      <c r="BH7" s="43">
        <v>0</v>
      </c>
      <c r="BI7" s="25" t="e">
        <f t="shared" si="18"/>
        <v>#DIV/0!</v>
      </c>
      <c r="BJ7" s="43">
        <v>31653365</v>
      </c>
      <c r="BK7" s="43">
        <v>6565780</v>
      </c>
      <c r="BL7" s="12">
        <f t="shared" si="19"/>
        <v>0.20742755154151857</v>
      </c>
      <c r="BM7" s="43">
        <v>10763352</v>
      </c>
      <c r="BN7" s="43">
        <v>1451946</v>
      </c>
      <c r="BO7" s="25">
        <f t="shared" si="20"/>
        <v>0.13489719559482957</v>
      </c>
      <c r="BP7" s="43">
        <v>39624490</v>
      </c>
      <c r="BQ7" s="43">
        <v>4842040</v>
      </c>
      <c r="BR7" s="12">
        <f t="shared" si="21"/>
        <v>0.12219816583128262</v>
      </c>
      <c r="BS7" s="43">
        <v>1890226</v>
      </c>
      <c r="BT7" s="43">
        <v>447519</v>
      </c>
      <c r="BU7" s="12">
        <f t="shared" si="22"/>
        <v>0.23675422938844351</v>
      </c>
      <c r="BV7" s="43">
        <v>0</v>
      </c>
      <c r="BW7" s="43">
        <v>0</v>
      </c>
      <c r="BX7" s="25">
        <v>0</v>
      </c>
      <c r="BY7" s="43">
        <v>0</v>
      </c>
      <c r="BZ7" s="43">
        <v>0</v>
      </c>
      <c r="CA7" s="12">
        <v>0</v>
      </c>
      <c r="CB7" s="3">
        <f>B7+E7+H7+K7+N7+Q7+T7+W7+Z7+AC7+AF7+AI7+AL7+AO7+AR7+AU7+AX7+BA7+BD7+BG7+BJ7+BM7+BP7+BS7+BV7+BY7</f>
        <v>394235574</v>
      </c>
      <c r="CC7" s="3">
        <f t="shared" ref="CC7:CC12" si="24">BZ7+BW7+BT7+BQ7+BN7+BK7+BH7+BE7+BB7+AY7+AV7+AS7+AP7+AM7+AJ7+AG7+AD7+AA7+X7+U7+R7+O7+L7+I7+F7+C7</f>
        <v>69389791</v>
      </c>
      <c r="CD7" s="19">
        <f t="shared" si="23"/>
        <v>0.17601098321989583</v>
      </c>
      <c r="CF7" s="27"/>
      <c r="CG7" s="27"/>
      <c r="CH7" s="23"/>
      <c r="CI7" s="23"/>
    </row>
    <row r="8" spans="1:87" ht="31.2" x14ac:dyDescent="0.25">
      <c r="A8" s="5" t="s">
        <v>30</v>
      </c>
      <c r="B8" s="43">
        <v>4014914.53</v>
      </c>
      <c r="C8" s="43">
        <v>10920293.67</v>
      </c>
      <c r="D8" s="25">
        <v>0</v>
      </c>
      <c r="E8" s="43">
        <v>920296</v>
      </c>
      <c r="F8" s="43">
        <v>2272125.9</v>
      </c>
      <c r="G8" s="25">
        <v>0</v>
      </c>
      <c r="H8" s="43">
        <v>3538040.9</v>
      </c>
      <c r="I8" s="43">
        <v>6476785.2800000003</v>
      </c>
      <c r="J8" s="25">
        <v>0</v>
      </c>
      <c r="K8" s="43">
        <v>25808656.25</v>
      </c>
      <c r="L8" s="43">
        <v>21712459.25</v>
      </c>
      <c r="M8" s="25">
        <v>0</v>
      </c>
      <c r="N8" s="43">
        <v>18689447.579999998</v>
      </c>
      <c r="O8" s="43">
        <v>18689447.579999998</v>
      </c>
      <c r="P8" s="25">
        <f t="shared" si="4"/>
        <v>1</v>
      </c>
      <c r="Q8" s="43">
        <v>1265710.19</v>
      </c>
      <c r="R8" s="43">
        <v>2350051.48</v>
      </c>
      <c r="S8" s="25">
        <v>0</v>
      </c>
      <c r="T8" s="43">
        <v>10765482</v>
      </c>
      <c r="U8" s="43">
        <v>19740736.789999999</v>
      </c>
      <c r="V8" s="25">
        <v>0</v>
      </c>
      <c r="W8" s="43">
        <v>11374549.550000001</v>
      </c>
      <c r="X8" s="43">
        <v>8044280.5499999998</v>
      </c>
      <c r="Y8" s="25">
        <v>0</v>
      </c>
      <c r="Z8" s="43">
        <v>10421720.09</v>
      </c>
      <c r="AA8" s="43">
        <v>27954834.809999999</v>
      </c>
      <c r="AB8" s="25">
        <v>0</v>
      </c>
      <c r="AC8" s="43">
        <v>57920892.390000001</v>
      </c>
      <c r="AD8" s="43">
        <v>56306071.390000001</v>
      </c>
      <c r="AE8" s="25">
        <v>0</v>
      </c>
      <c r="AF8" s="43">
        <v>7167585.3700000001</v>
      </c>
      <c r="AG8" s="43">
        <v>7167585.3700000001</v>
      </c>
      <c r="AH8" s="25">
        <v>0</v>
      </c>
      <c r="AI8" s="43">
        <v>19421300.609999999</v>
      </c>
      <c r="AJ8" s="43">
        <v>19421300.609999999</v>
      </c>
      <c r="AK8" s="11">
        <f t="shared" si="10"/>
        <v>1</v>
      </c>
      <c r="AL8" s="43">
        <v>11516811</v>
      </c>
      <c r="AM8" s="43">
        <v>47889267.950000003</v>
      </c>
      <c r="AN8" s="12">
        <f t="shared" si="11"/>
        <v>4.1582055961498376</v>
      </c>
      <c r="AO8" s="43">
        <v>2548510.37</v>
      </c>
      <c r="AP8" s="43">
        <v>6548200.5300000003</v>
      </c>
      <c r="AQ8" s="12">
        <f t="shared" si="12"/>
        <v>2.5694227526333355</v>
      </c>
      <c r="AR8" s="43">
        <v>297285</v>
      </c>
      <c r="AS8" s="43">
        <v>11699509.9</v>
      </c>
      <c r="AT8" s="12">
        <v>0</v>
      </c>
      <c r="AU8" s="43">
        <v>2675459.02</v>
      </c>
      <c r="AV8" s="43">
        <v>2675459.02</v>
      </c>
      <c r="AW8" s="12">
        <v>0</v>
      </c>
      <c r="AX8" s="43">
        <v>51115679.299999997</v>
      </c>
      <c r="AY8" s="43">
        <v>50832849.299999997</v>
      </c>
      <c r="AZ8" s="12">
        <f t="shared" si="15"/>
        <v>0.99446686410367235</v>
      </c>
      <c r="BA8" s="43">
        <v>12451640.710000001</v>
      </c>
      <c r="BB8" s="43">
        <v>12451640.710000001</v>
      </c>
      <c r="BC8" s="12">
        <v>0</v>
      </c>
      <c r="BD8" s="43">
        <v>22766277.859999999</v>
      </c>
      <c r="BE8" s="43">
        <v>22766277.859999999</v>
      </c>
      <c r="BF8" s="12">
        <v>0</v>
      </c>
      <c r="BG8" s="43">
        <v>13524391.65</v>
      </c>
      <c r="BH8" s="43">
        <v>13524391.65</v>
      </c>
      <c r="BI8" s="12">
        <v>0</v>
      </c>
      <c r="BJ8" s="43">
        <v>5159588.8099999996</v>
      </c>
      <c r="BK8" s="43">
        <v>5159588.8099999996</v>
      </c>
      <c r="BL8" s="12">
        <v>0</v>
      </c>
      <c r="BM8" s="43">
        <v>13428058.92</v>
      </c>
      <c r="BN8" s="43">
        <v>13428058.92</v>
      </c>
      <c r="BO8" s="12">
        <v>0</v>
      </c>
      <c r="BP8" s="43">
        <v>4663612.05</v>
      </c>
      <c r="BQ8" s="43">
        <v>4663612.05</v>
      </c>
      <c r="BR8" s="12">
        <v>0</v>
      </c>
      <c r="BS8" s="43">
        <v>3123002.35</v>
      </c>
      <c r="BT8" s="43">
        <v>3123002.3</v>
      </c>
      <c r="BU8" s="12">
        <v>0</v>
      </c>
      <c r="BV8" s="43">
        <v>8980977.3000000007</v>
      </c>
      <c r="BW8" s="43">
        <v>10104550.17</v>
      </c>
      <c r="BX8" s="25">
        <v>0</v>
      </c>
      <c r="BY8" s="43">
        <v>1165202153.9000001</v>
      </c>
      <c r="BZ8" s="43">
        <v>1167020943.5999999</v>
      </c>
      <c r="CA8" s="12">
        <v>0</v>
      </c>
      <c r="CB8" s="3">
        <f>B8+E8+H8+K8+N8+Q8+T8+W8+Z8+AC8+AF8+AI8+AL8+AO8+AR8+AU8+AX8+BA8+BD8+BG8+BJ8+BM8+BP8+BS8+BV8+BY8</f>
        <v>1488762043.7000003</v>
      </c>
      <c r="CC8" s="3">
        <f t="shared" si="24"/>
        <v>1572943325.4499998</v>
      </c>
      <c r="CD8" s="19">
        <f t="shared" si="23"/>
        <v>1.0565444841277556</v>
      </c>
      <c r="CF8" s="27"/>
      <c r="CG8" s="27"/>
      <c r="CH8" s="23"/>
      <c r="CI8" s="23"/>
    </row>
    <row r="9" spans="1:87" ht="31.2" x14ac:dyDescent="0.25">
      <c r="A9" s="5" t="s">
        <v>31</v>
      </c>
      <c r="B9" s="43">
        <v>357118281</v>
      </c>
      <c r="C9" s="43">
        <v>84475596.120000005</v>
      </c>
      <c r="D9" s="25">
        <f t="shared" si="0"/>
        <v>0.23654794675716981</v>
      </c>
      <c r="E9" s="43">
        <v>105135646</v>
      </c>
      <c r="F9" s="43">
        <v>24979208.109999999</v>
      </c>
      <c r="G9" s="25">
        <f t="shared" si="1"/>
        <v>0.23759028512556055</v>
      </c>
      <c r="H9" s="43">
        <v>842712686</v>
      </c>
      <c r="I9" s="43">
        <v>198627116.88</v>
      </c>
      <c r="J9" s="25">
        <f t="shared" si="2"/>
        <v>0.23569968766318061</v>
      </c>
      <c r="K9" s="43">
        <v>718223696</v>
      </c>
      <c r="L9" s="43">
        <v>180728502.41999999</v>
      </c>
      <c r="M9" s="25">
        <f t="shared" si="3"/>
        <v>0.25163260893024059</v>
      </c>
      <c r="N9" s="43">
        <v>255329451</v>
      </c>
      <c r="O9" s="43">
        <v>66178483.100000001</v>
      </c>
      <c r="P9" s="25">
        <f t="shared" si="4"/>
        <v>0.25918860061309573</v>
      </c>
      <c r="Q9" s="43">
        <v>234813866</v>
      </c>
      <c r="R9" s="43">
        <v>59337179.93</v>
      </c>
      <c r="S9" s="25">
        <f t="shared" si="5"/>
        <v>0.25269879049646921</v>
      </c>
      <c r="T9" s="43">
        <v>590077760</v>
      </c>
      <c r="U9" s="43">
        <v>164074300.31</v>
      </c>
      <c r="V9" s="25">
        <f t="shared" si="6"/>
        <v>0.27805538766619503</v>
      </c>
      <c r="W9" s="43">
        <v>133249460</v>
      </c>
      <c r="X9" s="43">
        <v>29628720.989999998</v>
      </c>
      <c r="Y9" s="25">
        <f t="shared" si="7"/>
        <v>0.22235528001389274</v>
      </c>
      <c r="Z9" s="43">
        <v>584951936</v>
      </c>
      <c r="AA9" s="43">
        <v>152657165.46000001</v>
      </c>
      <c r="AB9" s="25">
        <f>SUM(AA9/Z9)</f>
        <v>0.26097386138063833</v>
      </c>
      <c r="AC9" s="43">
        <v>607159567</v>
      </c>
      <c r="AD9" s="43">
        <v>139594625.63999999</v>
      </c>
      <c r="AE9" s="25">
        <f t="shared" si="8"/>
        <v>0.22991423215110104</v>
      </c>
      <c r="AF9" s="43">
        <v>182704559</v>
      </c>
      <c r="AG9" s="43">
        <v>45194502.530000001</v>
      </c>
      <c r="AH9" s="25">
        <f t="shared" si="9"/>
        <v>0.24736384673356729</v>
      </c>
      <c r="AI9" s="43">
        <v>896881493</v>
      </c>
      <c r="AJ9" s="43">
        <v>213176390.62</v>
      </c>
      <c r="AK9" s="11">
        <f t="shared" si="10"/>
        <v>0.23768624091789572</v>
      </c>
      <c r="AL9" s="43">
        <v>840940719</v>
      </c>
      <c r="AM9" s="43">
        <v>211401935.13999999</v>
      </c>
      <c r="AN9" s="12">
        <f t="shared" si="11"/>
        <v>0.25138744071209612</v>
      </c>
      <c r="AO9" s="43">
        <v>181565136</v>
      </c>
      <c r="AP9" s="43">
        <v>43350683.689999998</v>
      </c>
      <c r="AQ9" s="12">
        <f t="shared" si="12"/>
        <v>0.23876105647286822</v>
      </c>
      <c r="AR9" s="43">
        <v>185058495</v>
      </c>
      <c r="AS9" s="43">
        <v>44625152.530000001</v>
      </c>
      <c r="AT9" s="12">
        <f t="shared" si="13"/>
        <v>0.24114079459038074</v>
      </c>
      <c r="AU9" s="43">
        <v>157275437</v>
      </c>
      <c r="AV9" s="43">
        <v>38504843.060000002</v>
      </c>
      <c r="AW9" s="12">
        <f t="shared" si="14"/>
        <v>0.24482426368969493</v>
      </c>
      <c r="AX9" s="43">
        <v>231085451</v>
      </c>
      <c r="AY9" s="43">
        <v>51903161.399999999</v>
      </c>
      <c r="AZ9" s="12">
        <f t="shared" si="15"/>
        <v>0.22460592467156229</v>
      </c>
      <c r="BA9" s="43">
        <v>124073448</v>
      </c>
      <c r="BB9" s="43">
        <v>30462780.030000001</v>
      </c>
      <c r="BC9" s="12">
        <f t="shared" si="16"/>
        <v>0.24552215257207974</v>
      </c>
      <c r="BD9" s="43">
        <v>362058502</v>
      </c>
      <c r="BE9" s="43">
        <v>89385144.010000005</v>
      </c>
      <c r="BF9" s="12">
        <f t="shared" si="17"/>
        <v>0.24688038953992028</v>
      </c>
      <c r="BG9" s="43">
        <v>217838591</v>
      </c>
      <c r="BH9" s="43">
        <v>58751425.520000003</v>
      </c>
      <c r="BI9" s="12">
        <f t="shared" si="18"/>
        <v>0.26970164124868035</v>
      </c>
      <c r="BJ9" s="43">
        <v>165249058</v>
      </c>
      <c r="BK9" s="43">
        <v>39114375.82</v>
      </c>
      <c r="BL9" s="12">
        <f t="shared" si="19"/>
        <v>0.23669953882581285</v>
      </c>
      <c r="BM9" s="43">
        <v>284320657</v>
      </c>
      <c r="BN9" s="43">
        <v>65902884.789999999</v>
      </c>
      <c r="BO9" s="12">
        <f t="shared" si="20"/>
        <v>0.23179070238994276</v>
      </c>
      <c r="BP9" s="43">
        <v>237352698</v>
      </c>
      <c r="BQ9" s="43">
        <v>56770729.520000003</v>
      </c>
      <c r="BR9" s="12">
        <f t="shared" si="21"/>
        <v>0.2391829964368048</v>
      </c>
      <c r="BS9" s="43">
        <v>174713129.91</v>
      </c>
      <c r="BT9" s="43">
        <v>42578774.659999996</v>
      </c>
      <c r="BU9" s="12">
        <f t="shared" si="22"/>
        <v>0.24370678197988674</v>
      </c>
      <c r="BV9" s="43">
        <v>1467176663</v>
      </c>
      <c r="BW9" s="43">
        <v>368007473.41000003</v>
      </c>
      <c r="BX9" s="25">
        <f>SUM(BW9/BV9)</f>
        <v>0.25082696766558371</v>
      </c>
      <c r="BY9" s="43">
        <v>4061645297</v>
      </c>
      <c r="BZ9" s="43">
        <v>1042335692.42</v>
      </c>
      <c r="CA9" s="12">
        <f>SUM(BZ9/BY9)</f>
        <v>0.25662893143078908</v>
      </c>
      <c r="CB9" s="3">
        <f>B9+E9+H9+K9+N9+Q9+T9+W9+Z9+AC9+AF9+AI9+AL9+AO9+AR9+AU9+AX9+BA9+BD9+BG9+BJ9+BM9+BP9+BS9+BV9+BY9</f>
        <v>14198711682.91</v>
      </c>
      <c r="CC9" s="3">
        <f t="shared" si="24"/>
        <v>3541746848.1099997</v>
      </c>
      <c r="CD9" s="19">
        <f t="shared" si="23"/>
        <v>0.24944142308157111</v>
      </c>
      <c r="CF9" s="27"/>
      <c r="CG9" s="27"/>
      <c r="CH9" s="23"/>
      <c r="CI9" s="23"/>
    </row>
    <row r="10" spans="1:87" ht="31.2" x14ac:dyDescent="0.25">
      <c r="A10" s="5" t="s">
        <v>50</v>
      </c>
      <c r="B10" s="43">
        <v>1681540</v>
      </c>
      <c r="C10" s="43">
        <v>2589570.4</v>
      </c>
      <c r="D10" s="25">
        <f t="shared" si="0"/>
        <v>1.539999286368448</v>
      </c>
      <c r="E10" s="43">
        <v>484340</v>
      </c>
      <c r="F10" s="43">
        <v>72651.600000000006</v>
      </c>
      <c r="G10" s="25">
        <f t="shared" si="1"/>
        <v>0.15000123879919067</v>
      </c>
      <c r="H10" s="43">
        <v>1468650</v>
      </c>
      <c r="I10" s="43">
        <v>1502230</v>
      </c>
      <c r="J10" s="25">
        <f t="shared" si="2"/>
        <v>1.0228645354577333</v>
      </c>
      <c r="K10" s="43">
        <v>2431380</v>
      </c>
      <c r="L10" s="43">
        <v>1516954.8</v>
      </c>
      <c r="M10" s="25">
        <f t="shared" si="3"/>
        <v>0.62390691705944779</v>
      </c>
      <c r="N10" s="43">
        <v>989195</v>
      </c>
      <c r="O10" s="43">
        <v>619168.6</v>
      </c>
      <c r="P10" s="25">
        <f t="shared" si="4"/>
        <v>0.62593179302362023</v>
      </c>
      <c r="Q10" s="43">
        <v>640580</v>
      </c>
      <c r="R10" s="43">
        <v>1194264</v>
      </c>
      <c r="S10" s="25">
        <f t="shared" si="5"/>
        <v>1.8643479346841925</v>
      </c>
      <c r="T10" s="43">
        <v>6314455</v>
      </c>
      <c r="U10" s="43">
        <v>6947517</v>
      </c>
      <c r="V10" s="25">
        <f t="shared" si="6"/>
        <v>1.100255999923984</v>
      </c>
      <c r="W10" s="43">
        <v>6129562.9199999999</v>
      </c>
      <c r="X10" s="43">
        <v>5836146.9199999999</v>
      </c>
      <c r="Y10" s="25">
        <f t="shared" si="7"/>
        <v>0.95213100773586645</v>
      </c>
      <c r="Z10" s="43">
        <v>671830</v>
      </c>
      <c r="AA10" s="43">
        <v>2608972</v>
      </c>
      <c r="AB10" s="25">
        <f>SUM(AA10/Z10)</f>
        <v>3.8833812125091169</v>
      </c>
      <c r="AC10" s="43">
        <v>2915290</v>
      </c>
      <c r="AD10" s="43">
        <v>1592286.04</v>
      </c>
      <c r="AE10" s="25">
        <f t="shared" si="8"/>
        <v>0.5461844413420277</v>
      </c>
      <c r="AF10" s="43">
        <v>2531955.2000000002</v>
      </c>
      <c r="AG10" s="43">
        <v>2143093.2000000002</v>
      </c>
      <c r="AH10" s="25">
        <f t="shared" si="9"/>
        <v>0.8464182936570126</v>
      </c>
      <c r="AI10" s="43">
        <v>1539330</v>
      </c>
      <c r="AJ10" s="43">
        <v>979472</v>
      </c>
      <c r="AK10" s="25">
        <f t="shared" si="10"/>
        <v>0.63629760999915552</v>
      </c>
      <c r="AL10" s="43">
        <v>2150260</v>
      </c>
      <c r="AM10" s="43">
        <v>4214150.12</v>
      </c>
      <c r="AN10" s="25">
        <f t="shared" si="11"/>
        <v>1.95983282021709</v>
      </c>
      <c r="AO10" s="43">
        <v>437470</v>
      </c>
      <c r="AP10" s="43">
        <v>1896412</v>
      </c>
      <c r="AQ10" s="25">
        <f t="shared" si="12"/>
        <v>4.3349532539374129</v>
      </c>
      <c r="AR10" s="43">
        <v>593710</v>
      </c>
      <c r="AS10" s="43">
        <v>1565952</v>
      </c>
      <c r="AT10" s="25">
        <v>0</v>
      </c>
      <c r="AU10" s="43">
        <v>2376210</v>
      </c>
      <c r="AV10" s="43">
        <v>1881452</v>
      </c>
      <c r="AW10" s="25">
        <v>0</v>
      </c>
      <c r="AX10" s="43">
        <v>1592780</v>
      </c>
      <c r="AY10" s="43">
        <v>1228222</v>
      </c>
      <c r="AZ10" s="25">
        <v>0</v>
      </c>
      <c r="BA10" s="43">
        <v>593710</v>
      </c>
      <c r="BB10" s="43">
        <v>72912</v>
      </c>
      <c r="BC10" s="25">
        <f t="shared" si="16"/>
        <v>0.12280743123747284</v>
      </c>
      <c r="BD10" s="43">
        <v>7136640</v>
      </c>
      <c r="BE10" s="43">
        <v>6177064</v>
      </c>
      <c r="BF10" s="25">
        <f t="shared" si="17"/>
        <v>0.865542328042328</v>
      </c>
      <c r="BG10" s="43">
        <v>859320</v>
      </c>
      <c r="BH10" s="43">
        <v>143220</v>
      </c>
      <c r="BI10" s="25">
        <f t="shared" si="18"/>
        <v>0.16666666666666666</v>
      </c>
      <c r="BJ10" s="43">
        <v>484340</v>
      </c>
      <c r="BK10" s="43">
        <v>80724</v>
      </c>
      <c r="BL10" s="25">
        <f t="shared" si="19"/>
        <v>0.16666804311021183</v>
      </c>
      <c r="BM10" s="43">
        <v>2019820.71</v>
      </c>
      <c r="BN10" s="43">
        <v>1538078.71</v>
      </c>
      <c r="BO10" s="25">
        <f t="shared" si="20"/>
        <v>0.76149269209146786</v>
      </c>
      <c r="BP10" s="43">
        <v>3785970</v>
      </c>
      <c r="BQ10" s="43">
        <v>3384956</v>
      </c>
      <c r="BR10" s="25">
        <f t="shared" si="21"/>
        <v>0.89407892825352553</v>
      </c>
      <c r="BS10" s="43">
        <v>4413190.21</v>
      </c>
      <c r="BT10" s="43">
        <v>4183632.21</v>
      </c>
      <c r="BU10" s="12">
        <f t="shared" si="22"/>
        <v>0.94798366055470784</v>
      </c>
      <c r="BV10" s="43">
        <v>47499460</v>
      </c>
      <c r="BW10" s="43">
        <v>71109710</v>
      </c>
      <c r="BX10" s="25">
        <f>SUM(BW10/BV10)</f>
        <v>1.497063545564518</v>
      </c>
      <c r="BY10" s="43">
        <v>11438882</v>
      </c>
      <c r="BZ10" s="43">
        <v>10908820</v>
      </c>
      <c r="CA10" s="12">
        <v>0</v>
      </c>
      <c r="CB10" s="3">
        <f>B10+E10+H10+K10+N10+Q10+T10+W10+Z10+AC10+AF10+AI10+AL10+AO10+AR10+AU10+AX10+BA10+BD10+BG10+BJ10+BM10+BP10+BS10+BV10+BY10</f>
        <v>113179871.04000001</v>
      </c>
      <c r="CC10" s="3">
        <f t="shared" si="24"/>
        <v>135987631.59999999</v>
      </c>
      <c r="CD10" s="19">
        <f t="shared" si="23"/>
        <v>1.2015178171738619</v>
      </c>
      <c r="CF10" s="27"/>
      <c r="CG10" s="27"/>
      <c r="CH10" s="23"/>
      <c r="CI10" s="27"/>
    </row>
    <row r="11" spans="1:87" ht="31.2" x14ac:dyDescent="0.25">
      <c r="A11" s="5" t="s">
        <v>32</v>
      </c>
      <c r="B11" s="43">
        <v>0</v>
      </c>
      <c r="C11" s="43">
        <v>2500</v>
      </c>
      <c r="D11" s="25">
        <v>0</v>
      </c>
      <c r="E11" s="43">
        <v>0</v>
      </c>
      <c r="F11" s="43">
        <v>0</v>
      </c>
      <c r="G11" s="25">
        <v>0</v>
      </c>
      <c r="H11" s="43">
        <v>102000</v>
      </c>
      <c r="I11" s="43">
        <v>4000</v>
      </c>
      <c r="J11" s="25">
        <f t="shared" si="2"/>
        <v>3.9215686274509803E-2</v>
      </c>
      <c r="K11" s="43">
        <v>0</v>
      </c>
      <c r="L11" s="43">
        <v>0</v>
      </c>
      <c r="M11" s="25">
        <v>0</v>
      </c>
      <c r="N11" s="43">
        <v>0</v>
      </c>
      <c r="O11" s="43">
        <v>0</v>
      </c>
      <c r="P11" s="25">
        <v>0</v>
      </c>
      <c r="Q11" s="43">
        <v>680000</v>
      </c>
      <c r="R11" s="43">
        <v>0</v>
      </c>
      <c r="S11" s="25">
        <f t="shared" si="5"/>
        <v>0</v>
      </c>
      <c r="T11" s="43">
        <v>4155000</v>
      </c>
      <c r="U11" s="43">
        <v>0</v>
      </c>
      <c r="V11" s="25">
        <f t="shared" si="6"/>
        <v>0</v>
      </c>
      <c r="W11" s="43">
        <v>255625</v>
      </c>
      <c r="X11" s="43">
        <v>97600</v>
      </c>
      <c r="Y11" s="25">
        <f t="shared" si="7"/>
        <v>0.38180929095354521</v>
      </c>
      <c r="Z11" s="43">
        <v>0</v>
      </c>
      <c r="AA11" s="43">
        <v>0</v>
      </c>
      <c r="AB11" s="25">
        <v>0</v>
      </c>
      <c r="AC11" s="43">
        <v>3223695</v>
      </c>
      <c r="AD11" s="43">
        <v>0</v>
      </c>
      <c r="AE11" s="25">
        <v>0</v>
      </c>
      <c r="AF11" s="43">
        <v>0</v>
      </c>
      <c r="AG11" s="43">
        <v>0</v>
      </c>
      <c r="AH11" s="25" t="e">
        <f t="shared" si="9"/>
        <v>#DIV/0!</v>
      </c>
      <c r="AI11" s="43">
        <v>0</v>
      </c>
      <c r="AJ11" s="43">
        <v>0</v>
      </c>
      <c r="AK11" s="11" t="e">
        <f t="shared" si="10"/>
        <v>#DIV/0!</v>
      </c>
      <c r="AL11" s="43">
        <v>0</v>
      </c>
      <c r="AM11" s="43">
        <v>1568</v>
      </c>
      <c r="AN11" s="12">
        <v>0</v>
      </c>
      <c r="AO11" s="43">
        <v>0</v>
      </c>
      <c r="AP11" s="43">
        <v>984300</v>
      </c>
      <c r="AQ11" s="25" t="e">
        <f t="shared" si="12"/>
        <v>#DIV/0!</v>
      </c>
      <c r="AR11" s="43">
        <v>0</v>
      </c>
      <c r="AS11" s="43">
        <v>4720</v>
      </c>
      <c r="AT11" s="25">
        <v>0</v>
      </c>
      <c r="AU11" s="43">
        <v>50000</v>
      </c>
      <c r="AV11" s="43">
        <v>48880</v>
      </c>
      <c r="AW11" s="12">
        <f t="shared" si="14"/>
        <v>0.97760000000000002</v>
      </c>
      <c r="AX11" s="43">
        <v>2322393</v>
      </c>
      <c r="AY11" s="43">
        <v>0</v>
      </c>
      <c r="AZ11" s="12">
        <v>0</v>
      </c>
      <c r="BA11" s="43">
        <v>1300000</v>
      </c>
      <c r="BB11" s="43">
        <v>206205.25</v>
      </c>
      <c r="BC11" s="25">
        <f t="shared" si="16"/>
        <v>0.15861942307692309</v>
      </c>
      <c r="BD11" s="43">
        <v>4916579.84</v>
      </c>
      <c r="BE11" s="43">
        <v>183532.24</v>
      </c>
      <c r="BF11" s="12">
        <f t="shared" si="17"/>
        <v>3.7329250408348905E-2</v>
      </c>
      <c r="BG11" s="43">
        <v>0</v>
      </c>
      <c r="BH11" s="43">
        <v>5000</v>
      </c>
      <c r="BI11" s="12">
        <v>0</v>
      </c>
      <c r="BJ11" s="43">
        <v>77626</v>
      </c>
      <c r="BK11" s="43">
        <v>7245</v>
      </c>
      <c r="BL11" s="25">
        <v>0</v>
      </c>
      <c r="BM11" s="43">
        <v>12843979</v>
      </c>
      <c r="BN11" s="43">
        <v>0</v>
      </c>
      <c r="BO11" s="25">
        <v>0</v>
      </c>
      <c r="BP11" s="43">
        <v>0</v>
      </c>
      <c r="BQ11" s="43">
        <v>0</v>
      </c>
      <c r="BR11" s="25">
        <v>0</v>
      </c>
      <c r="BS11" s="43">
        <v>0</v>
      </c>
      <c r="BT11" s="43">
        <v>0</v>
      </c>
      <c r="BU11" s="12">
        <v>0</v>
      </c>
      <c r="BV11" s="43">
        <v>0</v>
      </c>
      <c r="BW11" s="43">
        <v>0</v>
      </c>
      <c r="BX11" s="25">
        <v>0</v>
      </c>
      <c r="BY11" s="43">
        <v>350000000</v>
      </c>
      <c r="BZ11" s="43">
        <v>65528.1</v>
      </c>
      <c r="CA11" s="12">
        <f>SUM(BZ11/BY11)</f>
        <v>1.8722314285714284E-4</v>
      </c>
      <c r="CB11" s="3">
        <f>B11+E11+H11+K11+N11+Q11+T11+W11+Z11+AC11+AF11+AI11+AL11+AO11+AR11+AU11+AX11+BA11+BD11+BG11+BJ11+BM11+BP11+BS11+BV11+BY11</f>
        <v>379926897.83999997</v>
      </c>
      <c r="CC11" s="3">
        <f t="shared" si="24"/>
        <v>1611078.5899999999</v>
      </c>
      <c r="CD11" s="19">
        <f t="shared" si="23"/>
        <v>4.2404962616742117E-3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43">
        <v>597397835.52999997</v>
      </c>
      <c r="C12" s="43">
        <v>150539025.81</v>
      </c>
      <c r="D12" s="16">
        <f t="shared" si="0"/>
        <v>0.25199124746818785</v>
      </c>
      <c r="E12" s="43">
        <v>188135450</v>
      </c>
      <c r="F12" s="43">
        <v>42390072.18</v>
      </c>
      <c r="G12" s="16">
        <f t="shared" si="1"/>
        <v>0.22531677140060524</v>
      </c>
      <c r="H12" s="43">
        <v>1826599150.45</v>
      </c>
      <c r="I12" s="43">
        <v>420644403.50999999</v>
      </c>
      <c r="J12" s="16">
        <f t="shared" si="2"/>
        <v>0.23028829472868759</v>
      </c>
      <c r="K12" s="43">
        <v>1257295587.8099999</v>
      </c>
      <c r="L12" s="43">
        <v>331406005.19</v>
      </c>
      <c r="M12" s="16">
        <f t="shared" si="3"/>
        <v>0.26358639002881906</v>
      </c>
      <c r="N12" s="43">
        <v>429775364.57999998</v>
      </c>
      <c r="O12" s="43">
        <v>115685965.75</v>
      </c>
      <c r="P12" s="16">
        <f t="shared" si="4"/>
        <v>0.26917775024879487</v>
      </c>
      <c r="Q12" s="43">
        <v>377918670.13999999</v>
      </c>
      <c r="R12" s="43">
        <v>90365441.75</v>
      </c>
      <c r="S12" s="16">
        <f t="shared" si="5"/>
        <v>0.23911346247202903</v>
      </c>
      <c r="T12" s="43">
        <v>1225801166.6900001</v>
      </c>
      <c r="U12" s="43">
        <v>331575945.24000001</v>
      </c>
      <c r="V12" s="16">
        <f t="shared" si="6"/>
        <v>0.27049733207168186</v>
      </c>
      <c r="W12" s="43">
        <v>235086225.80000001</v>
      </c>
      <c r="X12" s="43">
        <v>61246816.890000001</v>
      </c>
      <c r="Y12" s="16">
        <f t="shared" si="7"/>
        <v>0.26052915980754154</v>
      </c>
      <c r="Z12" s="43">
        <v>957539850.09000003</v>
      </c>
      <c r="AA12" s="43">
        <v>259464339.62</v>
      </c>
      <c r="AB12" s="16">
        <f t="shared" ref="AB12:AB25" si="25">SUM(AA12/Z12)</f>
        <v>0.27096975608442064</v>
      </c>
      <c r="AC12" s="43">
        <v>1059132499.39</v>
      </c>
      <c r="AD12" s="43">
        <v>341483529.26999998</v>
      </c>
      <c r="AE12" s="16">
        <f t="shared" si="8"/>
        <v>0.32241813886994786</v>
      </c>
      <c r="AF12" s="43">
        <v>303007898.56999999</v>
      </c>
      <c r="AG12" s="43">
        <v>76832422.469999999</v>
      </c>
      <c r="AH12" s="16">
        <f t="shared" si="9"/>
        <v>0.25356574146284311</v>
      </c>
      <c r="AI12" s="43">
        <v>1292448436.6099999</v>
      </c>
      <c r="AJ12" s="43">
        <v>318544214.38</v>
      </c>
      <c r="AK12" s="16">
        <f t="shared" si="10"/>
        <v>0.24646570443887011</v>
      </c>
      <c r="AL12" s="43">
        <v>1462555664.54</v>
      </c>
      <c r="AM12" s="43">
        <v>393379304.81</v>
      </c>
      <c r="AN12" s="16">
        <f t="shared" si="11"/>
        <v>0.26896706521848851</v>
      </c>
      <c r="AO12" s="43">
        <v>398490364.19</v>
      </c>
      <c r="AP12" s="43">
        <v>88423709.069999993</v>
      </c>
      <c r="AQ12" s="16">
        <f t="shared" si="12"/>
        <v>0.22189673080235289</v>
      </c>
      <c r="AR12" s="43">
        <v>342246382</v>
      </c>
      <c r="AS12" s="43">
        <v>88649773.459999993</v>
      </c>
      <c r="AT12" s="16">
        <f t="shared" si="13"/>
        <v>0.25902325962353051</v>
      </c>
      <c r="AU12" s="43">
        <v>340116992.19</v>
      </c>
      <c r="AV12" s="43">
        <v>74779211.349999994</v>
      </c>
      <c r="AW12" s="16">
        <f t="shared" si="14"/>
        <v>0.21986320315400762</v>
      </c>
      <c r="AX12" s="43">
        <v>444528771.30000001</v>
      </c>
      <c r="AY12" s="43">
        <v>157296337.56</v>
      </c>
      <c r="AZ12" s="16">
        <f t="shared" si="15"/>
        <v>0.35384962170164036</v>
      </c>
      <c r="BA12" s="43">
        <v>241388454.27000001</v>
      </c>
      <c r="BB12" s="43">
        <v>66382425.789999999</v>
      </c>
      <c r="BC12" s="16">
        <f t="shared" si="16"/>
        <v>0.2750024892066682</v>
      </c>
      <c r="BD12" s="43">
        <v>679936522.29999995</v>
      </c>
      <c r="BE12" s="43">
        <v>183629631.86000001</v>
      </c>
      <c r="BF12" s="16">
        <f t="shared" si="17"/>
        <v>0.27006878706683063</v>
      </c>
      <c r="BG12" s="43">
        <v>470069244</v>
      </c>
      <c r="BH12" s="43">
        <v>124418102.48999999</v>
      </c>
      <c r="BI12" s="16">
        <f t="shared" si="18"/>
        <v>0.26468037226021957</v>
      </c>
      <c r="BJ12" s="43">
        <v>267694662.81</v>
      </c>
      <c r="BK12" s="43">
        <v>63862832.590000004</v>
      </c>
      <c r="BL12" s="16">
        <f t="shared" si="19"/>
        <v>0.23856595391043539</v>
      </c>
      <c r="BM12" s="43">
        <v>522932796.36000001</v>
      </c>
      <c r="BN12" s="43">
        <v>130812282.31999999</v>
      </c>
      <c r="BO12" s="16">
        <f t="shared" si="20"/>
        <v>0.25015123019736085</v>
      </c>
      <c r="BP12" s="43">
        <v>380624597.05000001</v>
      </c>
      <c r="BQ12" s="43">
        <v>117531646.06999999</v>
      </c>
      <c r="BR12" s="16">
        <f t="shared" si="21"/>
        <v>0.30878626074331367</v>
      </c>
      <c r="BS12" s="43">
        <v>338079158.75999999</v>
      </c>
      <c r="BT12" s="43">
        <v>83275705.390000001</v>
      </c>
      <c r="BU12" s="16">
        <f t="shared" si="22"/>
        <v>0.24632013903322811</v>
      </c>
      <c r="BV12" s="43">
        <v>3324327100.3000002</v>
      </c>
      <c r="BW12" s="43">
        <v>846331126.21000004</v>
      </c>
      <c r="BX12" s="16">
        <f>SUM(BW12/BV12)</f>
        <v>0.25458719935641227</v>
      </c>
      <c r="BY12" s="43">
        <v>9555561731.8999996</v>
      </c>
      <c r="BZ12" s="43">
        <v>3075430366.6399999</v>
      </c>
      <c r="CA12" s="16">
        <f>SUM(BZ12/BY12)</f>
        <v>0.32184715592104601</v>
      </c>
      <c r="CB12" s="3">
        <f>BY12+BV12+BS12+BP12+BM12+BJ12+BG12+BD12+BA12+AX12+AU12+AR12+AO12+AL12+AI12+AF12+AC12+Z12+W12+T12+Q12+N12+K12+H12+E12+B12</f>
        <v>28518690577.630001</v>
      </c>
      <c r="CC12" s="3">
        <f t="shared" si="24"/>
        <v>8034380637.670002</v>
      </c>
      <c r="CD12" s="16">
        <f t="shared" si="23"/>
        <v>0.28172333564192997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43">
        <v>60792587.649999999</v>
      </c>
      <c r="C13" s="43">
        <v>12920351.92</v>
      </c>
      <c r="D13" s="25">
        <f t="shared" si="0"/>
        <v>0.21253169867330035</v>
      </c>
      <c r="E13" s="43">
        <v>31646209</v>
      </c>
      <c r="F13" s="43">
        <v>5512325.6699999999</v>
      </c>
      <c r="G13" s="25">
        <f t="shared" si="1"/>
        <v>0.17418597184895038</v>
      </c>
      <c r="H13" s="43">
        <v>275889934.48000002</v>
      </c>
      <c r="I13" s="43">
        <v>49865268.079999998</v>
      </c>
      <c r="J13" s="25">
        <f t="shared" si="2"/>
        <v>0.18074333945523069</v>
      </c>
      <c r="K13" s="43">
        <v>119129028.34999999</v>
      </c>
      <c r="L13" s="43">
        <v>26490311.09</v>
      </c>
      <c r="M13" s="25">
        <f t="shared" si="3"/>
        <v>0.22236655042775727</v>
      </c>
      <c r="N13" s="43">
        <v>46364056.649999999</v>
      </c>
      <c r="O13" s="43">
        <v>9529706.1400000006</v>
      </c>
      <c r="P13" s="25">
        <f t="shared" si="4"/>
        <v>0.20554081822346321</v>
      </c>
      <c r="Q13" s="43">
        <v>43175621.619999997</v>
      </c>
      <c r="R13" s="43">
        <v>8146452.2999999998</v>
      </c>
      <c r="S13" s="25">
        <f t="shared" si="5"/>
        <v>0.18868176054763194</v>
      </c>
      <c r="T13" s="43">
        <v>164921892.56</v>
      </c>
      <c r="U13" s="43">
        <v>33331394.57</v>
      </c>
      <c r="V13" s="25">
        <f t="shared" si="6"/>
        <v>0.2021041236709902</v>
      </c>
      <c r="W13" s="43">
        <v>30372755.989999998</v>
      </c>
      <c r="X13" s="43">
        <v>7071139.2699999996</v>
      </c>
      <c r="Y13" s="25">
        <f t="shared" si="7"/>
        <v>0.23281190789298536</v>
      </c>
      <c r="Z13" s="43">
        <v>84179426.189999998</v>
      </c>
      <c r="AA13" s="43">
        <v>14341244.82</v>
      </c>
      <c r="AB13" s="25">
        <f t="shared" si="25"/>
        <v>0.17036520049008902</v>
      </c>
      <c r="AC13" s="43">
        <v>114978174</v>
      </c>
      <c r="AD13" s="43">
        <v>30696603.32</v>
      </c>
      <c r="AE13" s="25">
        <f t="shared" si="8"/>
        <v>0.2669776554287599</v>
      </c>
      <c r="AF13" s="43">
        <v>33661792</v>
      </c>
      <c r="AG13" s="43">
        <v>6648685.4500000002</v>
      </c>
      <c r="AH13" s="25">
        <f t="shared" si="9"/>
        <v>0.1975143049425295</v>
      </c>
      <c r="AI13" s="43">
        <v>83610769</v>
      </c>
      <c r="AJ13" s="43">
        <v>14002060.890000001</v>
      </c>
      <c r="AK13" s="11">
        <f t="shared" si="10"/>
        <v>0.16746719420796141</v>
      </c>
      <c r="AL13" s="43">
        <v>146071327</v>
      </c>
      <c r="AM13" s="43">
        <v>26664625.199999999</v>
      </c>
      <c r="AN13" s="12">
        <f t="shared" si="11"/>
        <v>0.18254523832730019</v>
      </c>
      <c r="AO13" s="43">
        <v>54697140.140000001</v>
      </c>
      <c r="AP13" s="43">
        <v>9213305.1999999993</v>
      </c>
      <c r="AQ13" s="12">
        <f t="shared" si="12"/>
        <v>0.16844217405915729</v>
      </c>
      <c r="AR13" s="43">
        <v>52424467.869999997</v>
      </c>
      <c r="AS13" s="43">
        <v>10354696.289999999</v>
      </c>
      <c r="AT13" s="12">
        <f t="shared" si="13"/>
        <v>0.19751647867322453</v>
      </c>
      <c r="AU13" s="43">
        <v>50142517.130000003</v>
      </c>
      <c r="AV13" s="43">
        <v>9323500.0600000005</v>
      </c>
      <c r="AW13" s="12">
        <f t="shared" si="14"/>
        <v>0.18594000847280559</v>
      </c>
      <c r="AX13" s="43">
        <v>54694358.420000002</v>
      </c>
      <c r="AY13" s="43">
        <v>11631177.15</v>
      </c>
      <c r="AZ13" s="12">
        <f t="shared" si="15"/>
        <v>0.21265771253195367</v>
      </c>
      <c r="BA13" s="43">
        <v>32388211</v>
      </c>
      <c r="BB13" s="43">
        <v>7387846.3200000003</v>
      </c>
      <c r="BC13" s="12">
        <f t="shared" si="16"/>
        <v>0.22810294523522773</v>
      </c>
      <c r="BD13" s="43">
        <v>68831154.200000003</v>
      </c>
      <c r="BE13" s="43">
        <v>17287706.68</v>
      </c>
      <c r="BF13" s="12">
        <f t="shared" si="17"/>
        <v>0.25116107496567303</v>
      </c>
      <c r="BG13" s="43">
        <v>62799245</v>
      </c>
      <c r="BH13" s="43">
        <v>11574584.48</v>
      </c>
      <c r="BI13" s="12">
        <f t="shared" si="18"/>
        <v>0.18431088590316652</v>
      </c>
      <c r="BJ13" s="43">
        <v>39626659.409999996</v>
      </c>
      <c r="BK13" s="43">
        <v>7880794.5199999996</v>
      </c>
      <c r="BL13" s="12">
        <f t="shared" si="19"/>
        <v>0.19887607578677802</v>
      </c>
      <c r="BM13" s="43">
        <v>62259859.719999999</v>
      </c>
      <c r="BN13" s="43">
        <v>10721467.460000001</v>
      </c>
      <c r="BO13" s="12">
        <f t="shared" si="20"/>
        <v>0.17220513358394057</v>
      </c>
      <c r="BP13" s="43">
        <v>48865417</v>
      </c>
      <c r="BQ13" s="43">
        <v>7810393.8499999996</v>
      </c>
      <c r="BR13" s="12">
        <f t="shared" si="21"/>
        <v>0.1598347937970119</v>
      </c>
      <c r="BS13" s="43">
        <v>48557528.090000004</v>
      </c>
      <c r="BT13" s="43">
        <v>9536217.0999999996</v>
      </c>
      <c r="BU13" s="12">
        <f t="shared" si="22"/>
        <v>0.19639008563872715</v>
      </c>
      <c r="BV13" s="43">
        <v>298800414</v>
      </c>
      <c r="BW13" s="43">
        <v>61073575.899999999</v>
      </c>
      <c r="BX13" s="25">
        <f>SUM(BW13/BV13)</f>
        <v>0.20439588781828127</v>
      </c>
      <c r="BY13" s="43">
        <v>851386505.91999996</v>
      </c>
      <c r="BZ13" s="43">
        <v>97909252.519999996</v>
      </c>
      <c r="CA13" s="12">
        <f>SUM(BZ13/BY13)</f>
        <v>0.11499977018569282</v>
      </c>
      <c r="CB13" s="3">
        <f t="shared" ref="CB13:CC26" si="26">BY13+BV13+BS13+BP13+BM13+BJ13+BG13+BD13+BA13+AX13+AU13+AR13+AO13+AL13+AI13+AF13+AC13+Z13+W13+T13+Q13+N13+K13+H13+E13+B13</f>
        <v>2960267052.3899999</v>
      </c>
      <c r="CC13" s="3">
        <f t="shared" si="26"/>
        <v>516924686.24999988</v>
      </c>
      <c r="CD13" s="19">
        <f t="shared" si="23"/>
        <v>0.17462096395413237</v>
      </c>
      <c r="CF13" s="27"/>
      <c r="CG13" s="27"/>
      <c r="CH13" s="23"/>
      <c r="CI13" s="23"/>
    </row>
    <row r="14" spans="1:87" ht="15.6" x14ac:dyDescent="0.25">
      <c r="A14" s="5" t="s">
        <v>35</v>
      </c>
      <c r="B14" s="43">
        <v>1479670</v>
      </c>
      <c r="C14" s="43">
        <v>237668.08</v>
      </c>
      <c r="D14" s="25">
        <f t="shared" si="0"/>
        <v>0.16062235498455735</v>
      </c>
      <c r="E14" s="43">
        <v>556068</v>
      </c>
      <c r="F14" s="43">
        <v>56097.25</v>
      </c>
      <c r="G14" s="25">
        <f t="shared" si="1"/>
        <v>0.10088199644647777</v>
      </c>
      <c r="H14" s="43">
        <v>3185520</v>
      </c>
      <c r="I14" s="43">
        <v>582231.76</v>
      </c>
      <c r="J14" s="25">
        <f t="shared" si="2"/>
        <v>0.18277447951982723</v>
      </c>
      <c r="K14" s="43">
        <v>2696817</v>
      </c>
      <c r="L14" s="43">
        <v>334754.95</v>
      </c>
      <c r="M14" s="25">
        <f t="shared" si="3"/>
        <v>0.12412964987983983</v>
      </c>
      <c r="N14" s="43">
        <v>935534</v>
      </c>
      <c r="O14" s="43">
        <v>72355.649999999994</v>
      </c>
      <c r="P14" s="25">
        <f t="shared" si="4"/>
        <v>7.7341550387265451E-2</v>
      </c>
      <c r="Q14" s="43">
        <v>739835</v>
      </c>
      <c r="R14" s="43">
        <v>83237.600000000006</v>
      </c>
      <c r="S14" s="25">
        <f t="shared" si="5"/>
        <v>0.11250832955996946</v>
      </c>
      <c r="T14" s="43">
        <v>2849557</v>
      </c>
      <c r="U14" s="43">
        <v>294982.94</v>
      </c>
      <c r="V14" s="25">
        <f t="shared" si="6"/>
        <v>0.10351887679383147</v>
      </c>
      <c r="W14" s="43">
        <v>630052</v>
      </c>
      <c r="X14" s="43">
        <v>92563</v>
      </c>
      <c r="Y14" s="25">
        <f t="shared" si="7"/>
        <v>0.14691327065067644</v>
      </c>
      <c r="Z14" s="43">
        <v>885414</v>
      </c>
      <c r="AA14" s="43">
        <v>131434</v>
      </c>
      <c r="AB14" s="25">
        <f t="shared" si="25"/>
        <v>0.14844355295940656</v>
      </c>
      <c r="AC14" s="43">
        <v>1770833</v>
      </c>
      <c r="AD14" s="43">
        <v>115506.65</v>
      </c>
      <c r="AE14" s="25">
        <f t="shared" si="8"/>
        <v>6.5227296983961777E-2</v>
      </c>
      <c r="AF14" s="43">
        <v>630053</v>
      </c>
      <c r="AG14" s="43">
        <v>68595</v>
      </c>
      <c r="AH14" s="25">
        <f t="shared" si="9"/>
        <v>0.10887179332532343</v>
      </c>
      <c r="AI14" s="43">
        <v>393784</v>
      </c>
      <c r="AJ14" s="43">
        <v>54928.07</v>
      </c>
      <c r="AK14" s="11">
        <f t="shared" si="10"/>
        <v>0.13948781565528309</v>
      </c>
      <c r="AL14" s="43">
        <v>1856749</v>
      </c>
      <c r="AM14" s="43">
        <v>161538.48000000001</v>
      </c>
      <c r="AN14" s="12">
        <f t="shared" si="11"/>
        <v>8.7000709304273227E-2</v>
      </c>
      <c r="AO14" s="43">
        <v>458222</v>
      </c>
      <c r="AP14" s="43">
        <v>0</v>
      </c>
      <c r="AQ14" s="12">
        <f t="shared" si="12"/>
        <v>0</v>
      </c>
      <c r="AR14" s="43">
        <v>883029</v>
      </c>
      <c r="AS14" s="43">
        <v>124817.77</v>
      </c>
      <c r="AT14" s="12">
        <f t="shared" si="13"/>
        <v>0.14135183555692962</v>
      </c>
      <c r="AU14" s="43">
        <v>770858</v>
      </c>
      <c r="AV14" s="43">
        <v>39707</v>
      </c>
      <c r="AW14" s="12">
        <f t="shared" si="14"/>
        <v>5.1510135459449082E-2</v>
      </c>
      <c r="AX14" s="43">
        <v>1159783</v>
      </c>
      <c r="AY14" s="43">
        <v>44397.46</v>
      </c>
      <c r="AZ14" s="12">
        <f t="shared" si="15"/>
        <v>3.8280833569728126E-2</v>
      </c>
      <c r="BA14" s="43">
        <v>661081</v>
      </c>
      <c r="BB14" s="43">
        <v>41342.39</v>
      </c>
      <c r="BC14" s="12">
        <f t="shared" si="16"/>
        <v>6.2537555912210455E-2</v>
      </c>
      <c r="BD14" s="43">
        <v>778021</v>
      </c>
      <c r="BE14" s="43">
        <v>3000</v>
      </c>
      <c r="BF14" s="12">
        <f t="shared" si="17"/>
        <v>3.8559370505423375E-3</v>
      </c>
      <c r="BG14" s="43">
        <v>498794</v>
      </c>
      <c r="BH14" s="43">
        <v>83117</v>
      </c>
      <c r="BI14" s="12">
        <f t="shared" si="18"/>
        <v>0.16663592585315781</v>
      </c>
      <c r="BJ14" s="43">
        <v>618119</v>
      </c>
      <c r="BK14" s="43">
        <v>93684.24</v>
      </c>
      <c r="BL14" s="12">
        <f t="shared" si="19"/>
        <v>0.15156343681394685</v>
      </c>
      <c r="BM14" s="43">
        <v>1381755</v>
      </c>
      <c r="BN14" s="43">
        <v>187491.04</v>
      </c>
      <c r="BO14" s="12">
        <f t="shared" si="20"/>
        <v>0.13569050953316616</v>
      </c>
      <c r="BP14" s="43">
        <v>608576</v>
      </c>
      <c r="BQ14" s="43">
        <v>0</v>
      </c>
      <c r="BR14" s="12">
        <f t="shared" si="21"/>
        <v>0</v>
      </c>
      <c r="BS14" s="43">
        <v>536978</v>
      </c>
      <c r="BT14" s="43">
        <v>0</v>
      </c>
      <c r="BU14" s="12">
        <f t="shared" si="22"/>
        <v>0</v>
      </c>
      <c r="BV14" s="43">
        <v>0</v>
      </c>
      <c r="BW14" s="43">
        <v>0</v>
      </c>
      <c r="BX14" s="25">
        <v>0</v>
      </c>
      <c r="BY14" s="43">
        <v>0</v>
      </c>
      <c r="BZ14" s="43">
        <v>0</v>
      </c>
      <c r="CA14" s="12">
        <v>0</v>
      </c>
      <c r="CB14" s="3">
        <f t="shared" si="26"/>
        <v>26965102</v>
      </c>
      <c r="CC14" s="3">
        <f t="shared" si="26"/>
        <v>2903450.33</v>
      </c>
      <c r="CD14" s="19">
        <f t="shared" si="23"/>
        <v>0.10767436852269278</v>
      </c>
      <c r="CF14" s="27"/>
      <c r="CG14" s="27"/>
      <c r="CH14" s="23"/>
      <c r="CI14" s="23"/>
    </row>
    <row r="15" spans="1:87" ht="31.2" x14ac:dyDescent="0.25">
      <c r="A15" s="5" t="s">
        <v>36</v>
      </c>
      <c r="B15" s="43">
        <v>5075978.5999999996</v>
      </c>
      <c r="C15" s="43">
        <v>1308446.56</v>
      </c>
      <c r="D15" s="25">
        <f t="shared" si="0"/>
        <v>0.25777227666011043</v>
      </c>
      <c r="E15" s="43">
        <v>2617932</v>
      </c>
      <c r="F15" s="43">
        <v>313698.19</v>
      </c>
      <c r="G15" s="25">
        <f t="shared" si="1"/>
        <v>0.11982671436844043</v>
      </c>
      <c r="H15" s="43">
        <v>18324578.460000001</v>
      </c>
      <c r="I15" s="43">
        <v>3592916.82</v>
      </c>
      <c r="J15" s="25">
        <f t="shared" si="2"/>
        <v>0.19607091250927469</v>
      </c>
      <c r="K15" s="43">
        <v>14151063</v>
      </c>
      <c r="L15" s="43">
        <v>1212732.1200000001</v>
      </c>
      <c r="M15" s="25">
        <f t="shared" si="3"/>
        <v>8.5699012151949305E-2</v>
      </c>
      <c r="N15" s="43">
        <v>3931988</v>
      </c>
      <c r="O15" s="43">
        <v>612471.24</v>
      </c>
      <c r="P15" s="25">
        <f t="shared" si="4"/>
        <v>0.15576630447498821</v>
      </c>
      <c r="Q15" s="43">
        <v>5708133</v>
      </c>
      <c r="R15" s="43">
        <v>947253.74</v>
      </c>
      <c r="S15" s="25">
        <f t="shared" si="5"/>
        <v>0.16594808495176969</v>
      </c>
      <c r="T15" s="43">
        <v>16664313</v>
      </c>
      <c r="U15" s="43">
        <v>2974526.75</v>
      </c>
      <c r="V15" s="25">
        <f t="shared" si="6"/>
        <v>0.1784968123198358</v>
      </c>
      <c r="W15" s="43">
        <v>2678637</v>
      </c>
      <c r="X15" s="43">
        <v>500745.34</v>
      </c>
      <c r="Y15" s="25">
        <f t="shared" si="7"/>
        <v>0.18694035063354983</v>
      </c>
      <c r="Z15" s="43">
        <v>8703140.7300000004</v>
      </c>
      <c r="AA15" s="43">
        <v>1645584.79</v>
      </c>
      <c r="AB15" s="25">
        <f t="shared" si="25"/>
        <v>0.18907941868934941</v>
      </c>
      <c r="AC15" s="43">
        <v>7476375</v>
      </c>
      <c r="AD15" s="43">
        <v>1478656.27</v>
      </c>
      <c r="AE15" s="25">
        <f t="shared" si="8"/>
        <v>0.19777716741067697</v>
      </c>
      <c r="AF15" s="43">
        <v>4850207</v>
      </c>
      <c r="AG15" s="43">
        <v>832347.43</v>
      </c>
      <c r="AH15" s="25">
        <f t="shared" si="9"/>
        <v>0.17161070238857848</v>
      </c>
      <c r="AI15" s="43">
        <v>7888770</v>
      </c>
      <c r="AJ15" s="43">
        <v>1306673.7</v>
      </c>
      <c r="AK15" s="11">
        <f t="shared" si="10"/>
        <v>0.1656371905886469</v>
      </c>
      <c r="AL15" s="43">
        <v>6813695</v>
      </c>
      <c r="AM15" s="43">
        <v>1649058.71</v>
      </c>
      <c r="AN15" s="12">
        <f t="shared" si="11"/>
        <v>0.24202121022440834</v>
      </c>
      <c r="AO15" s="43">
        <v>6986150</v>
      </c>
      <c r="AP15" s="43">
        <v>1033485.01</v>
      </c>
      <c r="AQ15" s="12">
        <f t="shared" si="12"/>
        <v>0.14793341253766382</v>
      </c>
      <c r="AR15" s="43">
        <v>4341460</v>
      </c>
      <c r="AS15" s="43">
        <v>676463.81</v>
      </c>
      <c r="AT15" s="12">
        <f t="shared" si="13"/>
        <v>0.15581482035997107</v>
      </c>
      <c r="AU15" s="43">
        <v>4682810</v>
      </c>
      <c r="AV15" s="43">
        <v>764561.09</v>
      </c>
      <c r="AW15" s="12">
        <f t="shared" si="14"/>
        <v>0.1632697226665186</v>
      </c>
      <c r="AX15" s="43">
        <v>5001989</v>
      </c>
      <c r="AY15" s="43">
        <v>1061952.8400000001</v>
      </c>
      <c r="AZ15" s="12">
        <f t="shared" si="15"/>
        <v>0.21230611262839644</v>
      </c>
      <c r="BA15" s="43">
        <v>2404144</v>
      </c>
      <c r="BB15" s="43">
        <v>409375.75</v>
      </c>
      <c r="BC15" s="12">
        <f t="shared" si="16"/>
        <v>0.17027921372430271</v>
      </c>
      <c r="BD15" s="43">
        <v>5393380.8200000003</v>
      </c>
      <c r="BE15" s="43">
        <v>1267113.1599999999</v>
      </c>
      <c r="BF15" s="12">
        <f t="shared" si="17"/>
        <v>0.23493856678935568</v>
      </c>
      <c r="BG15" s="43">
        <v>5349170</v>
      </c>
      <c r="BH15" s="43">
        <v>1914684.27</v>
      </c>
      <c r="BI15" s="12">
        <f t="shared" si="18"/>
        <v>0.3579404412273306</v>
      </c>
      <c r="BJ15" s="43">
        <v>5475478</v>
      </c>
      <c r="BK15" s="43">
        <v>1116882.9099999999</v>
      </c>
      <c r="BL15" s="12">
        <f t="shared" si="19"/>
        <v>0.20397906995517101</v>
      </c>
      <c r="BM15" s="43">
        <v>6357490</v>
      </c>
      <c r="BN15" s="43">
        <v>1028118.03</v>
      </c>
      <c r="BO15" s="12">
        <f t="shared" si="20"/>
        <v>0.16171760081415779</v>
      </c>
      <c r="BP15" s="43">
        <v>3075017</v>
      </c>
      <c r="BQ15" s="43">
        <v>472357.07</v>
      </c>
      <c r="BR15" s="12">
        <f t="shared" si="21"/>
        <v>0.15361120605186898</v>
      </c>
      <c r="BS15" s="43">
        <v>3584577</v>
      </c>
      <c r="BT15" s="43">
        <v>765329.67</v>
      </c>
      <c r="BU15" s="12">
        <f t="shared" si="22"/>
        <v>0.21350627145127585</v>
      </c>
      <c r="BV15" s="43">
        <v>29152493</v>
      </c>
      <c r="BW15" s="43">
        <v>4671279.09</v>
      </c>
      <c r="BX15" s="25">
        <f t="shared" ref="BX15:BX25" si="27">SUM(BW15/BV15)</f>
        <v>0.16023600760319195</v>
      </c>
      <c r="BY15" s="43">
        <v>51217848</v>
      </c>
      <c r="BZ15" s="43">
        <v>8967936.1899999995</v>
      </c>
      <c r="CA15" s="12">
        <f t="shared" ref="CA15:CA25" si="28">SUM(BZ15/BY15)</f>
        <v>0.17509396704836172</v>
      </c>
      <c r="CB15" s="3">
        <f t="shared" si="26"/>
        <v>237906817.60999998</v>
      </c>
      <c r="CC15" s="3">
        <f t="shared" si="26"/>
        <v>42524650.549999997</v>
      </c>
      <c r="CD15" s="19">
        <f>SUM(CC15/CB15)</f>
        <v>0.17874498502060812</v>
      </c>
      <c r="CF15" s="27"/>
      <c r="CG15" s="27"/>
      <c r="CH15" s="23"/>
      <c r="CI15" s="23"/>
    </row>
    <row r="16" spans="1:87" ht="15.6" x14ac:dyDescent="0.25">
      <c r="A16" s="5" t="s">
        <v>37</v>
      </c>
      <c r="B16" s="43">
        <v>18467940</v>
      </c>
      <c r="C16" s="43">
        <v>1885517.78</v>
      </c>
      <c r="D16" s="25">
        <f t="shared" si="0"/>
        <v>0.10209681101411419</v>
      </c>
      <c r="E16" s="43">
        <v>10628159</v>
      </c>
      <c r="F16" s="43">
        <v>804322.04</v>
      </c>
      <c r="G16" s="25">
        <f t="shared" si="1"/>
        <v>7.567839735931689E-2</v>
      </c>
      <c r="H16" s="43">
        <v>121221692.43000001</v>
      </c>
      <c r="I16" s="43">
        <v>25254149</v>
      </c>
      <c r="J16" s="25">
        <f>SUM(I16/H16)</f>
        <v>0.20833027896045189</v>
      </c>
      <c r="K16" s="43">
        <v>50621545</v>
      </c>
      <c r="L16" s="43">
        <v>6134081.5499999998</v>
      </c>
      <c r="M16" s="25">
        <f t="shared" si="3"/>
        <v>0.12117531280406396</v>
      </c>
      <c r="N16" s="43">
        <v>18291846.239999998</v>
      </c>
      <c r="O16" s="43">
        <v>2652456.59</v>
      </c>
      <c r="P16" s="25">
        <f t="shared" si="4"/>
        <v>0.14500759273821667</v>
      </c>
      <c r="Q16" s="43">
        <v>16390330.949999999</v>
      </c>
      <c r="R16" s="43">
        <v>2362525.0299999998</v>
      </c>
      <c r="S16" s="25">
        <f t="shared" si="5"/>
        <v>0.14414138660208078</v>
      </c>
      <c r="T16" s="43">
        <v>63689446.399999999</v>
      </c>
      <c r="U16" s="43">
        <v>7196818.7599999998</v>
      </c>
      <c r="V16" s="25">
        <f t="shared" si="6"/>
        <v>0.11299860756836473</v>
      </c>
      <c r="W16" s="43">
        <v>15364491.15</v>
      </c>
      <c r="X16" s="43">
        <v>2853652.29</v>
      </c>
      <c r="Y16" s="25">
        <f t="shared" si="7"/>
        <v>0.18573034812155167</v>
      </c>
      <c r="Z16" s="43">
        <v>54103138</v>
      </c>
      <c r="AA16" s="43">
        <v>24193797.329999998</v>
      </c>
      <c r="AB16" s="25">
        <f t="shared" si="25"/>
        <v>0.44717918820161595</v>
      </c>
      <c r="AC16" s="43">
        <v>46295463.140000001</v>
      </c>
      <c r="AD16" s="43">
        <v>2995945.18</v>
      </c>
      <c r="AE16" s="25">
        <f t="shared" si="8"/>
        <v>6.4713580484984004E-2</v>
      </c>
      <c r="AF16" s="43">
        <v>14144737</v>
      </c>
      <c r="AG16" s="43">
        <v>1797372.21</v>
      </c>
      <c r="AH16" s="25">
        <f t="shared" si="9"/>
        <v>0.1270700338931717</v>
      </c>
      <c r="AI16" s="43">
        <v>33213440</v>
      </c>
      <c r="AJ16" s="43">
        <v>11753167.82</v>
      </c>
      <c r="AK16" s="11">
        <f t="shared" si="10"/>
        <v>0.35386782639798831</v>
      </c>
      <c r="AL16" s="43">
        <v>65860927</v>
      </c>
      <c r="AM16" s="43">
        <v>5819041.6900000004</v>
      </c>
      <c r="AN16" s="12">
        <f t="shared" si="11"/>
        <v>8.835347382826847E-2</v>
      </c>
      <c r="AO16" s="43">
        <v>20613098.489999998</v>
      </c>
      <c r="AP16" s="43">
        <v>1318756.68</v>
      </c>
      <c r="AQ16" s="12">
        <f t="shared" si="12"/>
        <v>6.3976635081803276E-2</v>
      </c>
      <c r="AR16" s="43">
        <v>23791497.23</v>
      </c>
      <c r="AS16" s="43">
        <v>3616434.3</v>
      </c>
      <c r="AT16" s="12">
        <f t="shared" si="13"/>
        <v>0.1520053263163211</v>
      </c>
      <c r="AU16" s="43">
        <v>29265865.350000001</v>
      </c>
      <c r="AV16" s="43">
        <v>4337687.63</v>
      </c>
      <c r="AW16" s="12">
        <f t="shared" si="14"/>
        <v>0.14821661953693091</v>
      </c>
      <c r="AX16" s="43">
        <v>13683147.810000001</v>
      </c>
      <c r="AY16" s="43">
        <v>3679744.11</v>
      </c>
      <c r="AZ16" s="12">
        <f t="shared" si="15"/>
        <v>0.26892526201542216</v>
      </c>
      <c r="BA16" s="43">
        <v>12725832.560000001</v>
      </c>
      <c r="BB16" s="43">
        <v>1350899.21</v>
      </c>
      <c r="BC16" s="12">
        <f t="shared" si="16"/>
        <v>0.10615409275823443</v>
      </c>
      <c r="BD16" s="43">
        <v>43738471.469999999</v>
      </c>
      <c r="BE16" s="43">
        <v>5229139.9400000004</v>
      </c>
      <c r="BF16" s="12">
        <f t="shared" si="17"/>
        <v>0.11955470239938865</v>
      </c>
      <c r="BG16" s="43">
        <v>21885536</v>
      </c>
      <c r="BH16" s="43">
        <v>3012562.92</v>
      </c>
      <c r="BI16" s="12">
        <f t="shared" si="18"/>
        <v>0.13765086310885874</v>
      </c>
      <c r="BJ16" s="43">
        <v>13179683</v>
      </c>
      <c r="BK16" s="43">
        <v>3870247.86</v>
      </c>
      <c r="BL16" s="12">
        <f t="shared" si="19"/>
        <v>0.29365257571066011</v>
      </c>
      <c r="BM16" s="43">
        <v>29600944.16</v>
      </c>
      <c r="BN16" s="43">
        <v>2745772.77</v>
      </c>
      <c r="BO16" s="12">
        <f t="shared" si="20"/>
        <v>9.2759634799432694E-2</v>
      </c>
      <c r="BP16" s="43">
        <v>43751719.68</v>
      </c>
      <c r="BQ16" s="43">
        <v>1514297.96</v>
      </c>
      <c r="BR16" s="12">
        <f t="shared" si="21"/>
        <v>3.4611164339952177E-2</v>
      </c>
      <c r="BS16" s="43">
        <v>23579977.300000001</v>
      </c>
      <c r="BT16" s="43">
        <v>2860887.78</v>
      </c>
      <c r="BU16" s="12">
        <f t="shared" si="22"/>
        <v>0.12132699466169544</v>
      </c>
      <c r="BV16" s="43">
        <v>325775270</v>
      </c>
      <c r="BW16" s="43">
        <v>56252238.32</v>
      </c>
      <c r="BX16" s="25">
        <f t="shared" si="27"/>
        <v>0.17267191067019913</v>
      </c>
      <c r="BY16" s="43">
        <v>1409761010.71</v>
      </c>
      <c r="BZ16" s="43">
        <v>449652910.25</v>
      </c>
      <c r="CA16" s="12">
        <f t="shared" si="28"/>
        <v>0.31895683511884093</v>
      </c>
      <c r="CB16" s="3">
        <f t="shared" si="26"/>
        <v>2539645210.0699997</v>
      </c>
      <c r="CC16" s="3">
        <f t="shared" si="26"/>
        <v>635144426.99999988</v>
      </c>
      <c r="CD16" s="19">
        <f t="shared" si="23"/>
        <v>0.25009179411422333</v>
      </c>
      <c r="CF16" s="27"/>
      <c r="CG16" s="27"/>
      <c r="CH16" s="23"/>
      <c r="CI16" s="23"/>
    </row>
    <row r="17" spans="1:87" ht="15.6" x14ac:dyDescent="0.25">
      <c r="A17" s="5" t="s">
        <v>38</v>
      </c>
      <c r="B17" s="43">
        <v>55749514.32</v>
      </c>
      <c r="C17" s="43">
        <v>17263570.25</v>
      </c>
      <c r="D17" s="25">
        <f t="shared" si="0"/>
        <v>0.30966315062240346</v>
      </c>
      <c r="E17" s="43">
        <v>5286020</v>
      </c>
      <c r="F17" s="43">
        <v>1141611.1399999999</v>
      </c>
      <c r="G17" s="25">
        <f t="shared" si="1"/>
        <v>0.21596799482408313</v>
      </c>
      <c r="H17" s="43">
        <v>214972710.25999999</v>
      </c>
      <c r="I17" s="43">
        <v>27247914</v>
      </c>
      <c r="J17" s="25">
        <f t="shared" si="2"/>
        <v>0.1267505720472373</v>
      </c>
      <c r="K17" s="43">
        <v>89942531.849999994</v>
      </c>
      <c r="L17" s="43">
        <v>30054874.890000001</v>
      </c>
      <c r="M17" s="25">
        <f t="shared" si="3"/>
        <v>0.3341564249061108</v>
      </c>
      <c r="N17" s="43">
        <v>35599770.18</v>
      </c>
      <c r="O17" s="43">
        <v>21435336.109999999</v>
      </c>
      <c r="P17" s="25">
        <f t="shared" si="4"/>
        <v>0.60212006992231659</v>
      </c>
      <c r="Q17" s="43">
        <v>13206032.380000001</v>
      </c>
      <c r="R17" s="43">
        <v>4368392.2</v>
      </c>
      <c r="S17" s="25">
        <f t="shared" si="5"/>
        <v>0.33078763358294899</v>
      </c>
      <c r="T17" s="43">
        <v>112305502.92</v>
      </c>
      <c r="U17" s="43">
        <v>38616429.240000002</v>
      </c>
      <c r="V17" s="25">
        <f t="shared" si="6"/>
        <v>0.34385162112232498</v>
      </c>
      <c r="W17" s="43">
        <v>23057928.289999999</v>
      </c>
      <c r="X17" s="43">
        <v>10239448.789999999</v>
      </c>
      <c r="Y17" s="25">
        <f t="shared" si="7"/>
        <v>0.44407496897458687</v>
      </c>
      <c r="Z17" s="43">
        <v>83147940.700000003</v>
      </c>
      <c r="AA17" s="43">
        <v>51204736.960000001</v>
      </c>
      <c r="AB17" s="25">
        <f t="shared" si="25"/>
        <v>0.61582688072514102</v>
      </c>
      <c r="AC17" s="43">
        <v>121019060.73999999</v>
      </c>
      <c r="AD17" s="43">
        <v>28225677.329999998</v>
      </c>
      <c r="AE17" s="25">
        <f t="shared" si="8"/>
        <v>0.23323332008534312</v>
      </c>
      <c r="AF17" s="43">
        <v>19781892.57</v>
      </c>
      <c r="AG17" s="43">
        <v>4802767.67</v>
      </c>
      <c r="AH17" s="25">
        <f t="shared" si="9"/>
        <v>0.24278605563168318</v>
      </c>
      <c r="AI17" s="43">
        <v>100922985.33</v>
      </c>
      <c r="AJ17" s="43">
        <v>28457042.109999999</v>
      </c>
      <c r="AK17" s="11">
        <f t="shared" si="10"/>
        <v>0.28196789875914385</v>
      </c>
      <c r="AL17" s="43">
        <v>157565372.86000001</v>
      </c>
      <c r="AM17" s="43">
        <v>41848641.82</v>
      </c>
      <c r="AN17" s="12">
        <f t="shared" si="11"/>
        <v>0.26559542277847659</v>
      </c>
      <c r="AO17" s="43">
        <v>27493407.690000001</v>
      </c>
      <c r="AP17" s="43">
        <v>8254368.1799999997</v>
      </c>
      <c r="AQ17" s="12">
        <f t="shared" si="12"/>
        <v>0.3002308143490815</v>
      </c>
      <c r="AR17" s="43">
        <v>26164945.559999999</v>
      </c>
      <c r="AS17" s="43">
        <v>4163511.89</v>
      </c>
      <c r="AT17" s="12">
        <f t="shared" si="13"/>
        <v>0.15912557052536058</v>
      </c>
      <c r="AU17" s="43">
        <v>21148188.870000001</v>
      </c>
      <c r="AV17" s="43">
        <v>6415425.5499999998</v>
      </c>
      <c r="AW17" s="12">
        <f t="shared" si="14"/>
        <v>0.30335579039114186</v>
      </c>
      <c r="AX17" s="43">
        <v>75631662.510000005</v>
      </c>
      <c r="AY17" s="43">
        <v>41888644.560000002</v>
      </c>
      <c r="AZ17" s="12">
        <f t="shared" si="15"/>
        <v>0.55385063834160053</v>
      </c>
      <c r="BA17" s="43">
        <v>15300228.16</v>
      </c>
      <c r="BB17" s="43">
        <v>11105246.23</v>
      </c>
      <c r="BC17" s="12">
        <f t="shared" si="16"/>
        <v>0.72582226316290444</v>
      </c>
      <c r="BD17" s="43">
        <v>70768807.579999998</v>
      </c>
      <c r="BE17" s="43">
        <v>33207671.07</v>
      </c>
      <c r="BF17" s="12">
        <f t="shared" si="17"/>
        <v>0.46924163633053545</v>
      </c>
      <c r="BG17" s="43">
        <v>54462599</v>
      </c>
      <c r="BH17" s="43">
        <v>11324158.41</v>
      </c>
      <c r="BI17" s="12">
        <f t="shared" si="18"/>
        <v>0.20792541336486714</v>
      </c>
      <c r="BJ17" s="43">
        <v>16378563.1</v>
      </c>
      <c r="BK17" s="43">
        <v>5552554.8899999997</v>
      </c>
      <c r="BL17" s="12">
        <f t="shared" si="19"/>
        <v>0.33901355424762503</v>
      </c>
      <c r="BM17" s="43">
        <v>53395558.659999996</v>
      </c>
      <c r="BN17" s="43">
        <v>7215335.2300000004</v>
      </c>
      <c r="BO17" s="12">
        <f t="shared" si="20"/>
        <v>0.13512987617461142</v>
      </c>
      <c r="BP17" s="43">
        <v>19703423.16</v>
      </c>
      <c r="BQ17" s="43">
        <v>7048148.6699999999</v>
      </c>
      <c r="BR17" s="12">
        <f t="shared" si="21"/>
        <v>0.35771188654712932</v>
      </c>
      <c r="BS17" s="43">
        <v>18833494.489999998</v>
      </c>
      <c r="BT17" s="43">
        <v>9011260.9900000002</v>
      </c>
      <c r="BU17" s="12">
        <f t="shared" si="22"/>
        <v>0.47846994060420917</v>
      </c>
      <c r="BV17" s="43">
        <v>447173473</v>
      </c>
      <c r="BW17" s="43">
        <v>69207888.909999996</v>
      </c>
      <c r="BX17" s="25">
        <f t="shared" si="27"/>
        <v>0.15476742939534788</v>
      </c>
      <c r="BY17" s="43">
        <v>1036175863.49</v>
      </c>
      <c r="BZ17" s="43">
        <v>393752137.77999997</v>
      </c>
      <c r="CA17" s="12">
        <f t="shared" si="28"/>
        <v>0.38000512427859695</v>
      </c>
      <c r="CB17" s="3">
        <f t="shared" si="26"/>
        <v>2915187477.6699996</v>
      </c>
      <c r="CC17" s="3">
        <f t="shared" si="26"/>
        <v>913052794.87</v>
      </c>
      <c r="CD17" s="19">
        <f>SUM(CC17/CB17)</f>
        <v>0.31320551486443987</v>
      </c>
      <c r="CF17" s="27"/>
      <c r="CG17" s="27"/>
      <c r="CH17" s="23"/>
      <c r="CI17" s="23"/>
    </row>
    <row r="18" spans="1:87" ht="15.6" x14ac:dyDescent="0.25">
      <c r="A18" s="5" t="s">
        <v>39</v>
      </c>
      <c r="B18" s="43">
        <v>0</v>
      </c>
      <c r="C18" s="43">
        <v>0</v>
      </c>
      <c r="D18" s="25">
        <v>0</v>
      </c>
      <c r="E18" s="43">
        <v>0</v>
      </c>
      <c r="F18" s="43">
        <v>0</v>
      </c>
      <c r="G18" s="25">
        <v>0</v>
      </c>
      <c r="H18" s="43">
        <v>1696320</v>
      </c>
      <c r="I18" s="43">
        <v>287123.17</v>
      </c>
      <c r="J18" s="25">
        <f t="shared" si="2"/>
        <v>0.16926238563478588</v>
      </c>
      <c r="K18" s="43">
        <v>1681800</v>
      </c>
      <c r="L18" s="43">
        <v>45600</v>
      </c>
      <c r="M18" s="25">
        <f t="shared" si="3"/>
        <v>2.7113806635747414E-2</v>
      </c>
      <c r="N18" s="43">
        <v>0</v>
      </c>
      <c r="O18" s="43">
        <v>0</v>
      </c>
      <c r="P18" s="25">
        <v>0</v>
      </c>
      <c r="Q18" s="43">
        <v>0</v>
      </c>
      <c r="R18" s="43">
        <v>0</v>
      </c>
      <c r="S18" s="25">
        <v>0</v>
      </c>
      <c r="T18" s="43">
        <v>480000</v>
      </c>
      <c r="U18" s="43">
        <v>0</v>
      </c>
      <c r="V18" s="25">
        <v>0</v>
      </c>
      <c r="W18" s="43">
        <v>0</v>
      </c>
      <c r="X18" s="43">
        <v>0</v>
      </c>
      <c r="Y18" s="25">
        <v>0</v>
      </c>
      <c r="Z18" s="43">
        <v>80000</v>
      </c>
      <c r="AA18" s="43">
        <v>50000</v>
      </c>
      <c r="AB18" s="25">
        <v>0</v>
      </c>
      <c r="AC18" s="43">
        <v>1550000</v>
      </c>
      <c r="AD18" s="43">
        <v>0</v>
      </c>
      <c r="AE18" s="25">
        <f t="shared" si="8"/>
        <v>0</v>
      </c>
      <c r="AF18" s="43">
        <v>50000</v>
      </c>
      <c r="AG18" s="43">
        <v>0</v>
      </c>
      <c r="AH18" s="25">
        <f t="shared" si="9"/>
        <v>0</v>
      </c>
      <c r="AI18" s="43">
        <v>3370000</v>
      </c>
      <c r="AJ18" s="43">
        <v>0</v>
      </c>
      <c r="AK18" s="11">
        <f t="shared" si="10"/>
        <v>0</v>
      </c>
      <c r="AL18" s="43">
        <v>0</v>
      </c>
      <c r="AM18" s="43">
        <v>0</v>
      </c>
      <c r="AN18" s="12">
        <v>0</v>
      </c>
      <c r="AO18" s="43">
        <v>70000</v>
      </c>
      <c r="AP18" s="43">
        <v>0</v>
      </c>
      <c r="AQ18" s="12">
        <v>0</v>
      </c>
      <c r="AR18" s="43">
        <v>0</v>
      </c>
      <c r="AS18" s="43">
        <v>0</v>
      </c>
      <c r="AT18" s="12">
        <v>0</v>
      </c>
      <c r="AU18" s="43">
        <v>300000</v>
      </c>
      <c r="AV18" s="43">
        <v>0</v>
      </c>
      <c r="AW18" s="12">
        <f t="shared" si="14"/>
        <v>0</v>
      </c>
      <c r="AX18" s="43">
        <v>420000</v>
      </c>
      <c r="AY18" s="43">
        <v>0</v>
      </c>
      <c r="AZ18" s="12">
        <f t="shared" si="15"/>
        <v>0</v>
      </c>
      <c r="BA18" s="43">
        <v>0</v>
      </c>
      <c r="BB18" s="43">
        <v>0</v>
      </c>
      <c r="BC18" s="12">
        <v>0</v>
      </c>
      <c r="BD18" s="43">
        <v>535519.09</v>
      </c>
      <c r="BE18" s="43">
        <v>16990</v>
      </c>
      <c r="BF18" s="12">
        <f t="shared" si="17"/>
        <v>3.172622660379857E-2</v>
      </c>
      <c r="BG18" s="43">
        <v>0</v>
      </c>
      <c r="BH18" s="43">
        <v>0</v>
      </c>
      <c r="BI18" s="12">
        <v>0</v>
      </c>
      <c r="BJ18" s="43">
        <v>0</v>
      </c>
      <c r="BK18" s="43">
        <v>0</v>
      </c>
      <c r="BL18" s="12">
        <v>0</v>
      </c>
      <c r="BM18" s="43">
        <v>0</v>
      </c>
      <c r="BN18" s="43">
        <v>0</v>
      </c>
      <c r="BO18" s="12">
        <v>0</v>
      </c>
      <c r="BP18" s="43">
        <v>2593379</v>
      </c>
      <c r="BQ18" s="43">
        <v>393690.4</v>
      </c>
      <c r="BR18" s="12">
        <f t="shared" si="21"/>
        <v>0.15180596434227317</v>
      </c>
      <c r="BS18" s="43">
        <v>500000</v>
      </c>
      <c r="BT18" s="43">
        <v>0</v>
      </c>
      <c r="BU18" s="12">
        <f t="shared" si="22"/>
        <v>0</v>
      </c>
      <c r="BV18" s="43">
        <v>850000</v>
      </c>
      <c r="BW18" s="43">
        <v>0</v>
      </c>
      <c r="BX18" s="25">
        <f t="shared" si="27"/>
        <v>0</v>
      </c>
      <c r="BY18" s="43">
        <v>4478200</v>
      </c>
      <c r="BZ18" s="43">
        <v>193511.55</v>
      </c>
      <c r="CA18" s="12">
        <f t="shared" si="28"/>
        <v>4.3211904336563793E-2</v>
      </c>
      <c r="CB18" s="3">
        <f t="shared" si="26"/>
        <v>18655218.09</v>
      </c>
      <c r="CC18" s="3">
        <f t="shared" si="26"/>
        <v>986915.11999999988</v>
      </c>
      <c r="CD18" s="19">
        <f>SUM(CC18/CB18)</f>
        <v>5.2902899083716898E-2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43">
        <v>267640779.96000001</v>
      </c>
      <c r="C19" s="43">
        <v>56315415.259999998</v>
      </c>
      <c r="D19" s="25">
        <f t="shared" ref="D19:D25" si="29">SUM(C19/B19)</f>
        <v>0.21041418003794699</v>
      </c>
      <c r="E19" s="43">
        <v>73800469</v>
      </c>
      <c r="F19" s="43">
        <v>16271120.449999999</v>
      </c>
      <c r="G19" s="25">
        <f t="shared" ref="G19:G24" si="30">SUM(F19/E19)</f>
        <v>0.22047448573802422</v>
      </c>
      <c r="H19" s="43">
        <v>716080878.28999996</v>
      </c>
      <c r="I19" s="43">
        <v>135868173.99000001</v>
      </c>
      <c r="J19" s="25">
        <f t="shared" si="2"/>
        <v>0.18973858695187198</v>
      </c>
      <c r="K19" s="43">
        <v>618130009</v>
      </c>
      <c r="L19" s="43">
        <v>124531165.90000001</v>
      </c>
      <c r="M19" s="25">
        <f t="shared" si="3"/>
        <v>0.2014643587705188</v>
      </c>
      <c r="N19" s="43">
        <v>173010877.91999999</v>
      </c>
      <c r="O19" s="43">
        <v>44461150.240000002</v>
      </c>
      <c r="P19" s="25">
        <f t="shared" si="4"/>
        <v>0.25698470971610687</v>
      </c>
      <c r="Q19" s="43">
        <v>150225743.06999999</v>
      </c>
      <c r="R19" s="43">
        <v>31259941.82</v>
      </c>
      <c r="S19" s="25">
        <f t="shared" si="5"/>
        <v>0.2080864516372134</v>
      </c>
      <c r="T19" s="43">
        <v>515441466</v>
      </c>
      <c r="U19" s="43">
        <v>114639173.81999999</v>
      </c>
      <c r="V19" s="25">
        <f t="shared" si="6"/>
        <v>0.22240968447812073</v>
      </c>
      <c r="W19" s="43">
        <v>92393966.959999993</v>
      </c>
      <c r="X19" s="43">
        <v>17924124.719999999</v>
      </c>
      <c r="Y19" s="25">
        <f t="shared" ref="Y19:Y26" si="31">SUM(X19/W19)</f>
        <v>0.19399670032308353</v>
      </c>
      <c r="Z19" s="43">
        <v>459550329</v>
      </c>
      <c r="AA19" s="43">
        <v>92661511.200000003</v>
      </c>
      <c r="AB19" s="25">
        <f t="shared" si="25"/>
        <v>0.20163517541513937</v>
      </c>
      <c r="AC19" s="43">
        <v>409845926.94</v>
      </c>
      <c r="AD19" s="43">
        <v>82376155.209999993</v>
      </c>
      <c r="AE19" s="25">
        <f t="shared" si="8"/>
        <v>0.20099298247280026</v>
      </c>
      <c r="AF19" s="43">
        <v>119156431</v>
      </c>
      <c r="AG19" s="43">
        <v>21460535.260000002</v>
      </c>
      <c r="AH19" s="25">
        <f t="shared" si="9"/>
        <v>0.18010387756578577</v>
      </c>
      <c r="AI19" s="43">
        <v>489345972.66000003</v>
      </c>
      <c r="AJ19" s="43">
        <v>105408926.11</v>
      </c>
      <c r="AK19" s="11">
        <f t="shared" si="10"/>
        <v>0.21540777282178358</v>
      </c>
      <c r="AL19" s="43">
        <v>708284492.22000003</v>
      </c>
      <c r="AM19" s="43">
        <v>150305377.84</v>
      </c>
      <c r="AN19" s="12">
        <f t="shared" si="11"/>
        <v>0.21221045990840881</v>
      </c>
      <c r="AO19" s="43">
        <v>199354575.72999999</v>
      </c>
      <c r="AP19" s="43">
        <v>39498460.829999998</v>
      </c>
      <c r="AQ19" s="12">
        <f t="shared" si="12"/>
        <v>0.19813169918655671</v>
      </c>
      <c r="AR19" s="43">
        <v>141058573</v>
      </c>
      <c r="AS19" s="43">
        <v>33176025.690000001</v>
      </c>
      <c r="AT19" s="12">
        <f t="shared" si="13"/>
        <v>0.23519326039119934</v>
      </c>
      <c r="AU19" s="43">
        <v>138112310</v>
      </c>
      <c r="AV19" s="43">
        <v>27449926.359999999</v>
      </c>
      <c r="AW19" s="12">
        <f t="shared" si="14"/>
        <v>0.19875075842261997</v>
      </c>
      <c r="AX19" s="43">
        <v>171162933.56</v>
      </c>
      <c r="AY19" s="43">
        <v>35716008.609999999</v>
      </c>
      <c r="AZ19" s="12">
        <f t="shared" si="15"/>
        <v>0.20866672396380725</v>
      </c>
      <c r="BA19" s="43">
        <v>88573243</v>
      </c>
      <c r="BB19" s="43">
        <v>20598910.25</v>
      </c>
      <c r="BC19" s="12">
        <f t="shared" si="16"/>
        <v>0.23256357735484517</v>
      </c>
      <c r="BD19" s="43">
        <v>280696685.22000003</v>
      </c>
      <c r="BE19" s="43">
        <v>62989528.600000001</v>
      </c>
      <c r="BF19" s="12">
        <f t="shared" si="17"/>
        <v>0.2244042481322181</v>
      </c>
      <c r="BG19" s="43">
        <v>177047333</v>
      </c>
      <c r="BH19" s="43">
        <v>35258501.689999998</v>
      </c>
      <c r="BI19" s="12">
        <f t="shared" si="18"/>
        <v>0.19914731892628959</v>
      </c>
      <c r="BJ19" s="43">
        <v>79278089.299999997</v>
      </c>
      <c r="BK19" s="43">
        <v>16781832.600000001</v>
      </c>
      <c r="BL19" s="12">
        <f t="shared" si="19"/>
        <v>0.21168311128810216</v>
      </c>
      <c r="BM19" s="43">
        <v>247065702.43000001</v>
      </c>
      <c r="BN19" s="43">
        <v>55181269.130000003</v>
      </c>
      <c r="BO19" s="12">
        <f>SUM(BN19/BM19)</f>
        <v>0.22334653732698595</v>
      </c>
      <c r="BP19" s="43">
        <v>144380836.28</v>
      </c>
      <c r="BQ19" s="43">
        <v>28259992.370000001</v>
      </c>
      <c r="BR19" s="12">
        <f t="shared" si="21"/>
        <v>0.19573229452137927</v>
      </c>
      <c r="BS19" s="43">
        <v>158850954.56999999</v>
      </c>
      <c r="BT19" s="43">
        <v>34785343.439999998</v>
      </c>
      <c r="BU19" s="12">
        <f t="shared" si="22"/>
        <v>0.21898101609878162</v>
      </c>
      <c r="BV19" s="43">
        <v>1515036535</v>
      </c>
      <c r="BW19" s="43">
        <v>348863527.63999999</v>
      </c>
      <c r="BX19" s="25">
        <f t="shared" si="27"/>
        <v>0.2302674025217484</v>
      </c>
      <c r="BY19" s="43">
        <v>3753786827</v>
      </c>
      <c r="BZ19" s="43">
        <v>850585462.59000003</v>
      </c>
      <c r="CA19" s="12">
        <f t="shared" si="28"/>
        <v>0.22659397077957727</v>
      </c>
      <c r="CB19" s="3">
        <f t="shared" si="26"/>
        <v>11887311940.109997</v>
      </c>
      <c r="CC19" s="3">
        <f>BZ19+BW19+BT19+BQ19+BN19+BK19+BH19+BE19+BB19+AY19+AV19+AS19+AP19+AM19+AJ19+AG19+AD19+AA19+X19+U19+R19+O19+L19+I19+F19+C19</f>
        <v>2582627561.6199999</v>
      </c>
      <c r="CD19" s="19">
        <f>SUM(CC19/CB19)</f>
        <v>0.21725917302680811</v>
      </c>
      <c r="CF19" s="27"/>
      <c r="CG19" s="27"/>
      <c r="CH19" s="23"/>
      <c r="CI19" s="27"/>
    </row>
    <row r="20" spans="1:87" ht="15.6" x14ac:dyDescent="0.25">
      <c r="A20" s="14" t="s">
        <v>53</v>
      </c>
      <c r="B20" s="43">
        <v>36456345</v>
      </c>
      <c r="C20" s="43">
        <v>6215294.0499999998</v>
      </c>
      <c r="D20" s="25">
        <f t="shared" si="29"/>
        <v>0.17048593461577127</v>
      </c>
      <c r="E20" s="43">
        <v>13769942</v>
      </c>
      <c r="F20" s="43">
        <v>2278541.9</v>
      </c>
      <c r="G20" s="25">
        <f t="shared" si="30"/>
        <v>0.16547214941065111</v>
      </c>
      <c r="H20" s="43">
        <v>95662107.519999996</v>
      </c>
      <c r="I20" s="43">
        <v>18180037.829999998</v>
      </c>
      <c r="J20" s="25">
        <f t="shared" si="2"/>
        <v>0.19004429550330693</v>
      </c>
      <c r="K20" s="43">
        <v>74019942.049999997</v>
      </c>
      <c r="L20" s="43">
        <v>16248670.529999999</v>
      </c>
      <c r="M20" s="25">
        <f t="shared" si="3"/>
        <v>0.21951747164330562</v>
      </c>
      <c r="N20" s="43">
        <v>26763188.920000002</v>
      </c>
      <c r="O20" s="43">
        <v>5403916.6100000003</v>
      </c>
      <c r="P20" s="25">
        <f t="shared" si="4"/>
        <v>0.20191602077589788</v>
      </c>
      <c r="Q20" s="43">
        <v>25086138</v>
      </c>
      <c r="R20" s="43">
        <v>6064393.7599999998</v>
      </c>
      <c r="S20" s="25">
        <f t="shared" si="5"/>
        <v>0.24174282067650268</v>
      </c>
      <c r="T20" s="43">
        <v>80463773.510000005</v>
      </c>
      <c r="U20" s="43">
        <v>20182450.300000001</v>
      </c>
      <c r="V20" s="25">
        <f t="shared" si="6"/>
        <v>0.25082654491081918</v>
      </c>
      <c r="W20" s="43">
        <v>11502831</v>
      </c>
      <c r="X20" s="43">
        <v>2238081.14</v>
      </c>
      <c r="Y20" s="25">
        <f t="shared" si="31"/>
        <v>0.19456785377443173</v>
      </c>
      <c r="Z20" s="43">
        <v>47645000</v>
      </c>
      <c r="AA20" s="43">
        <v>10207517.939999999</v>
      </c>
      <c r="AB20" s="25">
        <f t="shared" si="25"/>
        <v>0.21424111533214396</v>
      </c>
      <c r="AC20" s="43">
        <v>50472660</v>
      </c>
      <c r="AD20" s="43">
        <v>10222786.619999999</v>
      </c>
      <c r="AE20" s="25">
        <f t="shared" si="8"/>
        <v>0.20254107114624034</v>
      </c>
      <c r="AF20" s="43">
        <v>15904292</v>
      </c>
      <c r="AG20" s="43">
        <v>3154766.25</v>
      </c>
      <c r="AH20" s="25">
        <f t="shared" si="9"/>
        <v>0.19835942712822424</v>
      </c>
      <c r="AI20" s="43">
        <v>49754606</v>
      </c>
      <c r="AJ20" s="43">
        <v>11175298.73</v>
      </c>
      <c r="AK20" s="11">
        <f t="shared" si="10"/>
        <v>0.22460832530761071</v>
      </c>
      <c r="AL20" s="43">
        <v>102782388</v>
      </c>
      <c r="AM20" s="43">
        <v>19661871.100000001</v>
      </c>
      <c r="AN20" s="12">
        <f t="shared" si="11"/>
        <v>0.19129611096406907</v>
      </c>
      <c r="AO20" s="43">
        <v>35418131.090000004</v>
      </c>
      <c r="AP20" s="43">
        <v>4565009.3</v>
      </c>
      <c r="AQ20" s="12">
        <f t="shared" si="12"/>
        <v>0.12888905087623018</v>
      </c>
      <c r="AR20" s="43">
        <v>20044080</v>
      </c>
      <c r="AS20" s="43">
        <v>4204202.1500000004</v>
      </c>
      <c r="AT20" s="12">
        <f t="shared" si="13"/>
        <v>0.20974782329745242</v>
      </c>
      <c r="AU20" s="43">
        <v>31619500</v>
      </c>
      <c r="AV20" s="43">
        <v>5581282.4299999997</v>
      </c>
      <c r="AW20" s="12">
        <f t="shared" si="14"/>
        <v>0.17651393696927528</v>
      </c>
      <c r="AX20" s="43">
        <v>23691753</v>
      </c>
      <c r="AY20" s="43">
        <v>5967636.6500000004</v>
      </c>
      <c r="AZ20" s="12">
        <f t="shared" si="15"/>
        <v>0.25188666495045769</v>
      </c>
      <c r="BA20" s="43">
        <v>22467739</v>
      </c>
      <c r="BB20" s="43">
        <v>3884633.22</v>
      </c>
      <c r="BC20" s="12">
        <f t="shared" si="16"/>
        <v>0.17289827071606984</v>
      </c>
      <c r="BD20" s="43">
        <v>60134508.229999997</v>
      </c>
      <c r="BE20" s="43">
        <v>12306554.57</v>
      </c>
      <c r="BF20" s="12">
        <f t="shared" si="17"/>
        <v>0.2046504566551105</v>
      </c>
      <c r="BG20" s="43">
        <v>36286345</v>
      </c>
      <c r="BH20" s="43">
        <v>14957967.57</v>
      </c>
      <c r="BI20" s="12">
        <f t="shared" si="18"/>
        <v>0.41222028754893886</v>
      </c>
      <c r="BJ20" s="43">
        <v>15396752</v>
      </c>
      <c r="BK20" s="43">
        <v>3507050.24</v>
      </c>
      <c r="BL20" s="12">
        <f t="shared" si="19"/>
        <v>0.22777857563725129</v>
      </c>
      <c r="BM20" s="43">
        <v>28389661.68</v>
      </c>
      <c r="BN20" s="43">
        <v>5116581.93</v>
      </c>
      <c r="BO20" s="12">
        <f>SUM(BN20/BM20)</f>
        <v>0.18022694273967127</v>
      </c>
      <c r="BP20" s="43">
        <v>12969373</v>
      </c>
      <c r="BQ20" s="43">
        <v>2840242.69</v>
      </c>
      <c r="BR20" s="12">
        <f t="shared" si="21"/>
        <v>0.21899614499482742</v>
      </c>
      <c r="BS20" s="43">
        <v>23334031</v>
      </c>
      <c r="BT20" s="43">
        <v>6846625.1200000001</v>
      </c>
      <c r="BU20" s="12">
        <f t="shared" si="22"/>
        <v>0.29341801765841485</v>
      </c>
      <c r="BV20" s="43">
        <v>167481000</v>
      </c>
      <c r="BW20" s="43">
        <v>40614917.030000001</v>
      </c>
      <c r="BX20" s="25">
        <f t="shared" si="27"/>
        <v>0.24250462458428121</v>
      </c>
      <c r="BY20" s="43">
        <v>218261100</v>
      </c>
      <c r="BZ20" s="43">
        <v>42006129.57</v>
      </c>
      <c r="CA20" s="12">
        <f t="shared" si="28"/>
        <v>0.19245815937883573</v>
      </c>
      <c r="CB20" s="3">
        <f t="shared" si="26"/>
        <v>1325777188</v>
      </c>
      <c r="CC20" s="3">
        <f t="shared" si="26"/>
        <v>283632459.23000002</v>
      </c>
      <c r="CD20" s="19">
        <f t="shared" si="23"/>
        <v>0.21393674728848933</v>
      </c>
      <c r="CF20" s="27"/>
      <c r="CG20" s="27"/>
      <c r="CH20" s="23"/>
      <c r="CI20" s="23"/>
    </row>
    <row r="21" spans="1:87" ht="15.6" x14ac:dyDescent="0.25">
      <c r="A21" s="14" t="s">
        <v>80</v>
      </c>
      <c r="B21" s="43">
        <v>0</v>
      </c>
      <c r="C21" s="43">
        <v>0</v>
      </c>
      <c r="D21" s="25">
        <v>0</v>
      </c>
      <c r="E21" s="43">
        <v>0</v>
      </c>
      <c r="F21" s="43">
        <v>0</v>
      </c>
      <c r="G21" s="25" t="e">
        <f t="shared" si="30"/>
        <v>#DIV/0!</v>
      </c>
      <c r="H21" s="43">
        <v>1640520</v>
      </c>
      <c r="I21" s="43">
        <v>128817.88</v>
      </c>
      <c r="J21" s="25">
        <f t="shared" si="2"/>
        <v>7.8522590398166434E-2</v>
      </c>
      <c r="K21" s="43">
        <v>0</v>
      </c>
      <c r="L21" s="43">
        <v>0</v>
      </c>
      <c r="M21" s="25">
        <v>0</v>
      </c>
      <c r="N21" s="43">
        <v>0</v>
      </c>
      <c r="O21" s="43">
        <v>0</v>
      </c>
      <c r="P21" s="25">
        <v>0</v>
      </c>
      <c r="Q21" s="43">
        <v>0</v>
      </c>
      <c r="R21" s="43">
        <v>0</v>
      </c>
      <c r="S21" s="25">
        <v>0</v>
      </c>
      <c r="T21" s="43">
        <v>0</v>
      </c>
      <c r="U21" s="43">
        <v>0</v>
      </c>
      <c r="V21" s="25">
        <v>0</v>
      </c>
      <c r="W21" s="43">
        <v>0</v>
      </c>
      <c r="X21" s="43">
        <v>0</v>
      </c>
      <c r="Y21" s="25">
        <v>0</v>
      </c>
      <c r="Z21" s="43">
        <v>0</v>
      </c>
      <c r="AA21" s="43">
        <v>0</v>
      </c>
      <c r="AB21" s="25">
        <v>0</v>
      </c>
      <c r="AC21" s="43">
        <v>0</v>
      </c>
      <c r="AD21" s="43">
        <v>0</v>
      </c>
      <c r="AE21" s="25">
        <v>0</v>
      </c>
      <c r="AF21" s="43">
        <v>0</v>
      </c>
      <c r="AG21" s="43">
        <v>0</v>
      </c>
      <c r="AH21" s="25">
        <v>0</v>
      </c>
      <c r="AI21" s="43">
        <v>0</v>
      </c>
      <c r="AJ21" s="43">
        <v>0</v>
      </c>
      <c r="AK21" s="11">
        <v>0</v>
      </c>
      <c r="AL21" s="43">
        <v>0</v>
      </c>
      <c r="AM21" s="43">
        <v>0</v>
      </c>
      <c r="AN21" s="12">
        <v>0</v>
      </c>
      <c r="AO21" s="43">
        <v>0</v>
      </c>
      <c r="AP21" s="43">
        <v>0</v>
      </c>
      <c r="AQ21" s="12">
        <v>0</v>
      </c>
      <c r="AR21" s="43">
        <v>0</v>
      </c>
      <c r="AS21" s="43">
        <v>0</v>
      </c>
      <c r="AT21" s="12" t="e">
        <f t="shared" si="13"/>
        <v>#DIV/0!</v>
      </c>
      <c r="AU21" s="43">
        <v>0</v>
      </c>
      <c r="AV21" s="43">
        <v>0</v>
      </c>
      <c r="AW21" s="12">
        <v>0</v>
      </c>
      <c r="AX21" s="43">
        <v>0</v>
      </c>
      <c r="AY21" s="43">
        <v>0</v>
      </c>
      <c r="AZ21" s="12">
        <v>0</v>
      </c>
      <c r="BA21" s="43">
        <v>0</v>
      </c>
      <c r="BB21" s="43">
        <v>0</v>
      </c>
      <c r="BC21" s="12">
        <v>0</v>
      </c>
      <c r="BD21" s="43">
        <v>0</v>
      </c>
      <c r="BE21" s="43">
        <v>0</v>
      </c>
      <c r="BF21" s="12">
        <v>0</v>
      </c>
      <c r="BG21" s="43">
        <v>0</v>
      </c>
      <c r="BH21" s="43">
        <v>0</v>
      </c>
      <c r="BI21" s="12">
        <v>0</v>
      </c>
      <c r="BJ21" s="43">
        <v>0</v>
      </c>
      <c r="BK21" s="43">
        <v>0</v>
      </c>
      <c r="BL21" s="12">
        <v>0</v>
      </c>
      <c r="BM21" s="43">
        <v>0</v>
      </c>
      <c r="BN21" s="43">
        <v>0</v>
      </c>
      <c r="BO21" s="12">
        <v>0</v>
      </c>
      <c r="BP21" s="43">
        <v>0</v>
      </c>
      <c r="BQ21" s="43">
        <v>0</v>
      </c>
      <c r="BR21" s="12">
        <v>0</v>
      </c>
      <c r="BS21" s="43">
        <v>0</v>
      </c>
      <c r="BT21" s="43">
        <v>0</v>
      </c>
      <c r="BU21" s="12">
        <v>0</v>
      </c>
      <c r="BV21" s="43">
        <v>0</v>
      </c>
      <c r="BW21" s="43">
        <v>0</v>
      </c>
      <c r="BX21" s="25">
        <v>0</v>
      </c>
      <c r="BY21" s="43">
        <v>0</v>
      </c>
      <c r="BZ21" s="43">
        <v>0</v>
      </c>
      <c r="CA21" s="12">
        <v>0</v>
      </c>
      <c r="CB21" s="3">
        <f t="shared" si="26"/>
        <v>1640520</v>
      </c>
      <c r="CC21" s="3">
        <f t="shared" si="26"/>
        <v>128817.88</v>
      </c>
      <c r="CD21" s="19">
        <f t="shared" si="23"/>
        <v>7.8522590398166434E-2</v>
      </c>
      <c r="CF21" s="27"/>
      <c r="CG21" s="27"/>
      <c r="CH21" s="23"/>
      <c r="CI21" s="23"/>
    </row>
    <row r="22" spans="1:87" ht="15.6" x14ac:dyDescent="0.25">
      <c r="A22" s="5" t="s">
        <v>41</v>
      </c>
      <c r="B22" s="43">
        <v>158531520</v>
      </c>
      <c r="C22" s="43">
        <v>39518763.75</v>
      </c>
      <c r="D22" s="25">
        <f t="shared" si="29"/>
        <v>0.24928016680846812</v>
      </c>
      <c r="E22" s="43">
        <v>41668686</v>
      </c>
      <c r="F22" s="43">
        <v>9935659.25</v>
      </c>
      <c r="G22" s="25">
        <f t="shared" si="30"/>
        <v>0.23844426603709079</v>
      </c>
      <c r="H22" s="43">
        <v>389517015.39999998</v>
      </c>
      <c r="I22" s="43">
        <v>84950143.840000004</v>
      </c>
      <c r="J22" s="25">
        <f t="shared" si="2"/>
        <v>0.21809097030784039</v>
      </c>
      <c r="K22" s="43">
        <v>292072047</v>
      </c>
      <c r="L22" s="43">
        <v>83192273.090000004</v>
      </c>
      <c r="M22" s="25">
        <f t="shared" si="3"/>
        <v>0.28483476575216388</v>
      </c>
      <c r="N22" s="43">
        <v>127397948.59</v>
      </c>
      <c r="O22" s="43">
        <v>26830043.300000001</v>
      </c>
      <c r="P22" s="25">
        <f t="shared" si="4"/>
        <v>0.21060027729603492</v>
      </c>
      <c r="Q22" s="43">
        <v>122756836.12</v>
      </c>
      <c r="R22" s="43">
        <v>31372340.940000001</v>
      </c>
      <c r="S22" s="25">
        <f t="shared" si="5"/>
        <v>0.25556491949118182</v>
      </c>
      <c r="T22" s="43">
        <v>250720826</v>
      </c>
      <c r="U22" s="43">
        <v>79344621.849999994</v>
      </c>
      <c r="V22" s="25">
        <f t="shared" si="6"/>
        <v>0.31646601965965121</v>
      </c>
      <c r="W22" s="43">
        <v>53755314</v>
      </c>
      <c r="X22" s="43">
        <v>13491880.98</v>
      </c>
      <c r="Y22" s="25">
        <f t="shared" si="31"/>
        <v>0.25098692531123529</v>
      </c>
      <c r="Z22" s="43">
        <v>234637354</v>
      </c>
      <c r="AA22" s="43">
        <v>66414448.340000004</v>
      </c>
      <c r="AB22" s="25">
        <f t="shared" si="25"/>
        <v>0.28305147159134775</v>
      </c>
      <c r="AC22" s="43">
        <v>315900853</v>
      </c>
      <c r="AD22" s="43">
        <v>72314863.560000002</v>
      </c>
      <c r="AE22" s="25">
        <f t="shared" si="8"/>
        <v>0.22891632888373367</v>
      </c>
      <c r="AF22" s="43">
        <v>85910194</v>
      </c>
      <c r="AG22" s="43">
        <v>23947043.100000001</v>
      </c>
      <c r="AH22" s="25">
        <f t="shared" si="9"/>
        <v>0.27874507069556848</v>
      </c>
      <c r="AI22" s="43">
        <v>539336942</v>
      </c>
      <c r="AJ22" s="43">
        <v>137752784.59999999</v>
      </c>
      <c r="AK22" s="11">
        <f t="shared" si="10"/>
        <v>0.25541136509058188</v>
      </c>
      <c r="AL22" s="43">
        <v>332669816</v>
      </c>
      <c r="AM22" s="43">
        <v>103867846.98999999</v>
      </c>
      <c r="AN22" s="12">
        <f t="shared" si="11"/>
        <v>0.3122250411501114</v>
      </c>
      <c r="AO22" s="43">
        <v>62987472</v>
      </c>
      <c r="AP22" s="43">
        <v>15157954.26</v>
      </c>
      <c r="AQ22" s="12">
        <f t="shared" si="12"/>
        <v>0.24065030360323081</v>
      </c>
      <c r="AR22" s="43">
        <v>73954151</v>
      </c>
      <c r="AS22" s="43">
        <v>17648717.579999998</v>
      </c>
      <c r="AT22" s="12">
        <f t="shared" si="13"/>
        <v>0.23864404284757454</v>
      </c>
      <c r="AU22" s="43">
        <v>64614515</v>
      </c>
      <c r="AV22" s="43">
        <v>15858635.529999999</v>
      </c>
      <c r="AW22" s="12">
        <f t="shared" si="14"/>
        <v>0.24543456729498006</v>
      </c>
      <c r="AX22" s="43">
        <v>88950987</v>
      </c>
      <c r="AY22" s="43">
        <v>22315064.66</v>
      </c>
      <c r="AZ22" s="12">
        <f t="shared" si="15"/>
        <v>0.25086921924767402</v>
      </c>
      <c r="BA22" s="43">
        <v>61070101</v>
      </c>
      <c r="BB22" s="43">
        <v>13372406.73</v>
      </c>
      <c r="BC22" s="12">
        <f t="shared" si="16"/>
        <v>0.2189681449847283</v>
      </c>
      <c r="BD22" s="43">
        <v>154112355</v>
      </c>
      <c r="BE22" s="43">
        <v>40887763.049999997</v>
      </c>
      <c r="BF22" s="12">
        <f t="shared" si="17"/>
        <v>0.26531138953784722</v>
      </c>
      <c r="BG22" s="43">
        <v>91978564</v>
      </c>
      <c r="BH22" s="43">
        <v>25600830.710000001</v>
      </c>
      <c r="BI22" s="12">
        <f t="shared" si="18"/>
        <v>0.27833475101872651</v>
      </c>
      <c r="BJ22" s="43">
        <v>96371819</v>
      </c>
      <c r="BK22" s="43">
        <v>23002206.760000002</v>
      </c>
      <c r="BL22" s="12">
        <f t="shared" si="19"/>
        <v>0.23868187815361253</v>
      </c>
      <c r="BM22" s="43">
        <v>102915382</v>
      </c>
      <c r="BN22" s="43">
        <v>26207039.039999999</v>
      </c>
      <c r="BO22" s="12">
        <f>SUM(BN22/BM22)</f>
        <v>0.25464647296358478</v>
      </c>
      <c r="BP22" s="43">
        <v>123520036</v>
      </c>
      <c r="BQ22" s="43">
        <v>31192453.68</v>
      </c>
      <c r="BR22" s="12">
        <f t="shared" si="21"/>
        <v>0.25252950606329161</v>
      </c>
      <c r="BS22" s="43">
        <v>67547430</v>
      </c>
      <c r="BT22" s="43">
        <v>14468602.970000001</v>
      </c>
      <c r="BU22" s="12">
        <f t="shared" si="22"/>
        <v>0.21419916301774916</v>
      </c>
      <c r="BV22" s="43">
        <v>684383035.29999995</v>
      </c>
      <c r="BW22" s="43">
        <v>161438802.46000001</v>
      </c>
      <c r="BX22" s="25">
        <f t="shared" si="27"/>
        <v>0.23588954449935065</v>
      </c>
      <c r="BY22" s="43">
        <v>1892338575.6400001</v>
      </c>
      <c r="BZ22" s="43">
        <v>541472337.72000003</v>
      </c>
      <c r="CA22" s="12">
        <f t="shared" si="28"/>
        <v>0.28613924838311289</v>
      </c>
      <c r="CB22" s="3">
        <f t="shared" si="26"/>
        <v>6509619775.0500002</v>
      </c>
      <c r="CC22" s="3">
        <f t="shared" si="26"/>
        <v>1721555528.7399995</v>
      </c>
      <c r="CD22" s="19">
        <f t="shared" si="23"/>
        <v>0.26446330019740305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43">
        <v>845000</v>
      </c>
      <c r="C23" s="43">
        <v>57975</v>
      </c>
      <c r="D23" s="25">
        <f t="shared" si="29"/>
        <v>6.8609467455621298E-2</v>
      </c>
      <c r="E23" s="43">
        <v>7058857</v>
      </c>
      <c r="F23" s="43">
        <v>1167655.49</v>
      </c>
      <c r="G23" s="25">
        <f t="shared" si="30"/>
        <v>0.1654170767306945</v>
      </c>
      <c r="H23" s="43">
        <v>30794260.050000001</v>
      </c>
      <c r="I23" s="43">
        <v>4310575.76</v>
      </c>
      <c r="J23" s="25">
        <f t="shared" si="2"/>
        <v>0.13997984536731869</v>
      </c>
      <c r="K23" s="43">
        <v>10995400</v>
      </c>
      <c r="L23" s="43">
        <v>3724493.83</v>
      </c>
      <c r="M23" s="25">
        <f t="shared" si="3"/>
        <v>0.33873199974534807</v>
      </c>
      <c r="N23" s="43">
        <v>6111180</v>
      </c>
      <c r="O23" s="43">
        <v>393647.35</v>
      </c>
      <c r="P23" s="25">
        <f t="shared" si="4"/>
        <v>6.4414294784313333E-2</v>
      </c>
      <c r="Q23" s="43">
        <v>750000</v>
      </c>
      <c r="R23" s="43">
        <v>62704.160000000003</v>
      </c>
      <c r="S23" s="25">
        <f t="shared" si="5"/>
        <v>8.3605546666666669E-2</v>
      </c>
      <c r="T23" s="43">
        <v>14322964</v>
      </c>
      <c r="U23" s="43">
        <v>3032437.62</v>
      </c>
      <c r="V23" s="25">
        <f t="shared" si="6"/>
        <v>0.21171858143328434</v>
      </c>
      <c r="W23" s="43">
        <v>5638490</v>
      </c>
      <c r="X23" s="43">
        <v>917663.23</v>
      </c>
      <c r="Y23" s="25">
        <f t="shared" si="31"/>
        <v>0.16274981954388498</v>
      </c>
      <c r="Z23" s="43">
        <v>600000</v>
      </c>
      <c r="AA23" s="43">
        <v>175810.58</v>
      </c>
      <c r="AB23" s="25">
        <f t="shared" si="25"/>
        <v>0.2930176333333333</v>
      </c>
      <c r="AC23" s="43">
        <v>2701000</v>
      </c>
      <c r="AD23" s="43">
        <v>278927.05</v>
      </c>
      <c r="AE23" s="25">
        <f t="shared" si="8"/>
        <v>0.10326806738245094</v>
      </c>
      <c r="AF23" s="43">
        <v>6770300</v>
      </c>
      <c r="AG23" s="43">
        <v>1256399.24</v>
      </c>
      <c r="AH23" s="25">
        <f t="shared" si="9"/>
        <v>0.18557512074797275</v>
      </c>
      <c r="AI23" s="43">
        <v>15921000</v>
      </c>
      <c r="AJ23" s="43">
        <v>3364321.66</v>
      </c>
      <c r="AK23" s="11">
        <f t="shared" si="10"/>
        <v>0.21131346397839332</v>
      </c>
      <c r="AL23" s="43">
        <v>18518500</v>
      </c>
      <c r="AM23" s="43">
        <v>4579312.4000000004</v>
      </c>
      <c r="AN23" s="12">
        <f t="shared" si="11"/>
        <v>0.24728311688311691</v>
      </c>
      <c r="AO23" s="43">
        <v>5426500</v>
      </c>
      <c r="AP23" s="43">
        <v>681877.88</v>
      </c>
      <c r="AQ23" s="12">
        <f t="shared" si="12"/>
        <v>0.12565703123560307</v>
      </c>
      <c r="AR23" s="43">
        <v>6092820</v>
      </c>
      <c r="AS23" s="43">
        <v>1256121.3500000001</v>
      </c>
      <c r="AT23" s="12">
        <f t="shared" si="13"/>
        <v>0.20616419818737466</v>
      </c>
      <c r="AU23" s="43">
        <v>2277301.3199999998</v>
      </c>
      <c r="AV23" s="43">
        <v>135782.82</v>
      </c>
      <c r="AW23" s="12">
        <f t="shared" si="14"/>
        <v>5.962444179323622E-2</v>
      </c>
      <c r="AX23" s="43">
        <v>11851590</v>
      </c>
      <c r="AY23" s="43">
        <v>2116799.02</v>
      </c>
      <c r="AZ23" s="12">
        <f t="shared" si="15"/>
        <v>0.17860886345207688</v>
      </c>
      <c r="BA23" s="43">
        <v>500000</v>
      </c>
      <c r="BB23" s="43">
        <v>112100</v>
      </c>
      <c r="BC23" s="12">
        <f t="shared" si="16"/>
        <v>0.22420000000000001</v>
      </c>
      <c r="BD23" s="43">
        <v>3784040</v>
      </c>
      <c r="BE23" s="43">
        <v>676846.09</v>
      </c>
      <c r="BF23" s="12">
        <f t="shared" si="17"/>
        <v>0.17886864039492181</v>
      </c>
      <c r="BG23" s="43">
        <v>15967662</v>
      </c>
      <c r="BH23" s="43">
        <v>3032776.17</v>
      </c>
      <c r="BI23" s="12">
        <f t="shared" si="18"/>
        <v>0.18993238772213489</v>
      </c>
      <c r="BJ23" s="43">
        <v>630000</v>
      </c>
      <c r="BK23" s="43">
        <v>221431.6</v>
      </c>
      <c r="BL23" s="12">
        <f t="shared" si="19"/>
        <v>0.35147873015873016</v>
      </c>
      <c r="BM23" s="43">
        <v>1330000</v>
      </c>
      <c r="BN23" s="43">
        <v>250371</v>
      </c>
      <c r="BO23" s="12">
        <f>SUM(BN23/BM23)</f>
        <v>0.18824887218045114</v>
      </c>
      <c r="BP23" s="43">
        <v>2405000</v>
      </c>
      <c r="BQ23" s="43">
        <v>223295.05</v>
      </c>
      <c r="BR23" s="12">
        <f t="shared" si="21"/>
        <v>9.284617463617463E-2</v>
      </c>
      <c r="BS23" s="43">
        <v>1031258.1</v>
      </c>
      <c r="BT23" s="43">
        <v>165750</v>
      </c>
      <c r="BU23" s="12">
        <f t="shared" si="22"/>
        <v>0.16072601029751912</v>
      </c>
      <c r="BV23" s="43">
        <v>32500000</v>
      </c>
      <c r="BW23" s="43">
        <v>7351267.1600000001</v>
      </c>
      <c r="BX23" s="25">
        <f t="shared" si="27"/>
        <v>0.22619283569230769</v>
      </c>
      <c r="BY23" s="43">
        <v>78908266.799999997</v>
      </c>
      <c r="BZ23" s="43">
        <v>9358971.1400000006</v>
      </c>
      <c r="CA23" s="12">
        <f t="shared" si="28"/>
        <v>0.1186057116641675</v>
      </c>
      <c r="CB23" s="3">
        <f t="shared" si="26"/>
        <v>283731389.26999998</v>
      </c>
      <c r="CC23" s="3">
        <f>C23+F23+I23+L23+O23+R23+U23+X23+AA23+AD23+AG23+AJ23+AM23+AP23+AS23+AV23+AY23+BB23+BE23+BH23+BK23+BN23+BQ23+BT23+BW23+BZ23</f>
        <v>48905312.650000006</v>
      </c>
      <c r="CD23" s="19">
        <f t="shared" si="23"/>
        <v>0.1723648299041792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43">
        <v>1000000</v>
      </c>
      <c r="C24" s="43">
        <v>210000</v>
      </c>
      <c r="D24" s="25">
        <f>SUM(C24/B24)</f>
        <v>0.21</v>
      </c>
      <c r="E24" s="43">
        <v>1100000</v>
      </c>
      <c r="F24" s="43">
        <v>292208</v>
      </c>
      <c r="G24" s="25">
        <f t="shared" si="30"/>
        <v>0.26564363636363636</v>
      </c>
      <c r="H24" s="43">
        <v>12346416</v>
      </c>
      <c r="I24" s="43">
        <v>3085476.21</v>
      </c>
      <c r="J24" s="25">
        <f t="shared" si="2"/>
        <v>0.24990865446296318</v>
      </c>
      <c r="K24" s="43">
        <v>1535000</v>
      </c>
      <c r="L24" s="43">
        <v>166660</v>
      </c>
      <c r="M24" s="25">
        <f t="shared" si="3"/>
        <v>0.10857328990228013</v>
      </c>
      <c r="N24" s="43">
        <v>1050000</v>
      </c>
      <c r="O24" s="43">
        <v>262500</v>
      </c>
      <c r="P24" s="25">
        <f t="shared" si="4"/>
        <v>0.25</v>
      </c>
      <c r="Q24" s="43">
        <v>850000</v>
      </c>
      <c r="R24" s="43">
        <v>107500</v>
      </c>
      <c r="S24" s="25">
        <f t="shared" si="5"/>
        <v>0.12647058823529411</v>
      </c>
      <c r="T24" s="43">
        <v>8227699</v>
      </c>
      <c r="U24" s="43">
        <v>1825314.03</v>
      </c>
      <c r="V24" s="25">
        <f t="shared" si="6"/>
        <v>0.22184987929188951</v>
      </c>
      <c r="W24" s="43">
        <v>2500000</v>
      </c>
      <c r="X24" s="43">
        <v>359600</v>
      </c>
      <c r="Y24" s="25">
        <f t="shared" si="31"/>
        <v>0.14384</v>
      </c>
      <c r="Z24" s="43">
        <v>3400000</v>
      </c>
      <c r="AA24" s="43">
        <v>1316000</v>
      </c>
      <c r="AB24" s="25">
        <f t="shared" si="25"/>
        <v>0.38705882352941179</v>
      </c>
      <c r="AC24" s="43">
        <v>2750000</v>
      </c>
      <c r="AD24" s="43">
        <v>750000</v>
      </c>
      <c r="AE24" s="25">
        <f t="shared" si="8"/>
        <v>0.27272727272727271</v>
      </c>
      <c r="AF24" s="43">
        <v>1500000</v>
      </c>
      <c r="AG24" s="43">
        <v>250000</v>
      </c>
      <c r="AH24" s="25">
        <f t="shared" si="9"/>
        <v>0.16666666666666666</v>
      </c>
      <c r="AI24" s="43">
        <v>2300000</v>
      </c>
      <c r="AJ24" s="43">
        <v>570000</v>
      </c>
      <c r="AK24" s="11">
        <f t="shared" si="10"/>
        <v>0.24782608695652175</v>
      </c>
      <c r="AL24" s="43">
        <v>8600000</v>
      </c>
      <c r="AM24" s="43">
        <v>1951057.45</v>
      </c>
      <c r="AN24" s="12">
        <f t="shared" si="11"/>
        <v>0.2268671453488372</v>
      </c>
      <c r="AO24" s="43">
        <v>2412072</v>
      </c>
      <c r="AP24" s="43">
        <v>135290</v>
      </c>
      <c r="AQ24" s="12">
        <f t="shared" si="12"/>
        <v>5.6088707136437058E-2</v>
      </c>
      <c r="AR24" s="43">
        <v>2000000</v>
      </c>
      <c r="AS24" s="43">
        <v>340000</v>
      </c>
      <c r="AT24" s="12">
        <f t="shared" si="13"/>
        <v>0.17</v>
      </c>
      <c r="AU24" s="43">
        <v>1700000</v>
      </c>
      <c r="AV24" s="43">
        <v>403916.32</v>
      </c>
      <c r="AW24" s="12">
        <f t="shared" si="14"/>
        <v>0.23759783529411765</v>
      </c>
      <c r="AX24" s="43">
        <v>1700000</v>
      </c>
      <c r="AY24" s="43">
        <v>382000</v>
      </c>
      <c r="AZ24" s="12">
        <f t="shared" si="15"/>
        <v>0.22470588235294117</v>
      </c>
      <c r="BA24" s="43">
        <v>1650000</v>
      </c>
      <c r="BB24" s="43">
        <v>462000</v>
      </c>
      <c r="BC24" s="12">
        <f t="shared" si="16"/>
        <v>0.28000000000000003</v>
      </c>
      <c r="BD24" s="43">
        <v>4000000</v>
      </c>
      <c r="BE24" s="43">
        <v>1230000</v>
      </c>
      <c r="BF24" s="12">
        <f t="shared" si="17"/>
        <v>0.3075</v>
      </c>
      <c r="BG24" s="43">
        <v>2109100</v>
      </c>
      <c r="BH24" s="43">
        <v>350758</v>
      </c>
      <c r="BI24" s="12">
        <f t="shared" si="18"/>
        <v>0.16630695557346736</v>
      </c>
      <c r="BJ24" s="43">
        <v>1300000</v>
      </c>
      <c r="BK24" s="43">
        <v>339424.8</v>
      </c>
      <c r="BL24" s="12">
        <f t="shared" si="19"/>
        <v>0.26109599999999999</v>
      </c>
      <c r="BM24" s="43">
        <v>4200000</v>
      </c>
      <c r="BN24" s="43">
        <v>926638.34</v>
      </c>
      <c r="BO24" s="12">
        <f>SUM(BN24/BM24)</f>
        <v>0.22062817619047617</v>
      </c>
      <c r="BP24" s="43">
        <v>2500000</v>
      </c>
      <c r="BQ24" s="43">
        <v>648278.5</v>
      </c>
      <c r="BR24" s="12">
        <f t="shared" si="21"/>
        <v>0.25931140000000003</v>
      </c>
      <c r="BS24" s="43">
        <v>1500000</v>
      </c>
      <c r="BT24" s="43">
        <v>400000</v>
      </c>
      <c r="BU24" s="12">
        <f t="shared" si="22"/>
        <v>0.26666666666666666</v>
      </c>
      <c r="BV24" s="43">
        <v>3450000</v>
      </c>
      <c r="BW24" s="43">
        <v>253787.48</v>
      </c>
      <c r="BX24" s="25">
        <f t="shared" si="27"/>
        <v>7.3561588405797101E-2</v>
      </c>
      <c r="BY24" s="43">
        <v>24156900</v>
      </c>
      <c r="BZ24" s="43">
        <v>4500000</v>
      </c>
      <c r="CA24" s="12">
        <f t="shared" si="28"/>
        <v>0.18628218024663762</v>
      </c>
      <c r="CB24" s="3">
        <f t="shared" si="26"/>
        <v>99837187</v>
      </c>
      <c r="CC24" s="3">
        <f>C24+F24+I24+L24+O24+R24+U24+X24+AA24+AD24+AG24+AJ24+AM24+AP24+AS24+AV24+AY24+BB24+BE24+BH24+BK24+BN24+BQ24+BT24+BW24+BZ24</f>
        <v>21518409.129999999</v>
      </c>
      <c r="CD24" s="19">
        <f t="shared" si="23"/>
        <v>0.21553501031634634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43">
        <v>1888500</v>
      </c>
      <c r="C25" s="43">
        <v>380637.84</v>
      </c>
      <c r="D25" s="25">
        <f t="shared" si="29"/>
        <v>0.20155564733915807</v>
      </c>
      <c r="E25" s="43">
        <v>3108</v>
      </c>
      <c r="F25" s="43">
        <v>0</v>
      </c>
      <c r="G25" s="25">
        <v>0</v>
      </c>
      <c r="H25" s="43">
        <v>10118975</v>
      </c>
      <c r="I25" s="43">
        <v>2734406.96</v>
      </c>
      <c r="J25" s="25">
        <f t="shared" si="2"/>
        <v>0.27022568590198115</v>
      </c>
      <c r="K25" s="43">
        <v>1617860</v>
      </c>
      <c r="L25" s="43">
        <v>390418</v>
      </c>
      <c r="M25" s="25">
        <f t="shared" si="3"/>
        <v>0.24131754292707649</v>
      </c>
      <c r="N25" s="43">
        <v>128000</v>
      </c>
      <c r="O25" s="43">
        <v>0</v>
      </c>
      <c r="P25" s="25">
        <f t="shared" si="4"/>
        <v>0</v>
      </c>
      <c r="Q25" s="43">
        <v>530000</v>
      </c>
      <c r="R25" s="43">
        <v>73892</v>
      </c>
      <c r="S25" s="25">
        <f t="shared" si="5"/>
        <v>0.13941886792452829</v>
      </c>
      <c r="T25" s="43">
        <v>1039790</v>
      </c>
      <c r="U25" s="43">
        <v>30712</v>
      </c>
      <c r="V25" s="25">
        <f t="shared" si="6"/>
        <v>2.9536733378855345E-2</v>
      </c>
      <c r="W25" s="43">
        <v>201300</v>
      </c>
      <c r="X25" s="43">
        <v>68914.3</v>
      </c>
      <c r="Y25" s="25">
        <f t="shared" si="31"/>
        <v>0.34234624937903629</v>
      </c>
      <c r="Z25" s="43">
        <v>2029000</v>
      </c>
      <c r="AA25" s="43">
        <v>338334.8</v>
      </c>
      <c r="AB25" s="25">
        <f t="shared" si="25"/>
        <v>0.16674953178905863</v>
      </c>
      <c r="AC25" s="43">
        <v>1500000</v>
      </c>
      <c r="AD25" s="43">
        <v>107195</v>
      </c>
      <c r="AE25" s="25">
        <f t="shared" si="8"/>
        <v>7.1463333333333337E-2</v>
      </c>
      <c r="AF25" s="43">
        <v>648000</v>
      </c>
      <c r="AG25" s="43">
        <v>61551</v>
      </c>
      <c r="AH25" s="25">
        <f t="shared" si="9"/>
        <v>9.4986111111111104E-2</v>
      </c>
      <c r="AI25" s="43">
        <v>1935619.74</v>
      </c>
      <c r="AJ25" s="43">
        <v>48407</v>
      </c>
      <c r="AK25" s="11">
        <f t="shared" si="10"/>
        <v>2.500852775969313E-2</v>
      </c>
      <c r="AL25" s="43">
        <v>5300975</v>
      </c>
      <c r="AM25" s="43">
        <v>1341761.07</v>
      </c>
      <c r="AN25" s="12">
        <f t="shared" si="11"/>
        <v>0.25311590226326292</v>
      </c>
      <c r="AO25" s="43">
        <v>316374.82</v>
      </c>
      <c r="AP25" s="43">
        <v>50807</v>
      </c>
      <c r="AQ25" s="12">
        <f t="shared" si="12"/>
        <v>0.1605911620905861</v>
      </c>
      <c r="AR25" s="43">
        <v>309743</v>
      </c>
      <c r="AS25" s="43">
        <v>74491</v>
      </c>
      <c r="AT25" s="12">
        <f t="shared" si="13"/>
        <v>0.24049292477957532</v>
      </c>
      <c r="AU25" s="43">
        <v>325000</v>
      </c>
      <c r="AV25" s="43">
        <v>74590</v>
      </c>
      <c r="AW25" s="12">
        <f t="shared" si="14"/>
        <v>0.2295076923076923</v>
      </c>
      <c r="AX25" s="43">
        <v>254400</v>
      </c>
      <c r="AY25" s="43">
        <v>37325</v>
      </c>
      <c r="AZ25" s="12">
        <f t="shared" si="15"/>
        <v>0.14671776729559749</v>
      </c>
      <c r="BA25" s="43">
        <v>120000</v>
      </c>
      <c r="BB25" s="43">
        <v>28293</v>
      </c>
      <c r="BC25" s="12">
        <f t="shared" si="16"/>
        <v>0.23577500000000001</v>
      </c>
      <c r="BD25" s="43">
        <v>230000</v>
      </c>
      <c r="BE25" s="43">
        <v>30990</v>
      </c>
      <c r="BF25" s="12">
        <f t="shared" si="17"/>
        <v>0.13473913043478261</v>
      </c>
      <c r="BG25" s="43">
        <v>1412000</v>
      </c>
      <c r="BH25" s="43">
        <v>585017.01</v>
      </c>
      <c r="BI25" s="12">
        <f t="shared" si="18"/>
        <v>0.41431799575070821</v>
      </c>
      <c r="BJ25" s="43">
        <v>0</v>
      </c>
      <c r="BK25" s="43">
        <v>0</v>
      </c>
      <c r="BL25" s="32">
        <v>0</v>
      </c>
      <c r="BM25" s="43">
        <v>37400</v>
      </c>
      <c r="BN25" s="43">
        <v>0</v>
      </c>
      <c r="BO25" s="12">
        <v>0</v>
      </c>
      <c r="BP25" s="43">
        <v>150000</v>
      </c>
      <c r="BQ25" s="43">
        <v>0</v>
      </c>
      <c r="BR25" s="12">
        <f t="shared" si="21"/>
        <v>0</v>
      </c>
      <c r="BS25" s="43">
        <v>438312</v>
      </c>
      <c r="BT25" s="43">
        <v>87775</v>
      </c>
      <c r="BU25" s="12">
        <f t="shared" si="22"/>
        <v>0.2002568946321342</v>
      </c>
      <c r="BV25" s="43">
        <v>17430000</v>
      </c>
      <c r="BW25" s="43">
        <v>4723749.3600000003</v>
      </c>
      <c r="BX25" s="25">
        <f t="shared" si="27"/>
        <v>0.27101258519793464</v>
      </c>
      <c r="BY25" s="43">
        <v>155892900</v>
      </c>
      <c r="BZ25" s="43">
        <v>31365143.309999999</v>
      </c>
      <c r="CA25" s="12">
        <f t="shared" si="28"/>
        <v>0.20119674026206452</v>
      </c>
      <c r="CB25" s="3">
        <f t="shared" si="26"/>
        <v>203857257.56</v>
      </c>
      <c r="CC25" s="3">
        <f>C25+F25+I25+L25+O25+R25+U25+X25+AA25+AD25+AG25+AJ25+AM25+AP25+AS25+AV25+AY25+BB25+BE25+BH25+BK25+BN25+BQ25+BT25+BW25+BZ25</f>
        <v>42634410.649999999</v>
      </c>
      <c r="CD25" s="19">
        <f t="shared" si="23"/>
        <v>0.20913854704168031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43">
        <v>0</v>
      </c>
      <c r="C26" s="43">
        <v>0</v>
      </c>
      <c r="D26" s="25">
        <v>0</v>
      </c>
      <c r="E26" s="43">
        <v>0</v>
      </c>
      <c r="F26" s="43">
        <v>0</v>
      </c>
      <c r="G26" s="25">
        <v>0</v>
      </c>
      <c r="H26" s="43">
        <v>0</v>
      </c>
      <c r="I26" s="43">
        <v>0</v>
      </c>
      <c r="J26" s="25">
        <v>0</v>
      </c>
      <c r="K26" s="43">
        <v>0</v>
      </c>
      <c r="L26" s="43">
        <v>0</v>
      </c>
      <c r="M26" s="25">
        <v>0</v>
      </c>
      <c r="N26" s="43">
        <v>0</v>
      </c>
      <c r="O26" s="43">
        <v>0</v>
      </c>
      <c r="P26" s="25">
        <v>0</v>
      </c>
      <c r="Q26" s="43">
        <v>0</v>
      </c>
      <c r="R26" s="43">
        <v>0</v>
      </c>
      <c r="S26" s="25">
        <v>0</v>
      </c>
      <c r="T26" s="43">
        <v>2000000</v>
      </c>
      <c r="U26" s="43">
        <v>0</v>
      </c>
      <c r="V26" s="25">
        <v>0</v>
      </c>
      <c r="W26" s="43">
        <v>250000</v>
      </c>
      <c r="X26" s="43">
        <v>0</v>
      </c>
      <c r="Y26" s="25">
        <f t="shared" si="31"/>
        <v>0</v>
      </c>
      <c r="Z26" s="43">
        <v>30000</v>
      </c>
      <c r="AA26" s="43">
        <v>0</v>
      </c>
      <c r="AB26" s="25">
        <v>0</v>
      </c>
      <c r="AC26" s="43">
        <v>0</v>
      </c>
      <c r="AD26" s="43">
        <v>0</v>
      </c>
      <c r="AE26" s="25">
        <v>0</v>
      </c>
      <c r="AF26" s="43">
        <v>0</v>
      </c>
      <c r="AG26" s="43">
        <v>0</v>
      </c>
      <c r="AH26" s="25">
        <v>0</v>
      </c>
      <c r="AI26" s="43">
        <v>0</v>
      </c>
      <c r="AJ26" s="43">
        <v>0</v>
      </c>
      <c r="AK26" s="11">
        <v>0</v>
      </c>
      <c r="AL26" s="43">
        <v>0</v>
      </c>
      <c r="AM26" s="43">
        <v>0</v>
      </c>
      <c r="AN26" s="12">
        <v>0</v>
      </c>
      <c r="AO26" s="43">
        <v>0</v>
      </c>
      <c r="AP26" s="43">
        <v>0</v>
      </c>
      <c r="AQ26" s="12">
        <v>0</v>
      </c>
      <c r="AR26" s="43">
        <v>0</v>
      </c>
      <c r="AS26" s="43">
        <v>0</v>
      </c>
      <c r="AT26" s="12">
        <v>0</v>
      </c>
      <c r="AU26" s="43">
        <v>0</v>
      </c>
      <c r="AV26" s="43">
        <v>0</v>
      </c>
      <c r="AW26" s="12">
        <v>0</v>
      </c>
      <c r="AX26" s="43">
        <v>0</v>
      </c>
      <c r="AY26" s="43">
        <v>0</v>
      </c>
      <c r="AZ26" s="12">
        <v>0</v>
      </c>
      <c r="BA26" s="43">
        <v>0</v>
      </c>
      <c r="BB26" s="43">
        <v>0</v>
      </c>
      <c r="BC26" s="12">
        <v>0</v>
      </c>
      <c r="BD26" s="43">
        <v>0</v>
      </c>
      <c r="BE26" s="43">
        <v>0</v>
      </c>
      <c r="BF26" s="12">
        <v>0</v>
      </c>
      <c r="BG26" s="43">
        <v>0</v>
      </c>
      <c r="BH26" s="43">
        <v>0</v>
      </c>
      <c r="BI26" s="12">
        <v>0</v>
      </c>
      <c r="BJ26" s="43">
        <v>0</v>
      </c>
      <c r="BK26" s="43">
        <v>0</v>
      </c>
      <c r="BL26" s="12">
        <v>0</v>
      </c>
      <c r="BM26" s="43">
        <v>0</v>
      </c>
      <c r="BN26" s="43">
        <v>0</v>
      </c>
      <c r="BO26" s="12">
        <v>0</v>
      </c>
      <c r="BP26" s="43">
        <v>0</v>
      </c>
      <c r="BQ26" s="43">
        <v>0</v>
      </c>
      <c r="BR26" s="12">
        <v>0</v>
      </c>
      <c r="BS26" s="43">
        <v>0</v>
      </c>
      <c r="BT26" s="43">
        <v>0</v>
      </c>
      <c r="BU26" s="12">
        <v>0</v>
      </c>
      <c r="BV26" s="43">
        <v>0</v>
      </c>
      <c r="BW26" s="43">
        <v>0</v>
      </c>
      <c r="BX26" s="25">
        <v>0</v>
      </c>
      <c r="BY26" s="43">
        <v>0</v>
      </c>
      <c r="BZ26" s="43">
        <v>0</v>
      </c>
      <c r="CA26" s="12">
        <v>0</v>
      </c>
      <c r="CB26" s="3">
        <f t="shared" si="26"/>
        <v>2280000</v>
      </c>
      <c r="CC26" s="3">
        <f>C26+F26+I26+L26+O26+R26+U26+X26+AA26+AD26+AG26+AJ26+AM26+AP26+AS26+AV26+AY26+BB26+BE26+BH26+BK26+BN26+BQ26+BT26+BW26+BZ26</f>
        <v>0</v>
      </c>
      <c r="CD26" s="19">
        <f t="shared" si="23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607927835.52999997</v>
      </c>
      <c r="C27" s="3">
        <f>SUM(C13:C26)</f>
        <v>136313640.48999998</v>
      </c>
      <c r="D27" s="16">
        <f>SUM(C27/B27)</f>
        <v>0.22422668041044683</v>
      </c>
      <c r="E27" s="3">
        <f>SUM(E13:E26)</f>
        <v>188135450</v>
      </c>
      <c r="F27" s="3">
        <f>SUM(F13:F26)</f>
        <v>37773239.380000003</v>
      </c>
      <c r="G27" s="16">
        <f>SUM(F27/E27)</f>
        <v>0.20077683062920892</v>
      </c>
      <c r="H27" s="3">
        <f>SUM(H13:H26)</f>
        <v>1891450927.8900001</v>
      </c>
      <c r="I27" s="3">
        <f>SUM(I13:I26)</f>
        <v>356087235.29999995</v>
      </c>
      <c r="J27" s="16">
        <f>SUM(I27/H27)</f>
        <v>0.18826141881313915</v>
      </c>
      <c r="K27" s="3">
        <f>SUM(K13:K26)</f>
        <v>1276593043.25</v>
      </c>
      <c r="L27" s="3">
        <f>SUM(L13:L26)</f>
        <v>292526035.94999999</v>
      </c>
      <c r="M27" s="16">
        <f>SUM(L27/K27)</f>
        <v>0.22914587972786996</v>
      </c>
      <c r="N27" s="3">
        <f>SUM(N13:N26)</f>
        <v>439584390.5</v>
      </c>
      <c r="O27" s="3">
        <f>SUM(O13:O26)</f>
        <v>111653583.22999999</v>
      </c>
      <c r="P27" s="16">
        <f>SUM(O27/N27)</f>
        <v>0.25399806190342872</v>
      </c>
      <c r="Q27" s="3">
        <f>SUM(Q13:Q26)</f>
        <v>379418670.13999999</v>
      </c>
      <c r="R27" s="3">
        <f>SUM(R13:R26)</f>
        <v>84848633.549999997</v>
      </c>
      <c r="S27" s="16">
        <f>SUM(R27/Q27)</f>
        <v>0.22362798730671868</v>
      </c>
      <c r="T27" s="3">
        <f>SUM(T13:T26)</f>
        <v>1233127230.3899999</v>
      </c>
      <c r="U27" s="3">
        <f>SUM(U13:U26)</f>
        <v>301468861.88</v>
      </c>
      <c r="V27" s="16">
        <f>SUM(U27/T27)</f>
        <v>0.24447506668444485</v>
      </c>
      <c r="W27" s="3">
        <f>SUM(W13:W26)</f>
        <v>238345766.38999999</v>
      </c>
      <c r="X27" s="3">
        <f>SUM(X13:X26)</f>
        <v>55757813.059999995</v>
      </c>
      <c r="Y27" s="16">
        <f>SUM(X27/W27)</f>
        <v>0.23393666228904061</v>
      </c>
      <c r="Z27" s="3">
        <f>SUM(Z13:Z26)</f>
        <v>978990742.62</v>
      </c>
      <c r="AA27" s="3">
        <f>SUM(AA13:AA26)</f>
        <v>262680420.76000005</v>
      </c>
      <c r="AB27" s="16">
        <f>SUM(AA27/Z27)</f>
        <v>0.26831757372598641</v>
      </c>
      <c r="AC27" s="3">
        <f>SUM(AC13:AC26)</f>
        <v>1076260345.8199999</v>
      </c>
      <c r="AD27" s="3">
        <f>SUM(AD13:AD26)</f>
        <v>229562316.19</v>
      </c>
      <c r="AE27" s="16">
        <f>SUM(AD27/AC27)</f>
        <v>0.21329626895720763</v>
      </c>
      <c r="AF27" s="3">
        <f>SUM(AF13:AF26)</f>
        <v>303007898.56999999</v>
      </c>
      <c r="AG27" s="3">
        <f>SUM(AG13:AG26)</f>
        <v>64280062.610000007</v>
      </c>
      <c r="AH27" s="16">
        <f>SUM(AG27/AF27)</f>
        <v>0.2121398911162384</v>
      </c>
      <c r="AI27" s="3">
        <f>SUM(AI13:AI26)</f>
        <v>1327993888.73</v>
      </c>
      <c r="AJ27" s="3">
        <f>SUM(AJ13:AJ26)</f>
        <v>313893610.69</v>
      </c>
      <c r="AK27" s="19">
        <f>SUM(AJ27/AI27)</f>
        <v>0.2363667584270179</v>
      </c>
      <c r="AL27" s="3">
        <f>SUM(AL13:AL26)</f>
        <v>1554324242.0799999</v>
      </c>
      <c r="AM27" s="3">
        <f>SUM(AM13:AM26)</f>
        <v>357850132.74999994</v>
      </c>
      <c r="AN27" s="16">
        <f>SUM(AM27/AL27)</f>
        <v>0.23022875347496616</v>
      </c>
      <c r="AO27" s="3">
        <f>SUM(AO13:AO26)</f>
        <v>416233143.95999998</v>
      </c>
      <c r="AP27" s="3">
        <f>SUM(AP13:AP26)</f>
        <v>79909314.339999989</v>
      </c>
      <c r="AQ27" s="16">
        <f>SUM(AP27/AO27)</f>
        <v>0.19198210305827851</v>
      </c>
      <c r="AR27" s="3">
        <f>SUM(AR13:AR26)</f>
        <v>351064766.65999997</v>
      </c>
      <c r="AS27" s="3">
        <f>SUM(AS13:AS26)</f>
        <v>75635481.829999983</v>
      </c>
      <c r="AT27" s="16">
        <f>SUM(AS27/AR27)</f>
        <v>0.21544594904692219</v>
      </c>
      <c r="AU27" s="3">
        <f>SUM(AU13:AU26)</f>
        <v>344958865.67000002</v>
      </c>
      <c r="AV27" s="3">
        <f>SUM(AV13:AV26)</f>
        <v>70385014.789999977</v>
      </c>
      <c r="AW27" s="16">
        <f>SUM(AV27/AU27)</f>
        <v>0.20403886316501516</v>
      </c>
      <c r="AX27" s="3">
        <f>SUM(AX13:AX26)</f>
        <v>448202604.30000001</v>
      </c>
      <c r="AY27" s="3">
        <f>SUM(AY13:AY26)</f>
        <v>124840750.06</v>
      </c>
      <c r="AZ27" s="16">
        <f>SUM(AY27/AX27)</f>
        <v>0.2785364227300185</v>
      </c>
      <c r="BA27" s="3">
        <f>SUM(BA13:BA26)</f>
        <v>237860579.72</v>
      </c>
      <c r="BB27" s="3">
        <f>SUM(BB13:BB26)</f>
        <v>58753053.099999994</v>
      </c>
      <c r="BC27" s="16">
        <f>SUM(BB27/BA27)</f>
        <v>0.24700626379184709</v>
      </c>
      <c r="BD27" s="3">
        <f>SUM(BD13:BD26)</f>
        <v>693002942.61000001</v>
      </c>
      <c r="BE27" s="3">
        <f>SUM(BE13:BE26)</f>
        <v>175133303.16</v>
      </c>
      <c r="BF27" s="16">
        <f>SUM(BE27/BD27)</f>
        <v>0.25271653609494044</v>
      </c>
      <c r="BG27" s="3">
        <f>SUM(BG13:BG26)</f>
        <v>469796348</v>
      </c>
      <c r="BH27" s="3">
        <f>SUM(BH13:BH26)</f>
        <v>107694958.23000002</v>
      </c>
      <c r="BI27" s="16">
        <f>SUM(BH27/BG27)</f>
        <v>0.22923753811300385</v>
      </c>
      <c r="BJ27" s="3">
        <f>SUM(BJ13:BJ26)</f>
        <v>268255162.81</v>
      </c>
      <c r="BK27" s="3">
        <f>SUM(BK13:BK26)</f>
        <v>62366110.419999994</v>
      </c>
      <c r="BL27" s="16">
        <f>SUM(BK27/BJ27)</f>
        <v>0.23248801539067757</v>
      </c>
      <c r="BM27" s="3">
        <f>SUM(BM13:BM26)</f>
        <v>536933753.6500001</v>
      </c>
      <c r="BN27" s="3">
        <f>SUM(BN13:BN26)</f>
        <v>109580083.97</v>
      </c>
      <c r="BO27" s="16">
        <f>SUM(BN27/BM27)</f>
        <v>0.2040849233729301</v>
      </c>
      <c r="BP27" s="3">
        <f>SUM(BP13:BP26)</f>
        <v>404522777.12</v>
      </c>
      <c r="BQ27" s="3">
        <f>SUM(BQ13:BQ26)</f>
        <v>80403150.239999995</v>
      </c>
      <c r="BR27" s="16">
        <f>SUM(BQ27/BP27)</f>
        <v>0.19876050197328873</v>
      </c>
      <c r="BS27" s="3">
        <f>SUM(BS13:BS26)</f>
        <v>348294540.55000001</v>
      </c>
      <c r="BT27" s="3">
        <f>SUM(BT13:BT26)</f>
        <v>78927792.069999993</v>
      </c>
      <c r="BU27" s="16">
        <f>SUM(BT27/BS27)</f>
        <v>0.22661219996547544</v>
      </c>
      <c r="BV27" s="3">
        <f>SUM(BV13:BV26)</f>
        <v>3522032220.3000002</v>
      </c>
      <c r="BW27" s="3">
        <f>SUM(BW13:BW26)</f>
        <v>754451033.35000002</v>
      </c>
      <c r="BX27" s="16">
        <f>SUM(BW27/BV27)</f>
        <v>0.21420900950353522</v>
      </c>
      <c r="BY27" s="3">
        <f>SUM(BY13:BY26)</f>
        <v>9476363997.5599995</v>
      </c>
      <c r="BZ27" s="3">
        <f>SUM(BZ13:BZ26)</f>
        <v>2429763792.6199999</v>
      </c>
      <c r="CA27" s="16">
        <f>SUM(BZ27/BY27)</f>
        <v>0.25640253933318963</v>
      </c>
      <c r="CB27" s="3">
        <f>SUM(CB13:CB26)</f>
        <v>29012682134.819996</v>
      </c>
      <c r="CC27" s="3">
        <f>SUM(CC13:CC26)</f>
        <v>6812539424.0199986</v>
      </c>
      <c r="CD27" s="19">
        <f>SUM(CC27/CB27)</f>
        <v>0.23481246554050339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-10530000</v>
      </c>
      <c r="C28" s="3">
        <f>C12-C27</f>
        <v>14225385.320000023</v>
      </c>
      <c r="D28" s="16"/>
      <c r="E28" s="3">
        <f>E12-E27</f>
        <v>0</v>
      </c>
      <c r="F28" s="3">
        <f>F12-F27</f>
        <v>4616832.799999997</v>
      </c>
      <c r="G28" s="16"/>
      <c r="H28" s="3">
        <f>H12-H27</f>
        <v>-64851777.440000057</v>
      </c>
      <c r="I28" s="3">
        <f>I12-I27</f>
        <v>64557168.210000038</v>
      </c>
      <c r="J28" s="16"/>
      <c r="K28" s="3">
        <f>K12-K27</f>
        <v>-19297455.440000057</v>
      </c>
      <c r="L28" s="3">
        <f>L12-L27</f>
        <v>38879969.24000001</v>
      </c>
      <c r="M28" s="16"/>
      <c r="N28" s="3">
        <f>N12-N27</f>
        <v>-9809025.9200000167</v>
      </c>
      <c r="O28" s="3">
        <f>O12-O27</f>
        <v>4032382.5200000107</v>
      </c>
      <c r="P28" s="16"/>
      <c r="Q28" s="3">
        <f>Q12-Q27</f>
        <v>-1500000</v>
      </c>
      <c r="R28" s="3">
        <f>R12-R27</f>
        <v>5516808.200000003</v>
      </c>
      <c r="S28" s="16"/>
      <c r="T28" s="3">
        <f>T12-T27</f>
        <v>-7326063.6999998093</v>
      </c>
      <c r="U28" s="3">
        <f>U12-U27</f>
        <v>30107083.360000014</v>
      </c>
      <c r="V28" s="16"/>
      <c r="W28" s="3">
        <f>W12-W27</f>
        <v>-3259540.5899999738</v>
      </c>
      <c r="X28" s="3">
        <f>X12-X27</f>
        <v>5489003.8300000057</v>
      </c>
      <c r="Y28" s="16"/>
      <c r="Z28" s="3">
        <f>Z12-Z27</f>
        <v>-21450892.529999971</v>
      </c>
      <c r="AA28" s="3">
        <f>AA12-AA27</f>
        <v>-3216081.1400000453</v>
      </c>
      <c r="AB28" s="16"/>
      <c r="AC28" s="3">
        <f>AC12-AC27</f>
        <v>-17127846.429999948</v>
      </c>
      <c r="AD28" s="3">
        <f>AD12-AD27</f>
        <v>111921213.07999998</v>
      </c>
      <c r="AE28" s="16"/>
      <c r="AF28" s="3">
        <f>AF12-AF27</f>
        <v>0</v>
      </c>
      <c r="AG28" s="3">
        <f>AG12-AG27</f>
        <v>12552359.859999992</v>
      </c>
      <c r="AH28" s="16"/>
      <c r="AI28" s="3">
        <f>AI12-AI27</f>
        <v>-35545452.120000124</v>
      </c>
      <c r="AJ28" s="3">
        <f>AJ12-AJ27</f>
        <v>4650603.6899999976</v>
      </c>
      <c r="AK28" s="19"/>
      <c r="AL28" s="3">
        <f>AL12-AL27</f>
        <v>-91768577.539999962</v>
      </c>
      <c r="AM28" s="3">
        <f>AM12-AM27</f>
        <v>35529172.060000062</v>
      </c>
      <c r="AN28" s="16"/>
      <c r="AO28" s="3">
        <f>AO12-AO27</f>
        <v>-17742779.769999981</v>
      </c>
      <c r="AP28" s="3">
        <f>AP12-AP27</f>
        <v>8514394.7300000042</v>
      </c>
      <c r="AQ28" s="16"/>
      <c r="AR28" s="3">
        <f>AR12-AR27</f>
        <v>-8818384.6599999666</v>
      </c>
      <c r="AS28" s="3">
        <f>AS12-AS27</f>
        <v>13014291.63000001</v>
      </c>
      <c r="AT28" s="16"/>
      <c r="AU28" s="3">
        <f>AU12-AU27</f>
        <v>-4841873.4800000191</v>
      </c>
      <c r="AV28" s="3">
        <f>AV12-AV27</f>
        <v>4394196.5600000173</v>
      </c>
      <c r="AW28" s="16"/>
      <c r="AX28" s="3">
        <f>AX12-AX27</f>
        <v>-3673833</v>
      </c>
      <c r="AY28" s="3">
        <f>AY12-AY27</f>
        <v>32455587.5</v>
      </c>
      <c r="AZ28" s="16"/>
      <c r="BA28" s="3">
        <f>BA12-BA27</f>
        <v>3527874.5500000119</v>
      </c>
      <c r="BB28" s="3">
        <f>BB12-BB27</f>
        <v>7629372.6900000051</v>
      </c>
      <c r="BC28" s="16"/>
      <c r="BD28" s="3">
        <f>BD12-BD27</f>
        <v>-13066420.310000062</v>
      </c>
      <c r="BE28" s="3">
        <f>BE12-BE27</f>
        <v>8496328.7000000179</v>
      </c>
      <c r="BF28" s="16"/>
      <c r="BG28" s="3">
        <f>BG12-BG27</f>
        <v>272896</v>
      </c>
      <c r="BH28" s="3">
        <f>BH12-BH27</f>
        <v>16723144.259999976</v>
      </c>
      <c r="BI28" s="16"/>
      <c r="BJ28" s="3">
        <f>BJ12-BJ27</f>
        <v>-560500</v>
      </c>
      <c r="BK28" s="3">
        <f>BK12-BK27</f>
        <v>1496722.1700000092</v>
      </c>
      <c r="BL28" s="16"/>
      <c r="BM28" s="3">
        <f>BM12-BM27</f>
        <v>-14000957.290000081</v>
      </c>
      <c r="BN28" s="3">
        <f>BN12-BN27</f>
        <v>21232198.349999994</v>
      </c>
      <c r="BO28" s="16"/>
      <c r="BP28" s="3">
        <f>BP12-BP27</f>
        <v>-23898180.069999993</v>
      </c>
      <c r="BQ28" s="3">
        <f>BQ12-BQ27</f>
        <v>37128495.829999998</v>
      </c>
      <c r="BR28" s="16"/>
      <c r="BS28" s="3">
        <f>BS12-BS27</f>
        <v>-10215381.790000021</v>
      </c>
      <c r="BT28" s="3">
        <f>BT12-BT27</f>
        <v>4347913.3200000077</v>
      </c>
      <c r="BU28" s="16"/>
      <c r="BV28" s="3">
        <f>BV12-BV27</f>
        <v>-197705120</v>
      </c>
      <c r="BW28" s="3">
        <f>BW12-BW27</f>
        <v>91880092.860000014</v>
      </c>
      <c r="BX28" s="16"/>
      <c r="BY28" s="3">
        <f>BY12-BY27</f>
        <v>79197734.340000153</v>
      </c>
      <c r="BZ28" s="3">
        <f>BZ12-BZ27</f>
        <v>645666574.01999998</v>
      </c>
      <c r="CA28" s="16"/>
      <c r="CB28" s="3">
        <f>BY28+BV28+BS28+BP28+BM28+BJ28+BG28+BD28+BA28+AX28+AU28+AR28+AO28+AL28+AI28+AF28+AC28+Z28+W28+T28+Q28+N28+K28+H28+E28+B28</f>
        <v>-493991557.18999988</v>
      </c>
      <c r="CC28" s="3">
        <f>BZ28+BW28+BT28+BQ28+BN28+BK28+BH28+BE28+BB28+AY28+AV28+AS28+AP28+AM28+AJ28+AG28+AD28+AA28+X28+U28+R28+O28+L28+I28+F28+C28</f>
        <v>1221841213.6500003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W3:Y3"/>
    <mergeCell ref="AF3:AH3"/>
    <mergeCell ref="AI3:AK3"/>
    <mergeCell ref="AL3:AN3"/>
    <mergeCell ref="AO3:AQ3"/>
    <mergeCell ref="I4:I5"/>
    <mergeCell ref="J4:J5"/>
    <mergeCell ref="B2:CD2"/>
    <mergeCell ref="A3:A5"/>
    <mergeCell ref="B3:D3"/>
    <mergeCell ref="E3:G3"/>
    <mergeCell ref="H3:J3"/>
    <mergeCell ref="K3:M3"/>
    <mergeCell ref="N3:P3"/>
    <mergeCell ref="Q3:S3"/>
    <mergeCell ref="BP3:BR3"/>
    <mergeCell ref="BS3:BU3"/>
    <mergeCell ref="CB3:CD3"/>
    <mergeCell ref="B4:B5"/>
    <mergeCell ref="C4:C5"/>
    <mergeCell ref="D4:D5"/>
    <mergeCell ref="E4:E5"/>
    <mergeCell ref="F4:F5"/>
    <mergeCell ref="G4:G5"/>
    <mergeCell ref="H4:H5"/>
    <mergeCell ref="BV3:BX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Z3:AB3"/>
    <mergeCell ref="AC3:AE3"/>
    <mergeCell ref="Q4:Q5"/>
    <mergeCell ref="R4:R5"/>
    <mergeCell ref="S4:S5"/>
    <mergeCell ref="T4:T5"/>
    <mergeCell ref="U4:U5"/>
    <mergeCell ref="V4:V5"/>
    <mergeCell ref="AE4:AE5"/>
    <mergeCell ref="T3:V3"/>
    <mergeCell ref="O4:O5"/>
    <mergeCell ref="P4:P5"/>
    <mergeCell ref="AC4:AC5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E4:BE5"/>
    <mergeCell ref="BF4:BF5"/>
    <mergeCell ref="CA4:CA5"/>
    <mergeCell ref="CB4:CB5"/>
    <mergeCell ref="BQ4:BQ5"/>
    <mergeCell ref="BR4:BR5"/>
    <mergeCell ref="BG4:BG5"/>
    <mergeCell ref="BH4:BH5"/>
    <mergeCell ref="BI4:BI5"/>
    <mergeCell ref="BJ4:BJ5"/>
    <mergeCell ref="BK4:BK5"/>
    <mergeCell ref="BL4:BL5"/>
    <mergeCell ref="CC4:CC5"/>
    <mergeCell ref="CD4:CD5"/>
    <mergeCell ref="BS4:BS5"/>
    <mergeCell ref="BT4:BT5"/>
    <mergeCell ref="BU4:BU5"/>
    <mergeCell ref="BV4:BV5"/>
    <mergeCell ref="BW4:BW5"/>
    <mergeCell ref="BX4:BX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S18" activePane="bottomRight" state="frozen"/>
      <selection pane="topRight" activeCell="B1" sqref="B1"/>
      <selection pane="bottomLeft" activeCell="A5" sqref="A5"/>
      <selection pane="bottomRight" activeCell="CB13" sqref="CB13:CC27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71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6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58</v>
      </c>
      <c r="D4" s="47" t="s">
        <v>27</v>
      </c>
      <c r="E4" s="44" t="s">
        <v>26</v>
      </c>
      <c r="F4" s="44" t="s">
        <v>58</v>
      </c>
      <c r="G4" s="47" t="s">
        <v>27</v>
      </c>
      <c r="H4" s="44" t="s">
        <v>26</v>
      </c>
      <c r="I4" s="44" t="s">
        <v>58</v>
      </c>
      <c r="J4" s="47" t="s">
        <v>27</v>
      </c>
      <c r="K4" s="44" t="s">
        <v>26</v>
      </c>
      <c r="L4" s="44" t="s">
        <v>58</v>
      </c>
      <c r="M4" s="47" t="s">
        <v>27</v>
      </c>
      <c r="N4" s="44" t="s">
        <v>26</v>
      </c>
      <c r="O4" s="44" t="s">
        <v>58</v>
      </c>
      <c r="P4" s="47" t="s">
        <v>27</v>
      </c>
      <c r="Q4" s="44" t="s">
        <v>26</v>
      </c>
      <c r="R4" s="44" t="s">
        <v>58</v>
      </c>
      <c r="S4" s="47" t="s">
        <v>27</v>
      </c>
      <c r="T4" s="44" t="s">
        <v>26</v>
      </c>
      <c r="U4" s="44" t="s">
        <v>58</v>
      </c>
      <c r="V4" s="47" t="s">
        <v>27</v>
      </c>
      <c r="W4" s="44" t="s">
        <v>26</v>
      </c>
      <c r="X4" s="44" t="s">
        <v>58</v>
      </c>
      <c r="Y4" s="47" t="s">
        <v>27</v>
      </c>
      <c r="Z4" s="44" t="s">
        <v>26</v>
      </c>
      <c r="AA4" s="44" t="s">
        <v>58</v>
      </c>
      <c r="AB4" s="47" t="s">
        <v>27</v>
      </c>
      <c r="AC4" s="44" t="s">
        <v>26</v>
      </c>
      <c r="AD4" s="44" t="s">
        <v>58</v>
      </c>
      <c r="AE4" s="47" t="s">
        <v>27</v>
      </c>
      <c r="AF4" s="44" t="s">
        <v>26</v>
      </c>
      <c r="AG4" s="44" t="s">
        <v>58</v>
      </c>
      <c r="AH4" s="47" t="s">
        <v>27</v>
      </c>
      <c r="AI4" s="44" t="s">
        <v>26</v>
      </c>
      <c r="AJ4" s="44" t="s">
        <v>58</v>
      </c>
      <c r="AK4" s="47" t="s">
        <v>27</v>
      </c>
      <c r="AL4" s="44" t="s">
        <v>26</v>
      </c>
      <c r="AM4" s="44" t="s">
        <v>58</v>
      </c>
      <c r="AN4" s="47" t="s">
        <v>27</v>
      </c>
      <c r="AO4" s="44" t="s">
        <v>26</v>
      </c>
      <c r="AP4" s="44" t="s">
        <v>58</v>
      </c>
      <c r="AQ4" s="47" t="s">
        <v>27</v>
      </c>
      <c r="AR4" s="44" t="s">
        <v>26</v>
      </c>
      <c r="AS4" s="44" t="s">
        <v>58</v>
      </c>
      <c r="AT4" s="47" t="s">
        <v>27</v>
      </c>
      <c r="AU4" s="44" t="s">
        <v>26</v>
      </c>
      <c r="AV4" s="44" t="s">
        <v>58</v>
      </c>
      <c r="AW4" s="47" t="s">
        <v>27</v>
      </c>
      <c r="AX4" s="44" t="s">
        <v>26</v>
      </c>
      <c r="AY4" s="44" t="s">
        <v>58</v>
      </c>
      <c r="AZ4" s="47" t="s">
        <v>27</v>
      </c>
      <c r="BA4" s="44" t="s">
        <v>26</v>
      </c>
      <c r="BB4" s="44" t="s">
        <v>58</v>
      </c>
      <c r="BC4" s="47" t="s">
        <v>27</v>
      </c>
      <c r="BD4" s="44" t="s">
        <v>26</v>
      </c>
      <c r="BE4" s="44" t="s">
        <v>58</v>
      </c>
      <c r="BF4" s="47" t="s">
        <v>27</v>
      </c>
      <c r="BG4" s="44" t="s">
        <v>26</v>
      </c>
      <c r="BH4" s="44" t="s">
        <v>58</v>
      </c>
      <c r="BI4" s="47" t="s">
        <v>27</v>
      </c>
      <c r="BJ4" s="44" t="s">
        <v>26</v>
      </c>
      <c r="BK4" s="44" t="s">
        <v>58</v>
      </c>
      <c r="BL4" s="47" t="s">
        <v>27</v>
      </c>
      <c r="BM4" s="44" t="s">
        <v>26</v>
      </c>
      <c r="BN4" s="44" t="s">
        <v>58</v>
      </c>
      <c r="BO4" s="47" t="s">
        <v>27</v>
      </c>
      <c r="BP4" s="44" t="s">
        <v>26</v>
      </c>
      <c r="BQ4" s="44" t="s">
        <v>58</v>
      </c>
      <c r="BR4" s="47" t="s">
        <v>27</v>
      </c>
      <c r="BS4" s="44" t="s">
        <v>26</v>
      </c>
      <c r="BT4" s="44" t="s">
        <v>58</v>
      </c>
      <c r="BU4" s="47" t="s">
        <v>27</v>
      </c>
      <c r="BV4" s="44" t="s">
        <v>26</v>
      </c>
      <c r="BW4" s="44" t="s">
        <v>58</v>
      </c>
      <c r="BX4" s="47" t="s">
        <v>27</v>
      </c>
      <c r="BY4" s="44" t="s">
        <v>26</v>
      </c>
      <c r="BZ4" s="44" t="s">
        <v>58</v>
      </c>
      <c r="CA4" s="47" t="s">
        <v>27</v>
      </c>
      <c r="CB4" s="44" t="s">
        <v>26</v>
      </c>
      <c r="CC4" s="44" t="s">
        <v>58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234583100</v>
      </c>
      <c r="C6" s="24">
        <v>77844205.760000005</v>
      </c>
      <c r="D6" s="25">
        <f>IF(B6=0,0,C6/B6)</f>
        <v>0.33184063881839743</v>
      </c>
      <c r="E6" s="26">
        <v>55930488</v>
      </c>
      <c r="F6" s="26">
        <v>16888996.420000002</v>
      </c>
      <c r="G6" s="25">
        <f t="shared" ref="G6:G27" si="0">IF(E6=0,0,F6/E6)</f>
        <v>0.30196404544154881</v>
      </c>
      <c r="H6" s="26">
        <v>1016946722.38</v>
      </c>
      <c r="I6" s="26">
        <v>328882024.72000003</v>
      </c>
      <c r="J6" s="25">
        <f t="shared" ref="J6:J27" si="1">IF(H6=0,0,I6/H6)</f>
        <v>0.32340143046068787</v>
      </c>
      <c r="K6" s="26">
        <v>496889779</v>
      </c>
      <c r="L6" s="26">
        <v>164087072.31999999</v>
      </c>
      <c r="M6" s="25">
        <f t="shared" ref="M6:M27" si="2">IF(K6=0,0,L6/K6)</f>
        <v>0.33022831069342645</v>
      </c>
      <c r="N6" s="26">
        <v>140749863</v>
      </c>
      <c r="O6" s="26">
        <v>41050548.469999999</v>
      </c>
      <c r="P6" s="25">
        <f t="shared" ref="P6:P27" si="3">IF(N6=0,0,O6/N6)</f>
        <v>0.2916560456616572</v>
      </c>
      <c r="Q6" s="26">
        <v>99139381.950000003</v>
      </c>
      <c r="R6" s="26">
        <v>28025425.039999999</v>
      </c>
      <c r="S6" s="25">
        <f t="shared" ref="S6:S27" si="4">IF(Q6=0,0,R6/Q6)</f>
        <v>0.28268710666498159</v>
      </c>
      <c r="T6" s="26">
        <v>613506447.90999997</v>
      </c>
      <c r="U6" s="26">
        <v>216159570.72999999</v>
      </c>
      <c r="V6" s="25">
        <f t="shared" ref="V6:V27" si="5">IF(T6=0,0,U6/T6)</f>
        <v>0.35233463554682987</v>
      </c>
      <c r="W6" s="26">
        <v>83251799</v>
      </c>
      <c r="X6" s="26">
        <v>22603449.780000001</v>
      </c>
      <c r="Y6" s="25">
        <f t="shared" ref="Y6:Y27" si="6">IF(W6=0,0,X6/W6)</f>
        <v>0.27150704310906243</v>
      </c>
      <c r="Z6" s="26">
        <v>361507548</v>
      </c>
      <c r="AA6" s="26">
        <v>107027859.98</v>
      </c>
      <c r="AB6" s="25">
        <f t="shared" ref="AB6:AB27" si="7">IF(Z6=0,0,AA6/Z6)</f>
        <v>0.29605982108013967</v>
      </c>
      <c r="AC6" s="26">
        <v>373631943</v>
      </c>
      <c r="AD6" s="26">
        <v>126849490.86</v>
      </c>
      <c r="AE6" s="25">
        <f t="shared" ref="AE6:AE27" si="8">IF(AC6=0,0,AD6/AC6)</f>
        <v>0.33950387068484666</v>
      </c>
      <c r="AF6" s="26">
        <v>62645367</v>
      </c>
      <c r="AG6" s="26">
        <v>19666696.280000001</v>
      </c>
      <c r="AH6" s="25">
        <f t="shared" ref="AH6:AH27" si="9">IF(AF6=0,0,AG6/AF6)</f>
        <v>0.31393696328732501</v>
      </c>
      <c r="AI6" s="26">
        <v>374606313</v>
      </c>
      <c r="AJ6" s="26">
        <v>132615732.16</v>
      </c>
      <c r="AK6" s="11">
        <f t="shared" ref="AK6:AK27" si="10">IF(AI6=0,0,AJ6/AI6)</f>
        <v>0.3540136072399826</v>
      </c>
      <c r="AL6" s="26">
        <v>606586884.38999999</v>
      </c>
      <c r="AM6" s="26">
        <v>207589647.03999999</v>
      </c>
      <c r="AN6" s="12">
        <f t="shared" ref="AN6:AN27" si="11">IF(AL6=0,0,AM6/AL6)</f>
        <v>0.34222574272893769</v>
      </c>
      <c r="AO6" s="26">
        <v>213989247.81999999</v>
      </c>
      <c r="AP6" s="26">
        <v>52827537.710000001</v>
      </c>
      <c r="AQ6" s="12">
        <f t="shared" ref="AQ6:AQ27" si="12">IF(AO6=0,0,AP6/AO6)</f>
        <v>0.24687005654805896</v>
      </c>
      <c r="AR6" s="26">
        <v>104701156</v>
      </c>
      <c r="AS6" s="26">
        <v>33752975.5</v>
      </c>
      <c r="AT6" s="12">
        <f t="shared" ref="AT6:AT27" si="13">IF(AR6=0,0,AS6/AR6)</f>
        <v>0.32237443013523176</v>
      </c>
      <c r="AU6" s="26">
        <v>130514074.34</v>
      </c>
      <c r="AV6" s="26">
        <v>35533952.539999999</v>
      </c>
      <c r="AW6" s="12">
        <f t="shared" ref="AW6:AW27" si="14">IF(AU6=0,0,AV6/AU6)</f>
        <v>0.27226146084008612</v>
      </c>
      <c r="AX6" s="26">
        <v>130090705</v>
      </c>
      <c r="AY6" s="26">
        <v>52282462.5</v>
      </c>
      <c r="AZ6" s="12">
        <f t="shared" ref="AZ6:AZ27" si="15">IF(AX6=0,0,AY6/AX6)</f>
        <v>0.40189237578503401</v>
      </c>
      <c r="BA6" s="26">
        <v>70934800.560000002</v>
      </c>
      <c r="BB6" s="26">
        <v>25296808.280000001</v>
      </c>
      <c r="BC6" s="12">
        <f t="shared" ref="BC6:BC27" si="16">IF(BA6=0,0,BB6/BA6)</f>
        <v>0.35662055972939216</v>
      </c>
      <c r="BD6" s="26">
        <v>283972356.55000001</v>
      </c>
      <c r="BE6" s="26">
        <v>90467990.569999993</v>
      </c>
      <c r="BF6" s="12">
        <f t="shared" ref="BF6:BF27" si="17">IF(BD6=0,0,BE6/BD6)</f>
        <v>0.31858027192893679</v>
      </c>
      <c r="BG6" s="26">
        <v>239930450</v>
      </c>
      <c r="BH6" s="26">
        <v>73997014.420000002</v>
      </c>
      <c r="BI6" s="12">
        <f t="shared" ref="BI6:BI27" si="18">IF(BG6=0,0,BH6/BG6)</f>
        <v>0.30841026814228872</v>
      </c>
      <c r="BJ6" s="26">
        <v>65070685</v>
      </c>
      <c r="BK6" s="26">
        <v>19533020.43</v>
      </c>
      <c r="BL6" s="12">
        <f t="shared" ref="BL6:BL27" si="19">IF(BJ6=0,0,BK6/BJ6)</f>
        <v>0.30018157070269047</v>
      </c>
      <c r="BM6" s="26">
        <v>199597273.46000001</v>
      </c>
      <c r="BN6" s="26">
        <v>70869643.5</v>
      </c>
      <c r="BO6" s="12">
        <f t="shared" ref="BO6:BO27" si="20">IF(BM6=0,0,BN6/BM6)</f>
        <v>0.35506318433855022</v>
      </c>
      <c r="BP6" s="26">
        <v>95349610</v>
      </c>
      <c r="BQ6" s="26">
        <v>33896415.75</v>
      </c>
      <c r="BR6" s="12">
        <f t="shared" ref="BR6:BR27" si="21">IF(BP6=0,0,BQ6/BP6)</f>
        <v>0.35549611319857521</v>
      </c>
      <c r="BS6" s="26">
        <v>157826201</v>
      </c>
      <c r="BT6" s="26">
        <v>47206137.270000003</v>
      </c>
      <c r="BU6" s="12">
        <f t="shared" ref="BU6:BU27" si="22">IF(BS6=0,0,BT6/BS6)</f>
        <v>0.29910203103729277</v>
      </c>
      <c r="BV6" s="26">
        <v>1800670000</v>
      </c>
      <c r="BW6" s="26">
        <v>619806226.87</v>
      </c>
      <c r="BX6" s="25">
        <f t="shared" ref="BX6:BX27" si="23">IF(BV6=0,0,BW6/BV6)</f>
        <v>0.34420867058928067</v>
      </c>
      <c r="BY6" s="24">
        <v>3967275399</v>
      </c>
      <c r="BZ6" s="24">
        <v>1402842927.27</v>
      </c>
      <c r="CA6" s="12">
        <f t="shared" ref="CA6:CA27" si="24">IF(BY6=0,0,BZ6/BY6)</f>
        <v>0.35360361613000285</v>
      </c>
      <c r="CB6" s="3">
        <f>B6+E6+H6+K6+N6+Q6+T6+W6+Z6+AC6+AF6+AI6+AL6+AO6+AR6+AU6+AX6+BA6+BD6+BG6+BJ6+BM6+BP6+BS6+BV6+BY6</f>
        <v>11979897595.360001</v>
      </c>
      <c r="CC6" s="3">
        <f>C6+F6+I6+L6+O6+R6+U6+X6+AA6+AD6+AG6+AJ6+AM6+AP6+AS6+AV6+AY6+BB6+BE6+BH6+BK6+BN6+BQ6+BT6+BW6+BZ6</f>
        <v>4047603832.1700001</v>
      </c>
      <c r="CD6" s="19">
        <f t="shared" ref="CD6:CD27" si="25">IF(CB6=0,0,CC6/CB6)</f>
        <v>0.33786631312589011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ref="D7:D27" si="26">IF(B7=0,0,C7/B7)</f>
        <v>0</v>
      </c>
      <c r="E7" s="26">
        <v>25664680</v>
      </c>
      <c r="F7" s="26">
        <v>4777447</v>
      </c>
      <c r="G7" s="25">
        <f t="shared" si="0"/>
        <v>0.18614870709473097</v>
      </c>
      <c r="H7" s="26">
        <v>0</v>
      </c>
      <c r="I7" s="26">
        <v>0</v>
      </c>
      <c r="J7" s="25">
        <f t="shared" si="1"/>
        <v>0</v>
      </c>
      <c r="K7" s="26">
        <v>0</v>
      </c>
      <c r="L7" s="26">
        <v>0</v>
      </c>
      <c r="M7" s="25">
        <f t="shared" si="2"/>
        <v>0</v>
      </c>
      <c r="N7" s="26">
        <v>14017408</v>
      </c>
      <c r="O7" s="26">
        <v>3420293</v>
      </c>
      <c r="P7" s="25">
        <f t="shared" si="3"/>
        <v>0.24400324225420278</v>
      </c>
      <c r="Q7" s="26">
        <v>41379132</v>
      </c>
      <c r="R7" s="26">
        <v>9120261</v>
      </c>
      <c r="S7" s="25">
        <f t="shared" si="4"/>
        <v>0.22040725745527964</v>
      </c>
      <c r="T7" s="26">
        <v>0</v>
      </c>
      <c r="U7" s="26">
        <v>0</v>
      </c>
      <c r="V7" s="25">
        <f t="shared" si="5"/>
        <v>0</v>
      </c>
      <c r="W7" s="26">
        <v>17287386</v>
      </c>
      <c r="X7" s="26">
        <v>2860923</v>
      </c>
      <c r="Y7" s="25">
        <f t="shared" si="6"/>
        <v>0.16549193730041084</v>
      </c>
      <c r="Z7" s="26">
        <v>0</v>
      </c>
      <c r="AA7" s="26">
        <v>0</v>
      </c>
      <c r="AB7" s="25">
        <f t="shared" si="7"/>
        <v>0</v>
      </c>
      <c r="AC7" s="26">
        <v>0</v>
      </c>
      <c r="AD7" s="26">
        <v>0</v>
      </c>
      <c r="AE7" s="25">
        <f t="shared" si="8"/>
        <v>0</v>
      </c>
      <c r="AF7" s="26">
        <v>48008432</v>
      </c>
      <c r="AG7" s="26">
        <v>10180703</v>
      </c>
      <c r="AH7" s="25">
        <f t="shared" si="9"/>
        <v>0.21206072716559457</v>
      </c>
      <c r="AI7" s="26">
        <v>0</v>
      </c>
      <c r="AJ7" s="26">
        <v>0</v>
      </c>
      <c r="AK7" s="11">
        <f t="shared" si="10"/>
        <v>0</v>
      </c>
      <c r="AL7" s="26">
        <v>0</v>
      </c>
      <c r="AM7" s="26">
        <v>0</v>
      </c>
      <c r="AN7" s="12">
        <f t="shared" si="11"/>
        <v>0</v>
      </c>
      <c r="AO7" s="26">
        <v>0</v>
      </c>
      <c r="AP7" s="26">
        <v>0</v>
      </c>
      <c r="AQ7" s="12">
        <f t="shared" si="12"/>
        <v>0</v>
      </c>
      <c r="AR7" s="26">
        <v>51592921</v>
      </c>
      <c r="AS7" s="26">
        <v>9449115</v>
      </c>
      <c r="AT7" s="12">
        <f t="shared" si="13"/>
        <v>0.18314750971359037</v>
      </c>
      <c r="AU7" s="26">
        <v>51737324</v>
      </c>
      <c r="AV7" s="26">
        <v>11276443</v>
      </c>
      <c r="AW7" s="12">
        <f t="shared" si="14"/>
        <v>0.21795566774965014</v>
      </c>
      <c r="AX7" s="26">
        <v>28582003</v>
      </c>
      <c r="AY7" s="26">
        <v>3872750</v>
      </c>
      <c r="AZ7" s="12">
        <f t="shared" si="15"/>
        <v>0.13549610221508968</v>
      </c>
      <c r="BA7" s="26">
        <v>32034855</v>
      </c>
      <c r="BB7" s="26">
        <v>8124571</v>
      </c>
      <c r="BC7" s="12">
        <f t="shared" si="16"/>
        <v>0.25361659979419293</v>
      </c>
      <c r="BD7" s="26">
        <v>0</v>
      </c>
      <c r="BE7" s="26">
        <v>0</v>
      </c>
      <c r="BF7" s="12">
        <f t="shared" si="17"/>
        <v>0</v>
      </c>
      <c r="BG7" s="26">
        <v>0</v>
      </c>
      <c r="BH7" s="26">
        <v>0</v>
      </c>
      <c r="BI7" s="25">
        <f t="shared" si="18"/>
        <v>0</v>
      </c>
      <c r="BJ7" s="26">
        <v>31653365</v>
      </c>
      <c r="BK7" s="26">
        <v>7065780</v>
      </c>
      <c r="BL7" s="12">
        <f t="shared" si="19"/>
        <v>0.2232236604228334</v>
      </c>
      <c r="BM7" s="26">
        <v>10763352</v>
      </c>
      <c r="BN7" s="26">
        <v>1451946</v>
      </c>
      <c r="BO7" s="25">
        <f t="shared" si="20"/>
        <v>0.13489719559482957</v>
      </c>
      <c r="BP7" s="26">
        <v>39624490</v>
      </c>
      <c r="BQ7" s="26">
        <v>4842040</v>
      </c>
      <c r="BR7" s="12">
        <f t="shared" si="21"/>
        <v>0.12219816583128262</v>
      </c>
      <c r="BS7" s="26">
        <v>1890226</v>
      </c>
      <c r="BT7" s="26">
        <v>447519</v>
      </c>
      <c r="BU7" s="12">
        <f t="shared" si="22"/>
        <v>0.23675422938844351</v>
      </c>
      <c r="BV7" s="26">
        <v>0</v>
      </c>
      <c r="BW7" s="26">
        <v>0</v>
      </c>
      <c r="BX7" s="25">
        <f t="shared" si="23"/>
        <v>0</v>
      </c>
      <c r="BY7" s="24">
        <v>211154741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605390315</v>
      </c>
      <c r="CC7" s="3">
        <f t="shared" ref="CC7:CC12" si="27">BZ7+BW7+BT7+BQ7+BN7+BK7+BH7+BE7+BB7+AY7+AV7+AS7+AP7+AM7+AJ7+AG7+AD7+AA7+X7+U7+R7+O7+L7+I7+F7+C7</f>
        <v>76889791</v>
      </c>
      <c r="CD7" s="19">
        <f t="shared" si="25"/>
        <v>0.12700862417992267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15799109.67</v>
      </c>
      <c r="C8" s="24">
        <v>11926655.67</v>
      </c>
      <c r="D8" s="25">
        <f t="shared" si="26"/>
        <v>0.75489416296962764</v>
      </c>
      <c r="E8" s="26">
        <v>3759545.9</v>
      </c>
      <c r="F8" s="26">
        <v>2272125.9</v>
      </c>
      <c r="G8" s="25">
        <f t="shared" si="0"/>
        <v>0.60436179273672386</v>
      </c>
      <c r="H8" s="26">
        <v>17802169.68</v>
      </c>
      <c r="I8" s="26">
        <v>14142906.279999999</v>
      </c>
      <c r="J8" s="25">
        <f t="shared" si="1"/>
        <v>0.79444845961045796</v>
      </c>
      <c r="K8" s="26">
        <v>28464975.91</v>
      </c>
      <c r="L8" s="26">
        <v>25985168.25</v>
      </c>
      <c r="M8" s="25">
        <f t="shared" si="2"/>
        <v>0.91288214443459892</v>
      </c>
      <c r="N8" s="26">
        <v>21416204.579999998</v>
      </c>
      <c r="O8" s="26">
        <v>19782349.579999998</v>
      </c>
      <c r="P8" s="25">
        <f t="shared" si="3"/>
        <v>0.92370940453539507</v>
      </c>
      <c r="Q8" s="26">
        <v>3466567.48</v>
      </c>
      <c r="R8" s="26">
        <v>2350051.48</v>
      </c>
      <c r="S8" s="25">
        <f t="shared" si="4"/>
        <v>0.6779188616862003</v>
      </c>
      <c r="T8" s="26">
        <v>26212808.789999999</v>
      </c>
      <c r="U8" s="26">
        <v>21296584.789999999</v>
      </c>
      <c r="V8" s="25">
        <f t="shared" si="5"/>
        <v>0.81244955321707057</v>
      </c>
      <c r="W8" s="26">
        <v>12058295.550000001</v>
      </c>
      <c r="X8" s="26">
        <v>11782033.550000001</v>
      </c>
      <c r="Y8" s="25">
        <f t="shared" si="6"/>
        <v>0.97708946518564976</v>
      </c>
      <c r="Z8" s="26">
        <v>28791120.809999999</v>
      </c>
      <c r="AA8" s="26">
        <v>27954834.809999999</v>
      </c>
      <c r="AB8" s="25">
        <f t="shared" si="7"/>
        <v>0.97095333642900306</v>
      </c>
      <c r="AC8" s="26">
        <v>59566729.390000001</v>
      </c>
      <c r="AD8" s="26">
        <v>58900371.390000001</v>
      </c>
      <c r="AE8" s="25">
        <f t="shared" si="8"/>
        <v>0.98881325184672864</v>
      </c>
      <c r="AF8" s="26">
        <v>10439393.369999999</v>
      </c>
      <c r="AG8" s="26">
        <v>8043487.3700000001</v>
      </c>
      <c r="AH8" s="25">
        <f t="shared" si="9"/>
        <v>0.77049375235871587</v>
      </c>
      <c r="AI8" s="26">
        <v>21308923.609999999</v>
      </c>
      <c r="AJ8" s="26">
        <v>19421300.609999999</v>
      </c>
      <c r="AK8" s="11">
        <f t="shared" si="10"/>
        <v>0.91141631390925049</v>
      </c>
      <c r="AL8" s="26">
        <v>60657519.780000001</v>
      </c>
      <c r="AM8" s="26">
        <v>51897448.780000001</v>
      </c>
      <c r="AN8" s="12">
        <f t="shared" si="11"/>
        <v>0.85558145087744963</v>
      </c>
      <c r="AO8" s="26">
        <v>46571830.18</v>
      </c>
      <c r="AP8" s="26">
        <v>9690408.5299999993</v>
      </c>
      <c r="AQ8" s="12">
        <f t="shared" si="12"/>
        <v>0.20807446244965241</v>
      </c>
      <c r="AR8" s="26">
        <v>12861842.9</v>
      </c>
      <c r="AS8" s="26">
        <v>12461509.9</v>
      </c>
      <c r="AT8" s="12">
        <f t="shared" si="13"/>
        <v>0.96887436714065289</v>
      </c>
      <c r="AU8" s="26">
        <v>5348759</v>
      </c>
      <c r="AV8" s="26">
        <v>2467159</v>
      </c>
      <c r="AW8" s="12">
        <f t="shared" si="14"/>
        <v>0.46125820961460406</v>
      </c>
      <c r="AX8" s="26">
        <v>53718812.299999997</v>
      </c>
      <c r="AY8" s="26">
        <v>52837640.5</v>
      </c>
      <c r="AZ8" s="12">
        <f t="shared" si="15"/>
        <v>0.98359658819188012</v>
      </c>
      <c r="BA8" s="26">
        <v>13596278.710000001</v>
      </c>
      <c r="BB8" s="26">
        <v>12800013.710000001</v>
      </c>
      <c r="BC8" s="12">
        <f t="shared" si="16"/>
        <v>0.94143507815749972</v>
      </c>
      <c r="BD8" s="26">
        <v>24895704.859999999</v>
      </c>
      <c r="BE8" s="26">
        <v>22766277.859999999</v>
      </c>
      <c r="BF8" s="12">
        <f t="shared" si="17"/>
        <v>0.91446608915173333</v>
      </c>
      <c r="BG8" s="26">
        <v>15290636.27</v>
      </c>
      <c r="BH8" s="26">
        <v>14413447.65</v>
      </c>
      <c r="BI8" s="12">
        <f t="shared" si="18"/>
        <v>0.94263230093825268</v>
      </c>
      <c r="BJ8" s="26">
        <v>6071249.8099999996</v>
      </c>
      <c r="BK8" s="26">
        <v>6048644.8099999996</v>
      </c>
      <c r="BL8" s="12">
        <f t="shared" si="19"/>
        <v>0.99627671390448025</v>
      </c>
      <c r="BM8" s="26">
        <v>17069138.02</v>
      </c>
      <c r="BN8" s="26">
        <v>15035354.92</v>
      </c>
      <c r="BO8" s="12">
        <f t="shared" si="20"/>
        <v>0.88085027506268887</v>
      </c>
      <c r="BP8" s="26">
        <v>6548108.0499999998</v>
      </c>
      <c r="BQ8" s="26">
        <v>5330404.05</v>
      </c>
      <c r="BR8" s="12">
        <f t="shared" si="21"/>
        <v>0.81403727753087396</v>
      </c>
      <c r="BS8" s="26">
        <v>4752770.3499999996</v>
      </c>
      <c r="BT8" s="26">
        <v>3420669.3</v>
      </c>
      <c r="BU8" s="12">
        <f t="shared" si="22"/>
        <v>0.71972114116559405</v>
      </c>
      <c r="BV8" s="26">
        <v>20979478.969999999</v>
      </c>
      <c r="BW8" s="26">
        <v>18364023.07</v>
      </c>
      <c r="BX8" s="25">
        <f t="shared" si="23"/>
        <v>0.8753326570340465</v>
      </c>
      <c r="BY8" s="24">
        <v>1172944282.0899999</v>
      </c>
      <c r="BZ8" s="24">
        <v>1171008910.3499999</v>
      </c>
      <c r="CA8" s="12">
        <f t="shared" si="24"/>
        <v>0.99834998834168709</v>
      </c>
      <c r="CB8" s="3">
        <f>B8+E8+H8+K8+N8+Q8+T8+W8+Z8+AC8+AF8+AI8+AL8+AO8+AR8+AU8+AX8+BA8+BD8+BG8+BJ8+BM8+BP8+BS8+BV8+BY8</f>
        <v>1710392256.0299997</v>
      </c>
      <c r="CC8" s="3">
        <f t="shared" si="27"/>
        <v>1622399782.1099997</v>
      </c>
      <c r="CD8" s="19">
        <f t="shared" si="25"/>
        <v>0.94855421403494899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357159726</v>
      </c>
      <c r="C9" s="24">
        <v>97565092.540000007</v>
      </c>
      <c r="D9" s="25">
        <f t="shared" si="26"/>
        <v>0.27316935655841557</v>
      </c>
      <c r="E9" s="26">
        <v>105141809</v>
      </c>
      <c r="F9" s="26">
        <v>31973690.899999999</v>
      </c>
      <c r="G9" s="25">
        <f t="shared" si="0"/>
        <v>0.30410063517168512</v>
      </c>
      <c r="H9" s="26">
        <v>842665935</v>
      </c>
      <c r="I9" s="26">
        <v>233076650.00999999</v>
      </c>
      <c r="J9" s="25">
        <f t="shared" si="1"/>
        <v>0.27659436596306697</v>
      </c>
      <c r="K9" s="26">
        <v>718311778</v>
      </c>
      <c r="L9" s="26">
        <v>214845637.86000001</v>
      </c>
      <c r="M9" s="25">
        <f t="shared" si="2"/>
        <v>0.29909803018710912</v>
      </c>
      <c r="N9" s="26">
        <v>255407683</v>
      </c>
      <c r="O9" s="26">
        <v>79073190.099999994</v>
      </c>
      <c r="P9" s="25">
        <f t="shared" si="3"/>
        <v>0.30959597288230362</v>
      </c>
      <c r="Q9" s="26">
        <v>234906935</v>
      </c>
      <c r="R9" s="26">
        <v>69855572.170000002</v>
      </c>
      <c r="S9" s="25">
        <f t="shared" si="4"/>
        <v>0.29737552094832792</v>
      </c>
      <c r="T9" s="26">
        <v>590043924</v>
      </c>
      <c r="U9" s="26">
        <v>191677070.31</v>
      </c>
      <c r="V9" s="25">
        <f t="shared" si="5"/>
        <v>0.32485220593509578</v>
      </c>
      <c r="W9" s="26">
        <v>133249460</v>
      </c>
      <c r="X9" s="26">
        <v>34135063.990000002</v>
      </c>
      <c r="Y9" s="25">
        <f t="shared" si="6"/>
        <v>0.25617412625912334</v>
      </c>
      <c r="Z9" s="26">
        <v>584875457</v>
      </c>
      <c r="AA9" s="26">
        <v>170608001.34</v>
      </c>
      <c r="AB9" s="25">
        <f t="shared" si="7"/>
        <v>0.2916997102513057</v>
      </c>
      <c r="AC9" s="26">
        <v>607141143</v>
      </c>
      <c r="AD9" s="26">
        <v>169417930.33000001</v>
      </c>
      <c r="AE9" s="25">
        <f t="shared" si="8"/>
        <v>0.27904208483199433</v>
      </c>
      <c r="AF9" s="26">
        <v>182765500</v>
      </c>
      <c r="AG9" s="26">
        <v>56399678.039999999</v>
      </c>
      <c r="AH9" s="25">
        <f t="shared" si="9"/>
        <v>0.30859039610867478</v>
      </c>
      <c r="AI9" s="26">
        <v>896864661</v>
      </c>
      <c r="AJ9" s="26">
        <v>270565875.14999998</v>
      </c>
      <c r="AK9" s="11">
        <f t="shared" si="10"/>
        <v>0.3016797148059332</v>
      </c>
      <c r="AL9" s="26">
        <v>840842898</v>
      </c>
      <c r="AM9" s="26">
        <v>252166395.63999999</v>
      </c>
      <c r="AN9" s="12">
        <f t="shared" si="11"/>
        <v>0.2998971582441789</v>
      </c>
      <c r="AO9" s="26">
        <v>181623603</v>
      </c>
      <c r="AP9" s="26">
        <v>53430273.509999998</v>
      </c>
      <c r="AQ9" s="12">
        <f t="shared" si="12"/>
        <v>0.29418133231284921</v>
      </c>
      <c r="AR9" s="26">
        <v>185058495</v>
      </c>
      <c r="AS9" s="26">
        <v>54368004.530000001</v>
      </c>
      <c r="AT9" s="12">
        <f t="shared" si="13"/>
        <v>0.29378821291073398</v>
      </c>
      <c r="AU9" s="26">
        <v>157257474</v>
      </c>
      <c r="AV9" s="26">
        <v>46582670.060000002</v>
      </c>
      <c r="AW9" s="12">
        <f t="shared" si="14"/>
        <v>0.29621911680967228</v>
      </c>
      <c r="AX9" s="26">
        <v>231193071</v>
      </c>
      <c r="AY9" s="26">
        <v>65138020.020000003</v>
      </c>
      <c r="AZ9" s="12">
        <f t="shared" si="15"/>
        <v>0.28174728480508832</v>
      </c>
      <c r="BA9" s="26">
        <v>124060321</v>
      </c>
      <c r="BB9" s="26">
        <v>37310764.469999999</v>
      </c>
      <c r="BC9" s="12">
        <f t="shared" si="16"/>
        <v>0.30074696058540745</v>
      </c>
      <c r="BD9" s="26">
        <v>362039617</v>
      </c>
      <c r="BE9" s="26">
        <v>101472255.7</v>
      </c>
      <c r="BF9" s="12">
        <f t="shared" si="17"/>
        <v>0.28027942505529718</v>
      </c>
      <c r="BG9" s="26">
        <v>217816943</v>
      </c>
      <c r="BH9" s="26">
        <v>66089290.189999998</v>
      </c>
      <c r="BI9" s="12">
        <f t="shared" si="18"/>
        <v>0.30341666391856392</v>
      </c>
      <c r="BJ9" s="26">
        <v>165249058</v>
      </c>
      <c r="BK9" s="26">
        <v>46529860.509999998</v>
      </c>
      <c r="BL9" s="12">
        <f t="shared" si="19"/>
        <v>0.281574134661633</v>
      </c>
      <c r="BM9" s="26">
        <v>284320657</v>
      </c>
      <c r="BN9" s="26">
        <v>79477936.950000003</v>
      </c>
      <c r="BO9" s="12">
        <f t="shared" si="20"/>
        <v>0.27953627354624466</v>
      </c>
      <c r="BP9" s="26">
        <v>237746711</v>
      </c>
      <c r="BQ9" s="26">
        <v>67253956.700000003</v>
      </c>
      <c r="BR9" s="12">
        <f t="shared" si="21"/>
        <v>0.28288070281653654</v>
      </c>
      <c r="BS9" s="26">
        <v>180930402</v>
      </c>
      <c r="BT9" s="26">
        <v>51916491.210000001</v>
      </c>
      <c r="BU9" s="12">
        <f t="shared" si="22"/>
        <v>0.28694177781133767</v>
      </c>
      <c r="BV9" s="26">
        <v>1466990635</v>
      </c>
      <c r="BW9" s="26">
        <v>401188068.64999998</v>
      </c>
      <c r="BX9" s="25">
        <f t="shared" si="23"/>
        <v>0.273476911902713</v>
      </c>
      <c r="BY9" s="24">
        <v>4061645297</v>
      </c>
      <c r="BZ9" s="24">
        <v>1205699937.53</v>
      </c>
      <c r="CA9" s="12">
        <f t="shared" si="24"/>
        <v>0.29685013076364652</v>
      </c>
      <c r="CB9" s="3">
        <f>B9+E9+H9+K9+N9+Q9+T9+W9+Z9+AC9+AF9+AI9+AL9+AO9+AR9+AU9+AX9+BA9+BD9+BG9+BJ9+BM9+BP9+BS9+BV9+BY9</f>
        <v>14205309193</v>
      </c>
      <c r="CC9" s="3">
        <f t="shared" si="27"/>
        <v>4147817378.4100003</v>
      </c>
      <c r="CD9" s="19">
        <f t="shared" si="25"/>
        <v>0.29199064392445151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3036070.7</v>
      </c>
      <c r="C10" s="24">
        <v>2233713.7000000002</v>
      </c>
      <c r="D10" s="25">
        <f t="shared" si="26"/>
        <v>0.73572519243375989</v>
      </c>
      <c r="E10" s="26">
        <v>484340</v>
      </c>
      <c r="F10" s="26">
        <v>105325.6</v>
      </c>
      <c r="G10" s="25">
        <f t="shared" si="0"/>
        <v>0.21746211339141927</v>
      </c>
      <c r="H10" s="26">
        <v>2821150</v>
      </c>
      <c r="I10" s="26">
        <v>1581652</v>
      </c>
      <c r="J10" s="25">
        <f t="shared" si="1"/>
        <v>0.56064087340269042</v>
      </c>
      <c r="K10" s="26">
        <v>22010560</v>
      </c>
      <c r="L10" s="26">
        <v>1588202.8</v>
      </c>
      <c r="M10" s="25">
        <f t="shared" si="2"/>
        <v>7.2156401291016678E-2</v>
      </c>
      <c r="N10" s="26">
        <v>989195</v>
      </c>
      <c r="O10" s="26">
        <v>655624.6</v>
      </c>
      <c r="P10" s="25">
        <f t="shared" si="3"/>
        <v>0.6627860027598198</v>
      </c>
      <c r="Q10" s="26">
        <v>1748080</v>
      </c>
      <c r="R10" s="26">
        <v>1264546</v>
      </c>
      <c r="S10" s="25">
        <f t="shared" si="4"/>
        <v>0.72339137796897168</v>
      </c>
      <c r="T10" s="26">
        <v>8598455</v>
      </c>
      <c r="U10" s="26">
        <v>7074641</v>
      </c>
      <c r="V10" s="25">
        <f t="shared" si="5"/>
        <v>0.8227804878899756</v>
      </c>
      <c r="W10" s="26">
        <v>6129562.9199999999</v>
      </c>
      <c r="X10" s="26">
        <v>5856146.9199999999</v>
      </c>
      <c r="Y10" s="25">
        <f t="shared" si="6"/>
        <v>0.95539388312535667</v>
      </c>
      <c r="Z10" s="26">
        <v>3228830</v>
      </c>
      <c r="AA10" s="26">
        <v>2724958</v>
      </c>
      <c r="AB10" s="25">
        <f t="shared" si="7"/>
        <v>0.84394594946156964</v>
      </c>
      <c r="AC10" s="26">
        <v>2915290</v>
      </c>
      <c r="AD10" s="26">
        <v>1655960.04</v>
      </c>
      <c r="AE10" s="25">
        <f t="shared" si="8"/>
        <v>0.56802583619468394</v>
      </c>
      <c r="AF10" s="26">
        <v>2531955.2000000002</v>
      </c>
      <c r="AG10" s="26">
        <v>2179549.2000000002</v>
      </c>
      <c r="AH10" s="25">
        <f t="shared" si="9"/>
        <v>0.86081665268011065</v>
      </c>
      <c r="AI10" s="26">
        <v>122049330</v>
      </c>
      <c r="AJ10" s="26">
        <v>1045458</v>
      </c>
      <c r="AK10" s="25">
        <f t="shared" si="10"/>
        <v>8.5658643107668023E-3</v>
      </c>
      <c r="AL10" s="26">
        <v>5166087.22</v>
      </c>
      <c r="AM10" s="26">
        <v>4359896.12</v>
      </c>
      <c r="AN10" s="25">
        <f t="shared" si="11"/>
        <v>0.84394551124129114</v>
      </c>
      <c r="AO10" s="26">
        <v>2260970</v>
      </c>
      <c r="AP10" s="26">
        <v>1896412</v>
      </c>
      <c r="AQ10" s="25">
        <f t="shared" si="12"/>
        <v>0.83876035506884217</v>
      </c>
      <c r="AR10" s="26">
        <v>2100710</v>
      </c>
      <c r="AS10" s="26">
        <v>1655428</v>
      </c>
      <c r="AT10" s="25">
        <f t="shared" si="13"/>
        <v>0.78803261754359244</v>
      </c>
      <c r="AU10" s="26">
        <v>2416210</v>
      </c>
      <c r="AV10" s="26">
        <v>1963984</v>
      </c>
      <c r="AW10" s="25">
        <f t="shared" si="14"/>
        <v>0.81283663257746641</v>
      </c>
      <c r="AX10" s="26">
        <v>1592780</v>
      </c>
      <c r="AY10" s="26">
        <v>1264678</v>
      </c>
      <c r="AZ10" s="25">
        <f t="shared" si="15"/>
        <v>0.7940067052574743</v>
      </c>
      <c r="BA10" s="26">
        <v>613710</v>
      </c>
      <c r="BB10" s="26">
        <v>92912</v>
      </c>
      <c r="BC10" s="25">
        <f t="shared" si="16"/>
        <v>0.1513939808704437</v>
      </c>
      <c r="BD10" s="26">
        <v>7286640</v>
      </c>
      <c r="BE10" s="26">
        <v>6414298</v>
      </c>
      <c r="BF10" s="25">
        <f t="shared" si="17"/>
        <v>0.88028199554252717</v>
      </c>
      <c r="BG10" s="26">
        <v>859320</v>
      </c>
      <c r="BH10" s="26">
        <v>209250</v>
      </c>
      <c r="BI10" s="25">
        <f t="shared" si="18"/>
        <v>0.2435064935064935</v>
      </c>
      <c r="BJ10" s="26">
        <v>484340</v>
      </c>
      <c r="BK10" s="26">
        <v>121086</v>
      </c>
      <c r="BL10" s="25">
        <f t="shared" si="19"/>
        <v>0.25000206466531777</v>
      </c>
      <c r="BM10" s="26">
        <v>2194120.71</v>
      </c>
      <c r="BN10" s="26">
        <v>1760552.71</v>
      </c>
      <c r="BO10" s="25">
        <f t="shared" si="20"/>
        <v>0.80239555735290424</v>
      </c>
      <c r="BP10" s="26">
        <v>3805970</v>
      </c>
      <c r="BQ10" s="26">
        <v>3434468</v>
      </c>
      <c r="BR10" s="25">
        <f t="shared" si="21"/>
        <v>0.90238966676037913</v>
      </c>
      <c r="BS10" s="26">
        <v>4689790.21</v>
      </c>
      <c r="BT10" s="26">
        <v>4253108.21</v>
      </c>
      <c r="BU10" s="12">
        <f t="shared" si="22"/>
        <v>0.90688666647201688</v>
      </c>
      <c r="BV10" s="26">
        <v>115609170</v>
      </c>
      <c r="BW10" s="26">
        <v>107702780</v>
      </c>
      <c r="BX10" s="25">
        <f t="shared" si="23"/>
        <v>0.93161104780875081</v>
      </c>
      <c r="BY10" s="24">
        <v>11438882</v>
      </c>
      <c r="BZ10" s="24">
        <v>11028872</v>
      </c>
      <c r="CA10" s="12">
        <f t="shared" si="24"/>
        <v>0.96415646214376549</v>
      </c>
      <c r="CB10" s="3">
        <f>B10+E10+H10+K10+N10+Q10+T10+W10+Z10+AC10+AF10+AI10+AL10+AO10+AR10+AU10+AX10+BA10+BD10+BG10+BJ10+BM10+BP10+BS10+BV10+BY10</f>
        <v>337061518.96000004</v>
      </c>
      <c r="CC10" s="3">
        <f t="shared" si="27"/>
        <v>174123502.89999995</v>
      </c>
      <c r="CD10" s="19">
        <f t="shared" si="25"/>
        <v>0.51659264883531142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2500</v>
      </c>
      <c r="D11" s="25">
        <f t="shared" si="26"/>
        <v>0</v>
      </c>
      <c r="E11" s="26">
        <v>0</v>
      </c>
      <c r="F11" s="26">
        <v>0</v>
      </c>
      <c r="G11" s="25">
        <f t="shared" si="0"/>
        <v>0</v>
      </c>
      <c r="H11" s="26">
        <v>104000</v>
      </c>
      <c r="I11" s="26">
        <v>142000</v>
      </c>
      <c r="J11" s="25">
        <f t="shared" si="1"/>
        <v>1.3653846153846154</v>
      </c>
      <c r="K11" s="26">
        <v>0</v>
      </c>
      <c r="L11" s="26">
        <v>0</v>
      </c>
      <c r="M11" s="25">
        <f t="shared" si="2"/>
        <v>0</v>
      </c>
      <c r="N11" s="26">
        <v>0</v>
      </c>
      <c r="O11" s="26">
        <v>0</v>
      </c>
      <c r="P11" s="25">
        <f t="shared" si="3"/>
        <v>0</v>
      </c>
      <c r="Q11" s="26">
        <v>550000</v>
      </c>
      <c r="R11" s="26">
        <v>0</v>
      </c>
      <c r="S11" s="25">
        <f t="shared" si="4"/>
        <v>0</v>
      </c>
      <c r="T11" s="26">
        <v>4346880</v>
      </c>
      <c r="U11" s="26">
        <v>436000</v>
      </c>
      <c r="V11" s="25">
        <f t="shared" si="5"/>
        <v>0.10030182567726738</v>
      </c>
      <c r="W11" s="26">
        <v>255625</v>
      </c>
      <c r="X11" s="26">
        <v>130500</v>
      </c>
      <c r="Y11" s="25">
        <f t="shared" si="6"/>
        <v>0.51051344743276283</v>
      </c>
      <c r="Z11" s="26">
        <v>0</v>
      </c>
      <c r="AA11" s="26">
        <v>0</v>
      </c>
      <c r="AB11" s="25">
        <f t="shared" si="7"/>
        <v>0</v>
      </c>
      <c r="AC11" s="26">
        <v>3223695</v>
      </c>
      <c r="AD11" s="26">
        <v>0</v>
      </c>
      <c r="AE11" s="25">
        <f t="shared" si="8"/>
        <v>0</v>
      </c>
      <c r="AF11" s="26">
        <v>0</v>
      </c>
      <c r="AG11" s="26">
        <v>400</v>
      </c>
      <c r="AH11" s="25">
        <f t="shared" si="9"/>
        <v>0</v>
      </c>
      <c r="AI11" s="26">
        <v>0</v>
      </c>
      <c r="AJ11" s="26">
        <v>0</v>
      </c>
      <c r="AK11" s="11">
        <f t="shared" si="10"/>
        <v>0</v>
      </c>
      <c r="AL11" s="26">
        <v>0</v>
      </c>
      <c r="AM11" s="26">
        <v>29568</v>
      </c>
      <c r="AN11" s="12">
        <f t="shared" si="11"/>
        <v>0</v>
      </c>
      <c r="AO11" s="26">
        <v>600000</v>
      </c>
      <c r="AP11" s="26">
        <v>995300</v>
      </c>
      <c r="AQ11" s="25">
        <f t="shared" si="12"/>
        <v>1.6588333333333334</v>
      </c>
      <c r="AR11" s="26">
        <v>3383901.94</v>
      </c>
      <c r="AS11" s="26">
        <v>12720</v>
      </c>
      <c r="AT11" s="25">
        <f t="shared" si="13"/>
        <v>3.7589741740565921E-3</v>
      </c>
      <c r="AU11" s="26">
        <v>80000</v>
      </c>
      <c r="AV11" s="26">
        <v>191772.5</v>
      </c>
      <c r="AW11" s="12">
        <f t="shared" si="14"/>
        <v>2.3971562500000001</v>
      </c>
      <c r="AX11" s="26">
        <v>2112153</v>
      </c>
      <c r="AY11" s="26">
        <v>0</v>
      </c>
      <c r="AZ11" s="12">
        <f t="shared" si="15"/>
        <v>0</v>
      </c>
      <c r="BA11" s="26">
        <v>1300000</v>
      </c>
      <c r="BB11" s="26">
        <v>294902.12</v>
      </c>
      <c r="BC11" s="25">
        <f t="shared" si="16"/>
        <v>0.2268477846153846</v>
      </c>
      <c r="BD11" s="26">
        <v>4552474.84</v>
      </c>
      <c r="BE11" s="26">
        <v>368067.58</v>
      </c>
      <c r="BF11" s="12">
        <f t="shared" si="17"/>
        <v>8.0849997624588749E-2</v>
      </c>
      <c r="BG11" s="26">
        <v>0</v>
      </c>
      <c r="BH11" s="26">
        <v>82000</v>
      </c>
      <c r="BI11" s="12">
        <f t="shared" si="18"/>
        <v>0</v>
      </c>
      <c r="BJ11" s="26">
        <v>77626</v>
      </c>
      <c r="BK11" s="26">
        <v>9245</v>
      </c>
      <c r="BL11" s="25">
        <f t="shared" si="19"/>
        <v>0.11909669440651328</v>
      </c>
      <c r="BM11" s="26">
        <v>12843979</v>
      </c>
      <c r="BN11" s="26">
        <v>13000</v>
      </c>
      <c r="BO11" s="25">
        <f t="shared" si="20"/>
        <v>1.0121474038535876E-3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0</v>
      </c>
      <c r="BU11" s="12">
        <f t="shared" si="22"/>
        <v>0</v>
      </c>
      <c r="BV11" s="26">
        <v>0</v>
      </c>
      <c r="BW11" s="26">
        <v>0</v>
      </c>
      <c r="BX11" s="25">
        <f t="shared" si="23"/>
        <v>0</v>
      </c>
      <c r="BY11" s="24">
        <v>350000000</v>
      </c>
      <c r="BZ11" s="24">
        <v>78230.539999999994</v>
      </c>
      <c r="CA11" s="12">
        <f t="shared" si="24"/>
        <v>2.2351582857142854E-4</v>
      </c>
      <c r="CB11" s="3">
        <f>B11+E11+H11+K11+N11+Q11+T11+W11+Z11+AC11+AF11+AI11+AL11+AO11+AR11+AU11+AX11+BA11+BD11+BG11+BJ11+BM11+BP11+BS11+BV11+BY11</f>
        <v>383430334.77999997</v>
      </c>
      <c r="CC11" s="3">
        <f t="shared" si="27"/>
        <v>2786205.74</v>
      </c>
      <c r="CD11" s="19">
        <f t="shared" si="25"/>
        <v>7.2665240260623501E-3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610578006.37</v>
      </c>
      <c r="C12" s="28">
        <v>189267302.52000001</v>
      </c>
      <c r="D12" s="16">
        <f t="shared" si="26"/>
        <v>0.30998054391973495</v>
      </c>
      <c r="E12" s="29">
        <v>190980862.90000001</v>
      </c>
      <c r="F12" s="29">
        <v>56017585.82</v>
      </c>
      <c r="G12" s="16">
        <f t="shared" si="0"/>
        <v>0.29331517812510627</v>
      </c>
      <c r="H12" s="29">
        <v>1880197862.04</v>
      </c>
      <c r="I12" s="29">
        <v>577677787.63999999</v>
      </c>
      <c r="J12" s="16">
        <f t="shared" si="1"/>
        <v>0.30724308292384939</v>
      </c>
      <c r="K12" s="29">
        <v>1280642019.3099999</v>
      </c>
      <c r="L12" s="29">
        <v>421471007.63</v>
      </c>
      <c r="M12" s="16">
        <f t="shared" si="2"/>
        <v>0.32910915093750032</v>
      </c>
      <c r="N12" s="29">
        <v>432580353.57999998</v>
      </c>
      <c r="O12" s="29">
        <v>143982005.75</v>
      </c>
      <c r="P12" s="16">
        <f t="shared" si="3"/>
        <v>0.33284453294842581</v>
      </c>
      <c r="Q12" s="29">
        <v>381190096.43000001</v>
      </c>
      <c r="R12" s="29">
        <v>110615855.69</v>
      </c>
      <c r="S12" s="16">
        <f t="shared" si="4"/>
        <v>0.29018554449856487</v>
      </c>
      <c r="T12" s="29">
        <v>1239446629.27</v>
      </c>
      <c r="U12" s="29">
        <v>433381980.39999998</v>
      </c>
      <c r="V12" s="16">
        <f t="shared" si="5"/>
        <v>0.34965763766306746</v>
      </c>
      <c r="W12" s="29">
        <v>252232128.47</v>
      </c>
      <c r="X12" s="29">
        <v>77368117.239999995</v>
      </c>
      <c r="Y12" s="16">
        <f t="shared" si="6"/>
        <v>0.3067337920403031</v>
      </c>
      <c r="Z12" s="29">
        <v>983402955.80999994</v>
      </c>
      <c r="AA12" s="29">
        <v>313315654.13</v>
      </c>
      <c r="AB12" s="16">
        <f t="shared" si="7"/>
        <v>0.31860353101331806</v>
      </c>
      <c r="AC12" s="29">
        <v>1060759912.39</v>
      </c>
      <c r="AD12" s="29">
        <v>416846750.62</v>
      </c>
      <c r="AE12" s="16">
        <f t="shared" si="8"/>
        <v>0.39296993198093422</v>
      </c>
      <c r="AF12" s="29">
        <v>306390647.56999999</v>
      </c>
      <c r="AG12" s="29">
        <v>96469743.909999996</v>
      </c>
      <c r="AH12" s="16">
        <f t="shared" si="9"/>
        <v>0.3148586442670705</v>
      </c>
      <c r="AI12" s="29">
        <v>1414829227.6099999</v>
      </c>
      <c r="AJ12" s="29">
        <v>422499122.18000001</v>
      </c>
      <c r="AK12" s="16">
        <f t="shared" si="10"/>
        <v>0.29862199192315714</v>
      </c>
      <c r="AL12" s="29">
        <v>1513253389.3900001</v>
      </c>
      <c r="AM12" s="29">
        <v>514217349.18000001</v>
      </c>
      <c r="AN12" s="16">
        <f t="shared" si="11"/>
        <v>0.33980915079085566</v>
      </c>
      <c r="AO12" s="29">
        <v>445045651</v>
      </c>
      <c r="AP12" s="29">
        <v>118773081.73999999</v>
      </c>
      <c r="AQ12" s="16">
        <f t="shared" si="12"/>
        <v>0.26687842353502739</v>
      </c>
      <c r="AR12" s="29">
        <v>359701841.83999997</v>
      </c>
      <c r="AS12" s="29">
        <v>111312275.53</v>
      </c>
      <c r="AT12" s="16">
        <f t="shared" si="13"/>
        <v>0.30945706299583847</v>
      </c>
      <c r="AU12" s="29">
        <v>347353841.33999997</v>
      </c>
      <c r="AV12" s="29">
        <v>93836405.569999993</v>
      </c>
      <c r="AW12" s="16">
        <f t="shared" si="14"/>
        <v>0.27014644550353545</v>
      </c>
      <c r="AX12" s="29">
        <v>457289524.30000001</v>
      </c>
      <c r="AY12" s="29">
        <v>185373481.22</v>
      </c>
      <c r="AZ12" s="16">
        <f t="shared" si="15"/>
        <v>0.40537443210351715</v>
      </c>
      <c r="BA12" s="29">
        <v>242539965.27000001</v>
      </c>
      <c r="BB12" s="29">
        <v>83919971.579999998</v>
      </c>
      <c r="BC12" s="16">
        <f t="shared" si="16"/>
        <v>0.34600471508511482</v>
      </c>
      <c r="BD12" s="29">
        <v>682733035.90999997</v>
      </c>
      <c r="BE12" s="29">
        <v>221475132.37</v>
      </c>
      <c r="BF12" s="16">
        <f t="shared" si="17"/>
        <v>0.32439492557262978</v>
      </c>
      <c r="BG12" s="29">
        <v>473897349.26999998</v>
      </c>
      <c r="BH12" s="29">
        <v>154745964.25</v>
      </c>
      <c r="BI12" s="16">
        <f t="shared" si="18"/>
        <v>0.32653899518191748</v>
      </c>
      <c r="BJ12" s="29">
        <v>268606323.81</v>
      </c>
      <c r="BK12" s="29">
        <v>79267369.989999995</v>
      </c>
      <c r="BL12" s="16">
        <f t="shared" si="19"/>
        <v>0.29510611986213009</v>
      </c>
      <c r="BM12" s="29">
        <v>526748175.45999998</v>
      </c>
      <c r="BN12" s="29">
        <v>168568089.34999999</v>
      </c>
      <c r="BO12" s="16">
        <f t="shared" si="20"/>
        <v>0.32001646555831431</v>
      </c>
      <c r="BP12" s="29">
        <v>383074889.05000001</v>
      </c>
      <c r="BQ12" s="29">
        <v>139757241.86000001</v>
      </c>
      <c r="BR12" s="16">
        <f t="shared" si="21"/>
        <v>0.3648300785430979</v>
      </c>
      <c r="BS12" s="29">
        <v>350007065.60000002</v>
      </c>
      <c r="BT12" s="29">
        <v>107161601.03</v>
      </c>
      <c r="BU12" s="16">
        <f t="shared" si="22"/>
        <v>0.30616982216144151</v>
      </c>
      <c r="BV12" s="29">
        <v>3403062170.2600002</v>
      </c>
      <c r="BW12" s="29">
        <v>1145859280.3800001</v>
      </c>
      <c r="BX12" s="16">
        <f t="shared" si="23"/>
        <v>0.33671417771731582</v>
      </c>
      <c r="BY12" s="28">
        <v>9774458601.0900002</v>
      </c>
      <c r="BZ12" s="28">
        <v>3789859234.2199998</v>
      </c>
      <c r="CA12" s="16">
        <f t="shared" si="24"/>
        <v>0.38773085946646429</v>
      </c>
      <c r="CB12" s="3">
        <f>BY12+BV12+BS12+BP12+BM12+BJ12+BG12+BD12+BA12+AX12+AU12+AR12+AO12+AL12+AI12+AF12+AC12+Z12+W12+T12+Q12+N12+K12+H12+E12+B12</f>
        <v>29261002525.340004</v>
      </c>
      <c r="CC12" s="3">
        <f t="shared" si="27"/>
        <v>10173039391.799999</v>
      </c>
      <c r="CD12" s="16">
        <f t="shared" si="25"/>
        <v>0.34766544252850379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60955350.18</v>
      </c>
      <c r="C13" s="26">
        <v>17624642.98</v>
      </c>
      <c r="D13" s="25">
        <f t="shared" si="26"/>
        <v>0.28914021374587728</v>
      </c>
      <c r="E13" s="26">
        <v>31665425.489999998</v>
      </c>
      <c r="F13" s="26">
        <v>7865677.4699999997</v>
      </c>
      <c r="G13" s="25">
        <f t="shared" si="0"/>
        <v>0.2483995508755755</v>
      </c>
      <c r="H13" s="26">
        <v>262213648.13</v>
      </c>
      <c r="I13" s="26">
        <v>75567596.25</v>
      </c>
      <c r="J13" s="25">
        <f t="shared" si="1"/>
        <v>0.28819093433510057</v>
      </c>
      <c r="K13" s="26">
        <v>119828137</v>
      </c>
      <c r="L13" s="26">
        <v>35320446.210000001</v>
      </c>
      <c r="M13" s="25">
        <f t="shared" si="2"/>
        <v>0.29475920342481832</v>
      </c>
      <c r="N13" s="26">
        <v>46285349.640000001</v>
      </c>
      <c r="O13" s="26">
        <v>13108442.09</v>
      </c>
      <c r="P13" s="25">
        <f t="shared" si="3"/>
        <v>0.28320931335628557</v>
      </c>
      <c r="Q13" s="26">
        <v>43397612.719999999</v>
      </c>
      <c r="R13" s="26">
        <v>11519265.609999999</v>
      </c>
      <c r="S13" s="25">
        <f t="shared" si="4"/>
        <v>0.26543546725304756</v>
      </c>
      <c r="T13" s="24">
        <v>166607461.16999999</v>
      </c>
      <c r="U13" s="24">
        <v>51486956.310000002</v>
      </c>
      <c r="V13" s="25">
        <f t="shared" si="5"/>
        <v>0.30903151604635909</v>
      </c>
      <c r="W13" s="24">
        <v>40391637.560000002</v>
      </c>
      <c r="X13" s="24">
        <v>10390657.57</v>
      </c>
      <c r="Y13" s="25">
        <f t="shared" si="6"/>
        <v>0.25724774229727959</v>
      </c>
      <c r="Z13" s="26">
        <v>80759478.900000006</v>
      </c>
      <c r="AA13" s="26">
        <v>20556465.27</v>
      </c>
      <c r="AB13" s="25">
        <f t="shared" si="7"/>
        <v>0.25453935005516731</v>
      </c>
      <c r="AC13" s="24">
        <v>115039279.3</v>
      </c>
      <c r="AD13" s="24">
        <v>39882982.380000003</v>
      </c>
      <c r="AE13" s="25">
        <f t="shared" si="8"/>
        <v>0.34669012725638665</v>
      </c>
      <c r="AF13" s="24">
        <v>33711792</v>
      </c>
      <c r="AG13" s="24">
        <v>9973143.1400000006</v>
      </c>
      <c r="AH13" s="25">
        <f t="shared" si="9"/>
        <v>0.29583544950680762</v>
      </c>
      <c r="AI13" s="26">
        <v>83675769</v>
      </c>
      <c r="AJ13" s="26">
        <v>20673265.760000002</v>
      </c>
      <c r="AK13" s="11">
        <f t="shared" si="10"/>
        <v>0.24706394703106943</v>
      </c>
      <c r="AL13" s="24">
        <v>148105308.47</v>
      </c>
      <c r="AM13" s="24">
        <v>40217760.060000002</v>
      </c>
      <c r="AN13" s="12">
        <f t="shared" si="11"/>
        <v>0.27154840346689163</v>
      </c>
      <c r="AO13" s="24">
        <v>54773440.140000001</v>
      </c>
      <c r="AP13" s="24">
        <v>14065034.039999999</v>
      </c>
      <c r="AQ13" s="12">
        <f t="shared" si="12"/>
        <v>0.25678566115347157</v>
      </c>
      <c r="AR13" s="24">
        <v>52369072.100000001</v>
      </c>
      <c r="AS13" s="24">
        <v>14847254.15</v>
      </c>
      <c r="AT13" s="12">
        <f t="shared" si="13"/>
        <v>0.28351188124259319</v>
      </c>
      <c r="AU13" s="24">
        <v>50188405.649999999</v>
      </c>
      <c r="AV13" s="24">
        <v>13650878.83</v>
      </c>
      <c r="AW13" s="12">
        <f t="shared" si="14"/>
        <v>0.27199267745617262</v>
      </c>
      <c r="AX13" s="24">
        <v>55573684.640000001</v>
      </c>
      <c r="AY13" s="24">
        <v>16658656.439999999</v>
      </c>
      <c r="AZ13" s="12">
        <f t="shared" si="15"/>
        <v>0.29975799783499829</v>
      </c>
      <c r="BA13" s="24">
        <v>32272314.710000001</v>
      </c>
      <c r="BB13" s="24">
        <v>11255916.43</v>
      </c>
      <c r="BC13" s="12">
        <f t="shared" si="16"/>
        <v>0.34877933396305799</v>
      </c>
      <c r="BD13" s="24">
        <v>68755091.069999993</v>
      </c>
      <c r="BE13" s="24">
        <v>22799748.789999999</v>
      </c>
      <c r="BF13" s="12">
        <f t="shared" si="17"/>
        <v>0.331608153449865</v>
      </c>
      <c r="BG13" s="24">
        <v>62869784</v>
      </c>
      <c r="BH13" s="24">
        <v>17002605.559999999</v>
      </c>
      <c r="BI13" s="12">
        <f t="shared" si="18"/>
        <v>0.27044160927926836</v>
      </c>
      <c r="BJ13" s="26">
        <v>39627039.409999996</v>
      </c>
      <c r="BK13" s="26">
        <v>10753517.880000001</v>
      </c>
      <c r="BL13" s="12">
        <f t="shared" si="19"/>
        <v>0.27136818798747603</v>
      </c>
      <c r="BM13" s="26">
        <v>62730907.979999997</v>
      </c>
      <c r="BN13" s="26">
        <v>15838161.640000001</v>
      </c>
      <c r="BO13" s="12">
        <f t="shared" si="20"/>
        <v>0.25247780001924341</v>
      </c>
      <c r="BP13" s="26">
        <v>48843393</v>
      </c>
      <c r="BQ13" s="26">
        <v>11476588.01</v>
      </c>
      <c r="BR13" s="12">
        <f t="shared" si="21"/>
        <v>0.23496705091720388</v>
      </c>
      <c r="BS13" s="26">
        <v>48645831.969999999</v>
      </c>
      <c r="BT13" s="26">
        <v>13519899.02</v>
      </c>
      <c r="BU13" s="12">
        <f t="shared" si="22"/>
        <v>0.27792512682973031</v>
      </c>
      <c r="BV13" s="26">
        <v>298850414</v>
      </c>
      <c r="BW13" s="26">
        <v>79410122.689999998</v>
      </c>
      <c r="BX13" s="25">
        <f t="shared" si="23"/>
        <v>0.26571863035799576</v>
      </c>
      <c r="BY13" s="26">
        <v>850177034.23000002</v>
      </c>
      <c r="BZ13" s="26">
        <v>152322138.08000001</v>
      </c>
      <c r="CA13" s="12">
        <f t="shared" si="24"/>
        <v>0.1791651996551015</v>
      </c>
      <c r="CB13" s="3">
        <f t="shared" ref="CB13:CC28" si="28">BY13+BV13+BS13+BP13+BM13+BJ13+BG13+BD13+BA13+AX13+AU13+AR13+AO13+AL13+AI13+AF13+AC13+Z13+W13+T13+Q13+N13+K13+H13+E13+B13</f>
        <v>2958312662.4599996</v>
      </c>
      <c r="CC13" s="3">
        <f t="shared" si="28"/>
        <v>747787822.66000009</v>
      </c>
      <c r="CD13" s="19">
        <f t="shared" si="25"/>
        <v>0.25277511472981812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1479670</v>
      </c>
      <c r="C14" s="26">
        <v>316209.11</v>
      </c>
      <c r="D14" s="25">
        <f t="shared" si="26"/>
        <v>0.21370245392553744</v>
      </c>
      <c r="E14" s="26">
        <v>556068</v>
      </c>
      <c r="F14" s="26">
        <v>90719.73</v>
      </c>
      <c r="G14" s="25">
        <f t="shared" si="0"/>
        <v>0.16314502902522712</v>
      </c>
      <c r="H14" s="26">
        <v>3184128</v>
      </c>
      <c r="I14" s="26">
        <v>820606.15</v>
      </c>
      <c r="J14" s="25">
        <f t="shared" si="1"/>
        <v>0.25771770167530955</v>
      </c>
      <c r="K14" s="26">
        <v>2696817</v>
      </c>
      <c r="L14" s="26">
        <v>540266.16</v>
      </c>
      <c r="M14" s="25">
        <f t="shared" si="2"/>
        <v>0.20033475018883373</v>
      </c>
      <c r="N14" s="26">
        <v>935534</v>
      </c>
      <c r="O14" s="26">
        <v>130211.7</v>
      </c>
      <c r="P14" s="25">
        <f t="shared" si="3"/>
        <v>0.13918435887952763</v>
      </c>
      <c r="Q14" s="26">
        <v>739835</v>
      </c>
      <c r="R14" s="26">
        <v>144830.68</v>
      </c>
      <c r="S14" s="25">
        <f t="shared" si="4"/>
        <v>0.19576078449924644</v>
      </c>
      <c r="T14" s="24">
        <v>2849557</v>
      </c>
      <c r="U14" s="24">
        <v>551014.66</v>
      </c>
      <c r="V14" s="25">
        <f t="shared" si="5"/>
        <v>0.19336853412653265</v>
      </c>
      <c r="W14" s="24">
        <v>630052</v>
      </c>
      <c r="X14" s="24">
        <v>106888</v>
      </c>
      <c r="Y14" s="25">
        <f t="shared" si="6"/>
        <v>0.16964948924850648</v>
      </c>
      <c r="Z14" s="26">
        <v>885414</v>
      </c>
      <c r="AA14" s="26">
        <v>194545</v>
      </c>
      <c r="AB14" s="25">
        <f t="shared" si="7"/>
        <v>0.21972207351589201</v>
      </c>
      <c r="AC14" s="24">
        <v>1770833</v>
      </c>
      <c r="AD14" s="24">
        <v>227524.34</v>
      </c>
      <c r="AE14" s="25">
        <f t="shared" si="8"/>
        <v>0.12848435736176139</v>
      </c>
      <c r="AF14" s="24">
        <v>630053</v>
      </c>
      <c r="AG14" s="24">
        <v>84937</v>
      </c>
      <c r="AH14" s="25">
        <f t="shared" si="9"/>
        <v>0.13480929382131346</v>
      </c>
      <c r="AI14" s="26">
        <v>393784</v>
      </c>
      <c r="AJ14" s="26">
        <v>92476.03</v>
      </c>
      <c r="AK14" s="11">
        <f t="shared" si="10"/>
        <v>0.23483948052739573</v>
      </c>
      <c r="AL14" s="24">
        <v>1856749</v>
      </c>
      <c r="AM14" s="24">
        <v>264635.13</v>
      </c>
      <c r="AN14" s="12">
        <f t="shared" si="11"/>
        <v>0.14252606572024545</v>
      </c>
      <c r="AO14" s="24">
        <v>458222</v>
      </c>
      <c r="AP14" s="24">
        <v>47464.480000000003</v>
      </c>
      <c r="AQ14" s="12">
        <f t="shared" si="12"/>
        <v>0.10358402695636613</v>
      </c>
      <c r="AR14" s="24">
        <v>883029</v>
      </c>
      <c r="AS14" s="24">
        <v>198289.39</v>
      </c>
      <c r="AT14" s="12">
        <f t="shared" si="13"/>
        <v>0.2245559205869796</v>
      </c>
      <c r="AU14" s="24">
        <v>770858</v>
      </c>
      <c r="AV14" s="24">
        <v>69914</v>
      </c>
      <c r="AW14" s="12">
        <f t="shared" si="14"/>
        <v>9.0696340960332508E-2</v>
      </c>
      <c r="AX14" s="24">
        <v>1159783</v>
      </c>
      <c r="AY14" s="24">
        <v>47572.46</v>
      </c>
      <c r="AZ14" s="12">
        <f t="shared" si="15"/>
        <v>4.1018414651706393E-2</v>
      </c>
      <c r="BA14" s="24">
        <v>661081</v>
      </c>
      <c r="BB14" s="24">
        <v>87527.87</v>
      </c>
      <c r="BC14" s="12">
        <f t="shared" si="16"/>
        <v>0.1324011278496886</v>
      </c>
      <c r="BD14" s="24">
        <v>778021</v>
      </c>
      <c r="BE14" s="24">
        <v>238836.3</v>
      </c>
      <c r="BF14" s="12">
        <f t="shared" si="17"/>
        <v>0.30697924606148164</v>
      </c>
      <c r="BG14" s="24">
        <v>498794</v>
      </c>
      <c r="BH14" s="24">
        <v>112764.56</v>
      </c>
      <c r="BI14" s="12">
        <f t="shared" si="18"/>
        <v>0.22607441148049093</v>
      </c>
      <c r="BJ14" s="26">
        <v>618119</v>
      </c>
      <c r="BK14" s="26">
        <v>126584.44</v>
      </c>
      <c r="BL14" s="12">
        <f t="shared" si="19"/>
        <v>0.20478975731210333</v>
      </c>
      <c r="BM14" s="26">
        <v>1381755</v>
      </c>
      <c r="BN14" s="26">
        <v>255593.69</v>
      </c>
      <c r="BO14" s="12">
        <f t="shared" si="20"/>
        <v>0.18497757561941156</v>
      </c>
      <c r="BP14" s="26">
        <v>608576</v>
      </c>
      <c r="BQ14" s="26">
        <v>9191.5</v>
      </c>
      <c r="BR14" s="12">
        <f t="shared" si="21"/>
        <v>1.5103290303922599E-2</v>
      </c>
      <c r="BS14" s="26">
        <v>536978</v>
      </c>
      <c r="BT14" s="26">
        <v>56196.39</v>
      </c>
      <c r="BU14" s="12">
        <f t="shared" si="22"/>
        <v>0.10465305841207648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12">
        <f t="shared" si="24"/>
        <v>0</v>
      </c>
      <c r="CB14" s="3">
        <f t="shared" si="28"/>
        <v>26963710</v>
      </c>
      <c r="CC14" s="3">
        <f t="shared" si="28"/>
        <v>4814798.7700000014</v>
      </c>
      <c r="CD14" s="19">
        <f t="shared" si="25"/>
        <v>0.17856588614845662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5075978.5999999996</v>
      </c>
      <c r="C15" s="26">
        <v>1779609.59</v>
      </c>
      <c r="D15" s="25">
        <f t="shared" si="26"/>
        <v>0.35059438390855319</v>
      </c>
      <c r="E15" s="26">
        <v>2617932</v>
      </c>
      <c r="F15" s="26">
        <v>592529.37</v>
      </c>
      <c r="G15" s="25">
        <f t="shared" si="0"/>
        <v>0.22633489716310431</v>
      </c>
      <c r="H15" s="26">
        <v>18266558.460000001</v>
      </c>
      <c r="I15" s="26">
        <v>5040513.42</v>
      </c>
      <c r="J15" s="25">
        <f t="shared" si="1"/>
        <v>0.2759421502981903</v>
      </c>
      <c r="K15" s="26">
        <v>14165063</v>
      </c>
      <c r="L15" s="26">
        <v>2148154.7599999998</v>
      </c>
      <c r="M15" s="25">
        <f t="shared" si="2"/>
        <v>0.15165162061051191</v>
      </c>
      <c r="N15" s="26">
        <v>3916988</v>
      </c>
      <c r="O15" s="26">
        <v>852364.91</v>
      </c>
      <c r="P15" s="25">
        <f t="shared" si="3"/>
        <v>0.21760723035148435</v>
      </c>
      <c r="Q15" s="26">
        <v>5613933</v>
      </c>
      <c r="R15" s="26">
        <v>1389997.03</v>
      </c>
      <c r="S15" s="25">
        <f t="shared" si="4"/>
        <v>0.24759772337860106</v>
      </c>
      <c r="T15" s="24">
        <v>16810402.800000001</v>
      </c>
      <c r="U15" s="24">
        <v>4368882.82</v>
      </c>
      <c r="V15" s="25">
        <f t="shared" si="5"/>
        <v>0.25989162020555512</v>
      </c>
      <c r="W15" s="24">
        <v>2678637</v>
      </c>
      <c r="X15" s="24">
        <v>737690.76</v>
      </c>
      <c r="Y15" s="25">
        <f t="shared" si="6"/>
        <v>0.27539780866164398</v>
      </c>
      <c r="Z15" s="26">
        <v>8715093</v>
      </c>
      <c r="AA15" s="26">
        <v>2424549.92</v>
      </c>
      <c r="AB15" s="25">
        <f t="shared" si="7"/>
        <v>0.27820126761699504</v>
      </c>
      <c r="AC15" s="24">
        <v>8029224.7400000002</v>
      </c>
      <c r="AD15" s="24">
        <v>2518271.5299999998</v>
      </c>
      <c r="AE15" s="25">
        <f t="shared" si="8"/>
        <v>0.31363819192337111</v>
      </c>
      <c r="AF15" s="24">
        <v>4850207</v>
      </c>
      <c r="AG15" s="24">
        <v>1215630.17</v>
      </c>
      <c r="AH15" s="25">
        <f t="shared" si="9"/>
        <v>0.25063469868399429</v>
      </c>
      <c r="AI15" s="26">
        <v>9888770</v>
      </c>
      <c r="AJ15" s="26">
        <v>4140417.41</v>
      </c>
      <c r="AK15" s="11">
        <f t="shared" si="10"/>
        <v>0.4186989291893734</v>
      </c>
      <c r="AL15" s="24">
        <v>6963695</v>
      </c>
      <c r="AM15" s="24">
        <v>2091648.54</v>
      </c>
      <c r="AN15" s="12">
        <f t="shared" si="11"/>
        <v>0.30036475463098256</v>
      </c>
      <c r="AO15" s="24">
        <v>6986150</v>
      </c>
      <c r="AP15" s="24">
        <v>1422237.43</v>
      </c>
      <c r="AQ15" s="12">
        <f t="shared" si="12"/>
        <v>0.2035795724397558</v>
      </c>
      <c r="AR15" s="24">
        <v>4371460</v>
      </c>
      <c r="AS15" s="24">
        <v>966992.1</v>
      </c>
      <c r="AT15" s="12">
        <f t="shared" si="13"/>
        <v>0.22120575276909774</v>
      </c>
      <c r="AU15" s="24">
        <v>4682810</v>
      </c>
      <c r="AV15" s="24">
        <v>1164479.3600000001</v>
      </c>
      <c r="AW15" s="12">
        <f t="shared" si="14"/>
        <v>0.24867106715839424</v>
      </c>
      <c r="AX15" s="24">
        <v>5001989</v>
      </c>
      <c r="AY15" s="24">
        <v>1372342.7</v>
      </c>
      <c r="AZ15" s="12">
        <f t="shared" si="15"/>
        <v>0.27435939983074731</v>
      </c>
      <c r="BA15" s="24">
        <v>2436294.87</v>
      </c>
      <c r="BB15" s="24">
        <v>636741.88</v>
      </c>
      <c r="BC15" s="12">
        <f t="shared" si="16"/>
        <v>0.26135665589609025</v>
      </c>
      <c r="BD15" s="24">
        <v>5539548.2199999997</v>
      </c>
      <c r="BE15" s="24">
        <v>2019224.37</v>
      </c>
      <c r="BF15" s="12">
        <f t="shared" si="17"/>
        <v>0.36451065859663195</v>
      </c>
      <c r="BG15" s="24">
        <v>5349170</v>
      </c>
      <c r="BH15" s="24">
        <v>2322817.2000000002</v>
      </c>
      <c r="BI15" s="12">
        <f t="shared" si="18"/>
        <v>0.43423880714204266</v>
      </c>
      <c r="BJ15" s="26">
        <v>5475478</v>
      </c>
      <c r="BK15" s="26">
        <v>1448539.1</v>
      </c>
      <c r="BL15" s="12">
        <f t="shared" si="19"/>
        <v>0.26455025479054067</v>
      </c>
      <c r="BM15" s="26">
        <v>6358490</v>
      </c>
      <c r="BN15" s="26">
        <v>1364898.2</v>
      </c>
      <c r="BO15" s="12">
        <f t="shared" si="20"/>
        <v>0.21465759952441538</v>
      </c>
      <c r="BP15" s="26">
        <v>3096517</v>
      </c>
      <c r="BQ15" s="26">
        <v>781738.09</v>
      </c>
      <c r="BR15" s="12">
        <f t="shared" si="21"/>
        <v>0.25245722532768267</v>
      </c>
      <c r="BS15" s="26">
        <v>3595015.15</v>
      </c>
      <c r="BT15" s="26">
        <v>1172205.77</v>
      </c>
      <c r="BU15" s="12">
        <f t="shared" si="22"/>
        <v>0.3260642086584809</v>
      </c>
      <c r="BV15" s="26">
        <v>29152493</v>
      </c>
      <c r="BW15" s="26">
        <v>6823529.6900000004</v>
      </c>
      <c r="BX15" s="25">
        <f t="shared" si="23"/>
        <v>0.23406333345144789</v>
      </c>
      <c r="BY15" s="26">
        <v>54417848</v>
      </c>
      <c r="BZ15" s="26">
        <v>17513709.41</v>
      </c>
      <c r="CA15" s="12">
        <f t="shared" si="24"/>
        <v>0.32183759655471861</v>
      </c>
      <c r="CB15" s="3">
        <f t="shared" si="28"/>
        <v>244055745.84000003</v>
      </c>
      <c r="CC15" s="3">
        <f t="shared" si="28"/>
        <v>68309715.530000001</v>
      </c>
      <c r="CD15" s="19">
        <f t="shared" si="25"/>
        <v>0.27989390413607806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19988182</v>
      </c>
      <c r="C16" s="26">
        <v>2685205.85</v>
      </c>
      <c r="D16" s="25">
        <f t="shared" si="26"/>
        <v>0.13433967381325626</v>
      </c>
      <c r="E16" s="26">
        <v>11135012</v>
      </c>
      <c r="F16" s="26">
        <v>1572784.68</v>
      </c>
      <c r="G16" s="25">
        <f t="shared" si="0"/>
        <v>0.14124678805914173</v>
      </c>
      <c r="H16" s="26">
        <v>143347253.84999999</v>
      </c>
      <c r="I16" s="26">
        <v>40088613.579999998</v>
      </c>
      <c r="J16" s="25">
        <f t="shared" si="1"/>
        <v>0.27966084109256201</v>
      </c>
      <c r="K16" s="26">
        <v>53419028</v>
      </c>
      <c r="L16" s="26">
        <v>10833363.359999999</v>
      </c>
      <c r="M16" s="25">
        <f t="shared" si="2"/>
        <v>0.20279970949677331</v>
      </c>
      <c r="N16" s="26">
        <v>21905084</v>
      </c>
      <c r="O16" s="26">
        <v>4753781.3099999996</v>
      </c>
      <c r="P16" s="25">
        <f t="shared" si="3"/>
        <v>0.21701726001142016</v>
      </c>
      <c r="Q16" s="26">
        <v>21909106.73</v>
      </c>
      <c r="R16" s="26">
        <v>3682494.77</v>
      </c>
      <c r="S16" s="25">
        <f t="shared" si="4"/>
        <v>0.16808055277569045</v>
      </c>
      <c r="T16" s="24">
        <v>67314687.609999999</v>
      </c>
      <c r="U16" s="24">
        <v>9238670.2100000009</v>
      </c>
      <c r="V16" s="25">
        <f t="shared" si="5"/>
        <v>0.13724597911715691</v>
      </c>
      <c r="W16" s="24">
        <v>15364491.15</v>
      </c>
      <c r="X16" s="24">
        <v>4665502.88</v>
      </c>
      <c r="Y16" s="25">
        <f t="shared" si="6"/>
        <v>0.3036548906469968</v>
      </c>
      <c r="Z16" s="26">
        <v>65248404.189999998</v>
      </c>
      <c r="AA16" s="26">
        <v>27560035.289999999</v>
      </c>
      <c r="AB16" s="25">
        <f t="shared" si="7"/>
        <v>0.42238635001319869</v>
      </c>
      <c r="AC16" s="24">
        <v>46806284.140000001</v>
      </c>
      <c r="AD16" s="24">
        <v>6467618.8300000001</v>
      </c>
      <c r="AE16" s="25">
        <f t="shared" si="8"/>
        <v>0.13817842943171946</v>
      </c>
      <c r="AF16" s="24">
        <v>16640160</v>
      </c>
      <c r="AG16" s="24">
        <v>2344803.9</v>
      </c>
      <c r="AH16" s="25">
        <f t="shared" si="9"/>
        <v>0.14091234098710589</v>
      </c>
      <c r="AI16" s="26">
        <v>51463790.57</v>
      </c>
      <c r="AJ16" s="26">
        <v>13736601.949999999</v>
      </c>
      <c r="AK16" s="11">
        <f t="shared" si="10"/>
        <v>0.26691780371901974</v>
      </c>
      <c r="AL16" s="24">
        <v>71468859.239999995</v>
      </c>
      <c r="AM16" s="24">
        <v>11383788.66</v>
      </c>
      <c r="AN16" s="12">
        <f t="shared" si="11"/>
        <v>0.15928320083817252</v>
      </c>
      <c r="AO16" s="24">
        <v>21594914.780000001</v>
      </c>
      <c r="AP16" s="24">
        <v>1762295.94</v>
      </c>
      <c r="AQ16" s="12">
        <f t="shared" si="12"/>
        <v>8.1606987476150611E-2</v>
      </c>
      <c r="AR16" s="24">
        <v>28929751.52</v>
      </c>
      <c r="AS16" s="24">
        <v>5319996.01</v>
      </c>
      <c r="AT16" s="12">
        <f t="shared" si="13"/>
        <v>0.18389359501833702</v>
      </c>
      <c r="AU16" s="24">
        <v>30765865.350000001</v>
      </c>
      <c r="AV16" s="24">
        <v>5340143.7699999996</v>
      </c>
      <c r="AW16" s="12">
        <f t="shared" si="14"/>
        <v>0.17357365733904179</v>
      </c>
      <c r="AX16" s="24">
        <v>20326879</v>
      </c>
      <c r="AY16" s="24">
        <v>5528754.96</v>
      </c>
      <c r="AZ16" s="12">
        <f t="shared" si="15"/>
        <v>0.27199231913566269</v>
      </c>
      <c r="BA16" s="24">
        <v>12725832.560000001</v>
      </c>
      <c r="BB16" s="24">
        <v>1879799.76</v>
      </c>
      <c r="BC16" s="12">
        <f t="shared" si="16"/>
        <v>0.14771526744023103</v>
      </c>
      <c r="BD16" s="24">
        <v>44404930.469999999</v>
      </c>
      <c r="BE16" s="24">
        <v>6726835.0099999998</v>
      </c>
      <c r="BF16" s="12">
        <f t="shared" si="17"/>
        <v>0.15148847073512825</v>
      </c>
      <c r="BG16" s="24">
        <v>23542204.620000001</v>
      </c>
      <c r="BH16" s="24">
        <v>4033771.73</v>
      </c>
      <c r="BI16" s="12">
        <f t="shared" si="18"/>
        <v>0.17134214042864776</v>
      </c>
      <c r="BJ16" s="26">
        <v>13179683</v>
      </c>
      <c r="BK16" s="26">
        <v>4142568.86</v>
      </c>
      <c r="BL16" s="12">
        <f t="shared" si="19"/>
        <v>0.31431475703930056</v>
      </c>
      <c r="BM16" s="26">
        <v>32093384.16</v>
      </c>
      <c r="BN16" s="26">
        <v>3982989.17</v>
      </c>
      <c r="BO16" s="12">
        <f t="shared" si="20"/>
        <v>0.12410623791317868</v>
      </c>
      <c r="BP16" s="26">
        <v>43493719.68</v>
      </c>
      <c r="BQ16" s="26">
        <v>3296441.75</v>
      </c>
      <c r="BR16" s="12">
        <f t="shared" si="21"/>
        <v>7.5791212484312406E-2</v>
      </c>
      <c r="BS16" s="26">
        <v>24221994.300000001</v>
      </c>
      <c r="BT16" s="26">
        <v>3815779.03</v>
      </c>
      <c r="BU16" s="12">
        <f t="shared" si="22"/>
        <v>0.15753364412277149</v>
      </c>
      <c r="BV16" s="26">
        <v>357021253</v>
      </c>
      <c r="BW16" s="26">
        <v>101328072.31999999</v>
      </c>
      <c r="BX16" s="25">
        <f t="shared" si="23"/>
        <v>0.2838152392008999</v>
      </c>
      <c r="BY16" s="26">
        <v>1429978051.71</v>
      </c>
      <c r="BZ16" s="26">
        <v>676272437.15999997</v>
      </c>
      <c r="CA16" s="12">
        <f t="shared" si="24"/>
        <v>0.47292504689236181</v>
      </c>
      <c r="CB16" s="3">
        <f t="shared" si="28"/>
        <v>2688288807.6300001</v>
      </c>
      <c r="CC16" s="3">
        <f t="shared" si="28"/>
        <v>962443150.74000001</v>
      </c>
      <c r="CD16" s="19">
        <f t="shared" si="25"/>
        <v>0.35801330125258807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69629260.099999994</v>
      </c>
      <c r="C17" s="26">
        <v>20957946.75</v>
      </c>
      <c r="D17" s="25">
        <f t="shared" si="26"/>
        <v>0.30099338582516405</v>
      </c>
      <c r="E17" s="26">
        <v>6397933.4100000001</v>
      </c>
      <c r="F17" s="26">
        <v>1281478.06</v>
      </c>
      <c r="G17" s="25">
        <f t="shared" si="0"/>
        <v>0.20029562327063982</v>
      </c>
      <c r="H17" s="26">
        <v>279647164.35000002</v>
      </c>
      <c r="I17" s="26">
        <v>37560495.469999999</v>
      </c>
      <c r="J17" s="25">
        <f t="shared" si="1"/>
        <v>0.13431387926748342</v>
      </c>
      <c r="K17" s="26">
        <v>91873608.25</v>
      </c>
      <c r="L17" s="26">
        <v>35277728.609999999</v>
      </c>
      <c r="M17" s="25">
        <f t="shared" si="2"/>
        <v>0.38398109404830083</v>
      </c>
      <c r="N17" s="26">
        <v>37045823.710000001</v>
      </c>
      <c r="O17" s="26">
        <v>23032556.57</v>
      </c>
      <c r="P17" s="25">
        <f t="shared" si="3"/>
        <v>0.62173152769667483</v>
      </c>
      <c r="Q17" s="26">
        <v>15455218.859999999</v>
      </c>
      <c r="R17" s="26">
        <v>5313659.1399999997</v>
      </c>
      <c r="S17" s="25">
        <f t="shared" si="4"/>
        <v>0.34381002224125085</v>
      </c>
      <c r="T17" s="24">
        <v>127748130.79000001</v>
      </c>
      <c r="U17" s="24">
        <v>47539253.270000003</v>
      </c>
      <c r="V17" s="25">
        <f t="shared" si="5"/>
        <v>0.37213267212612183</v>
      </c>
      <c r="W17" s="24">
        <v>23039046.719999999</v>
      </c>
      <c r="X17" s="24">
        <v>10678337.58</v>
      </c>
      <c r="Y17" s="25">
        <f t="shared" si="6"/>
        <v>0.46348868986537656</v>
      </c>
      <c r="Z17" s="26">
        <v>112003095.25</v>
      </c>
      <c r="AA17" s="26">
        <v>58522405.100000001</v>
      </c>
      <c r="AB17" s="25">
        <f t="shared" si="7"/>
        <v>0.52250703401877641</v>
      </c>
      <c r="AC17" s="24">
        <v>120405105.7</v>
      </c>
      <c r="AD17" s="24">
        <v>59047822.799999997</v>
      </c>
      <c r="AE17" s="25">
        <f t="shared" si="8"/>
        <v>0.49040962554464163</v>
      </c>
      <c r="AF17" s="24">
        <v>20212732.57</v>
      </c>
      <c r="AG17" s="24">
        <v>5664791.1600000001</v>
      </c>
      <c r="AH17" s="25">
        <f t="shared" si="9"/>
        <v>0.28025855189949711</v>
      </c>
      <c r="AI17" s="26">
        <v>100667985.33</v>
      </c>
      <c r="AJ17" s="26">
        <v>39777792.780000001</v>
      </c>
      <c r="AK17" s="11">
        <f t="shared" si="10"/>
        <v>0.39513846084834525</v>
      </c>
      <c r="AL17" s="24">
        <v>187212177.11000001</v>
      </c>
      <c r="AM17" s="24">
        <v>81575509.769999996</v>
      </c>
      <c r="AN17" s="12">
        <f t="shared" si="11"/>
        <v>0.43573826782682401</v>
      </c>
      <c r="AO17" s="24">
        <v>30123238.75</v>
      </c>
      <c r="AP17" s="24">
        <v>9589452.2799999993</v>
      </c>
      <c r="AQ17" s="12">
        <f t="shared" si="12"/>
        <v>0.31834067908783542</v>
      </c>
      <c r="AR17" s="24">
        <v>39850424.280000001</v>
      </c>
      <c r="AS17" s="24">
        <v>11186542.07</v>
      </c>
      <c r="AT17" s="12">
        <f t="shared" si="13"/>
        <v>0.28071324890797372</v>
      </c>
      <c r="AU17" s="24">
        <v>22935512.5</v>
      </c>
      <c r="AV17" s="24">
        <v>7541928.4100000001</v>
      </c>
      <c r="AW17" s="12">
        <f t="shared" si="14"/>
        <v>0.32883191121192518</v>
      </c>
      <c r="AX17" s="24">
        <v>87987141.329999998</v>
      </c>
      <c r="AY17" s="24">
        <v>46100691.479999997</v>
      </c>
      <c r="AZ17" s="12">
        <f t="shared" si="15"/>
        <v>0.52394805403549982</v>
      </c>
      <c r="BA17" s="24">
        <v>23029238.579999998</v>
      </c>
      <c r="BB17" s="24">
        <v>14395051.26</v>
      </c>
      <c r="BC17" s="12">
        <f t="shared" si="16"/>
        <v>0.62507716918185663</v>
      </c>
      <c r="BD17" s="24">
        <v>71412325.909999996</v>
      </c>
      <c r="BE17" s="24">
        <v>36042538.530000001</v>
      </c>
      <c r="BF17" s="12">
        <f t="shared" si="17"/>
        <v>0.50471032935440208</v>
      </c>
      <c r="BG17" s="24">
        <v>56224286.649999999</v>
      </c>
      <c r="BH17" s="24">
        <v>15733759.77</v>
      </c>
      <c r="BI17" s="12">
        <f t="shared" si="18"/>
        <v>0.27983920663936074</v>
      </c>
      <c r="BJ17" s="26">
        <v>16378183.1</v>
      </c>
      <c r="BK17" s="26">
        <v>6356508.2599999998</v>
      </c>
      <c r="BL17" s="12">
        <f t="shared" si="19"/>
        <v>0.38810826702749462</v>
      </c>
      <c r="BM17" s="26">
        <v>55423937.759999998</v>
      </c>
      <c r="BN17" s="26">
        <v>15685129.41</v>
      </c>
      <c r="BO17" s="12">
        <f t="shared" si="20"/>
        <v>0.28300279705712489</v>
      </c>
      <c r="BP17" s="26">
        <v>19867831.969999999</v>
      </c>
      <c r="BQ17" s="26">
        <v>8596305.5700000003</v>
      </c>
      <c r="BR17" s="12">
        <f t="shared" si="21"/>
        <v>0.43267456574930963</v>
      </c>
      <c r="BS17" s="26">
        <v>21593903.550000001</v>
      </c>
      <c r="BT17" s="26">
        <v>10527655.16</v>
      </c>
      <c r="BU17" s="12">
        <f t="shared" si="22"/>
        <v>0.48752904427972216</v>
      </c>
      <c r="BV17" s="26">
        <v>450755423</v>
      </c>
      <c r="BW17" s="26">
        <v>130629585.40000001</v>
      </c>
      <c r="BX17" s="25">
        <f t="shared" si="23"/>
        <v>0.28980147267135598</v>
      </c>
      <c r="BY17" s="26">
        <v>1113299538.28</v>
      </c>
      <c r="BZ17" s="26">
        <v>560115167.92999995</v>
      </c>
      <c r="CA17" s="12">
        <f t="shared" si="24"/>
        <v>0.50311272813007168</v>
      </c>
      <c r="CB17" s="3">
        <f t="shared" si="28"/>
        <v>3200218267.8099995</v>
      </c>
      <c r="CC17" s="3">
        <f t="shared" si="28"/>
        <v>1298730092.5899994</v>
      </c>
      <c r="CD17" s="19">
        <f t="shared" si="25"/>
        <v>0.40582547311023176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1696320</v>
      </c>
      <c r="I18" s="26">
        <v>363031.69</v>
      </c>
      <c r="J18" s="25">
        <f t="shared" si="1"/>
        <v>0.2140113245142426</v>
      </c>
      <c r="K18" s="26">
        <v>1681800</v>
      </c>
      <c r="L18" s="26">
        <v>45600</v>
      </c>
      <c r="M18" s="25">
        <f t="shared" si="2"/>
        <v>2.7113806635747414E-2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0</v>
      </c>
      <c r="V18" s="25">
        <f t="shared" si="5"/>
        <v>0</v>
      </c>
      <c r="W18" s="24">
        <v>0</v>
      </c>
      <c r="X18" s="24">
        <v>0</v>
      </c>
      <c r="Y18" s="25">
        <f t="shared" si="6"/>
        <v>0</v>
      </c>
      <c r="Z18" s="26">
        <v>80000</v>
      </c>
      <c r="AA18" s="26">
        <v>50000</v>
      </c>
      <c r="AB18" s="25">
        <f t="shared" si="7"/>
        <v>0.625</v>
      </c>
      <c r="AC18" s="24">
        <v>1550000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1370000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f t="shared" si="11"/>
        <v>0</v>
      </c>
      <c r="AO18" s="24">
        <v>70000</v>
      </c>
      <c r="AP18" s="24">
        <v>0</v>
      </c>
      <c r="AQ18" s="12">
        <f t="shared" si="12"/>
        <v>0</v>
      </c>
      <c r="AR18" s="24">
        <v>0</v>
      </c>
      <c r="AS18" s="24">
        <v>0</v>
      </c>
      <c r="AT18" s="12">
        <f t="shared" si="13"/>
        <v>0</v>
      </c>
      <c r="AU18" s="24">
        <v>300000</v>
      </c>
      <c r="AV18" s="24">
        <v>0</v>
      </c>
      <c r="AW18" s="12">
        <f t="shared" si="14"/>
        <v>0</v>
      </c>
      <c r="AX18" s="24">
        <v>1500000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f t="shared" si="16"/>
        <v>0</v>
      </c>
      <c r="BD18" s="24">
        <v>535519.09</v>
      </c>
      <c r="BE18" s="24">
        <v>16990</v>
      </c>
      <c r="BF18" s="12">
        <f t="shared" si="17"/>
        <v>3.172622660379857E-2</v>
      </c>
      <c r="BG18" s="24">
        <v>0</v>
      </c>
      <c r="BH18" s="24">
        <v>0</v>
      </c>
      <c r="BI18" s="12">
        <f t="shared" si="18"/>
        <v>0</v>
      </c>
      <c r="BJ18" s="26">
        <v>0</v>
      </c>
      <c r="BK18" s="26">
        <v>0</v>
      </c>
      <c r="BL18" s="12">
        <f t="shared" si="19"/>
        <v>0</v>
      </c>
      <c r="BM18" s="26">
        <v>0</v>
      </c>
      <c r="BN18" s="26">
        <v>0</v>
      </c>
      <c r="BO18" s="12">
        <f t="shared" si="20"/>
        <v>0</v>
      </c>
      <c r="BP18" s="26">
        <v>2593379</v>
      </c>
      <c r="BQ18" s="26">
        <v>550853.5</v>
      </c>
      <c r="BR18" s="12">
        <f t="shared" si="21"/>
        <v>0.21240763498123491</v>
      </c>
      <c r="BS18" s="26">
        <v>3000000</v>
      </c>
      <c r="BT18" s="26">
        <v>57442.400000000001</v>
      </c>
      <c r="BU18" s="12">
        <f t="shared" si="22"/>
        <v>1.9147466666666668E-2</v>
      </c>
      <c r="BV18" s="26">
        <v>850000</v>
      </c>
      <c r="BW18" s="26">
        <v>123287</v>
      </c>
      <c r="BX18" s="25">
        <f t="shared" si="23"/>
        <v>0.14504352941176471</v>
      </c>
      <c r="BY18" s="26">
        <v>4478200</v>
      </c>
      <c r="BZ18" s="26">
        <v>350409.83</v>
      </c>
      <c r="CA18" s="12">
        <f t="shared" si="24"/>
        <v>7.8247918806663389E-2</v>
      </c>
      <c r="CB18" s="3">
        <f t="shared" si="28"/>
        <v>20235218.09</v>
      </c>
      <c r="CC18" s="3">
        <f t="shared" si="28"/>
        <v>1557614.42</v>
      </c>
      <c r="CD18" s="19">
        <f t="shared" si="25"/>
        <v>7.6975420431458261E-2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267740779.96000001</v>
      </c>
      <c r="C19" s="26">
        <v>78084373.620000005</v>
      </c>
      <c r="D19" s="25">
        <f t="shared" si="26"/>
        <v>0.29164169026349168</v>
      </c>
      <c r="E19" s="26">
        <v>73800469</v>
      </c>
      <c r="F19" s="26">
        <v>22541650.329999998</v>
      </c>
      <c r="G19" s="25">
        <f t="shared" si="0"/>
        <v>0.30544047531730451</v>
      </c>
      <c r="H19" s="26">
        <v>716848532.70000005</v>
      </c>
      <c r="I19" s="26">
        <v>190318796.49000001</v>
      </c>
      <c r="J19" s="25">
        <f t="shared" si="1"/>
        <v>0.26549373794930836</v>
      </c>
      <c r="K19" s="26">
        <v>637709189</v>
      </c>
      <c r="L19" s="26">
        <v>172757014.97999999</v>
      </c>
      <c r="M19" s="25">
        <f t="shared" si="2"/>
        <v>0.27090250220622114</v>
      </c>
      <c r="N19" s="26">
        <v>172972877.91999999</v>
      </c>
      <c r="O19" s="26">
        <v>58828375.490000002</v>
      </c>
      <c r="P19" s="25">
        <f t="shared" si="3"/>
        <v>0.34010173269596722</v>
      </c>
      <c r="Q19" s="26">
        <v>150225743.06999999</v>
      </c>
      <c r="R19" s="26">
        <v>41872399.609999999</v>
      </c>
      <c r="S19" s="25">
        <f t="shared" si="4"/>
        <v>0.27872985517860882</v>
      </c>
      <c r="T19" s="24">
        <v>515456114.81999999</v>
      </c>
      <c r="U19" s="24">
        <v>165578941.43000001</v>
      </c>
      <c r="V19" s="25">
        <f t="shared" si="5"/>
        <v>0.32122800888262049</v>
      </c>
      <c r="W19" s="24">
        <v>101032115.94</v>
      </c>
      <c r="X19" s="24">
        <v>23453941.309999999</v>
      </c>
      <c r="Y19" s="25">
        <f t="shared" si="6"/>
        <v>0.2321434238191013</v>
      </c>
      <c r="Z19" s="26">
        <v>461309534</v>
      </c>
      <c r="AA19" s="26">
        <v>127221208.66</v>
      </c>
      <c r="AB19" s="25">
        <f t="shared" si="7"/>
        <v>0.27578274300309602</v>
      </c>
      <c r="AC19" s="24">
        <v>410195926.94</v>
      </c>
      <c r="AD19" s="24">
        <v>115009378.93000001</v>
      </c>
      <c r="AE19" s="25">
        <f t="shared" si="8"/>
        <v>0.28037669654097419</v>
      </c>
      <c r="AF19" s="24">
        <v>118646431</v>
      </c>
      <c r="AG19" s="24">
        <v>34455827.770000003</v>
      </c>
      <c r="AH19" s="25">
        <f t="shared" si="9"/>
        <v>0.29040762102654399</v>
      </c>
      <c r="AI19" s="26">
        <v>494345664.06</v>
      </c>
      <c r="AJ19" s="26">
        <v>145445196.74000001</v>
      </c>
      <c r="AK19" s="11">
        <f t="shared" si="10"/>
        <v>0.29421760382295364</v>
      </c>
      <c r="AL19" s="24">
        <v>715110850.83000004</v>
      </c>
      <c r="AM19" s="24">
        <v>212204674.18000001</v>
      </c>
      <c r="AN19" s="12">
        <f t="shared" si="11"/>
        <v>0.2967437480968198</v>
      </c>
      <c r="AO19" s="24">
        <v>241489973.08000001</v>
      </c>
      <c r="AP19" s="24">
        <v>53766434.670000002</v>
      </c>
      <c r="AQ19" s="12">
        <f t="shared" si="12"/>
        <v>0.22264458430407971</v>
      </c>
      <c r="AR19" s="24">
        <v>141058573</v>
      </c>
      <c r="AS19" s="24">
        <v>44047510.450000003</v>
      </c>
      <c r="AT19" s="12">
        <f t="shared" si="13"/>
        <v>0.31226397313688975</v>
      </c>
      <c r="AU19" s="24">
        <v>138112310</v>
      </c>
      <c r="AV19" s="24">
        <v>37588871.68</v>
      </c>
      <c r="AW19" s="12">
        <f t="shared" si="14"/>
        <v>0.2721616319356327</v>
      </c>
      <c r="AX19" s="24">
        <v>171162943.56</v>
      </c>
      <c r="AY19" s="24">
        <v>49366195.869999997</v>
      </c>
      <c r="AZ19" s="12">
        <f t="shared" si="15"/>
        <v>0.28841637590028368</v>
      </c>
      <c r="BA19" s="24">
        <v>88573243</v>
      </c>
      <c r="BB19" s="24">
        <v>27474519.170000002</v>
      </c>
      <c r="BC19" s="12">
        <f t="shared" si="16"/>
        <v>0.31018982978866433</v>
      </c>
      <c r="BD19" s="24">
        <v>280764881.22000003</v>
      </c>
      <c r="BE19" s="24">
        <v>82438584.700000003</v>
      </c>
      <c r="BF19" s="12">
        <f t="shared" si="17"/>
        <v>0.29362142566328758</v>
      </c>
      <c r="BG19" s="24">
        <v>177047333</v>
      </c>
      <c r="BH19" s="24">
        <v>47334398.719999999</v>
      </c>
      <c r="BI19" s="12">
        <f t="shared" si="18"/>
        <v>0.26735448604583045</v>
      </c>
      <c r="BJ19" s="26">
        <v>79278089.299999997</v>
      </c>
      <c r="BK19" s="26">
        <v>21446806.989999998</v>
      </c>
      <c r="BL19" s="12">
        <f t="shared" si="19"/>
        <v>0.27052628512327176</v>
      </c>
      <c r="BM19" s="26">
        <v>247065702.43000001</v>
      </c>
      <c r="BN19" s="26">
        <v>80213184.599999994</v>
      </c>
      <c r="BO19" s="12">
        <f t="shared" si="20"/>
        <v>0.32466337419993141</v>
      </c>
      <c r="BP19" s="26">
        <v>144780836.28</v>
      </c>
      <c r="BQ19" s="26">
        <v>41442911.960000001</v>
      </c>
      <c r="BR19" s="12">
        <f t="shared" si="21"/>
        <v>0.28624583905463263</v>
      </c>
      <c r="BS19" s="26">
        <v>162859959.31999999</v>
      </c>
      <c r="BT19" s="26">
        <v>50652928.770000003</v>
      </c>
      <c r="BU19" s="12">
        <f t="shared" si="22"/>
        <v>0.31102137677974712</v>
      </c>
      <c r="BV19" s="26">
        <v>1516649835</v>
      </c>
      <c r="BW19" s="26">
        <v>459019050.11000001</v>
      </c>
      <c r="BX19" s="25">
        <f t="shared" si="23"/>
        <v>0.30265328193570801</v>
      </c>
      <c r="BY19" s="26">
        <v>3754149111.2800002</v>
      </c>
      <c r="BZ19" s="26">
        <v>1160516588.23</v>
      </c>
      <c r="CA19" s="12">
        <f t="shared" si="24"/>
        <v>0.30912906062868523</v>
      </c>
      <c r="CB19" s="3">
        <f t="shared" si="28"/>
        <v>11978387019.710001</v>
      </c>
      <c r="CC19" s="3">
        <f>BZ19+BW19+BT19+BQ19+BN19+BK19+BH19+BE19+BB19+AY19+AV19+AS19+AP19+AM19+AJ19+AG19+AD19+AA19+X19+U19+R19+O19+L19+I19+F19+C19</f>
        <v>3543079765.4599991</v>
      </c>
      <c r="CD19" s="19">
        <f t="shared" si="25"/>
        <v>0.29578938797268695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36456345</v>
      </c>
      <c r="C20" s="26">
        <v>9859826.4700000007</v>
      </c>
      <c r="D20" s="25">
        <f t="shared" si="26"/>
        <v>0.27045570448710643</v>
      </c>
      <c r="E20" s="26">
        <v>13769942</v>
      </c>
      <c r="F20" s="26">
        <v>3646792.36</v>
      </c>
      <c r="G20" s="25">
        <f t="shared" si="0"/>
        <v>0.26483716198659368</v>
      </c>
      <c r="H20" s="26">
        <v>97332780.540000007</v>
      </c>
      <c r="I20" s="26">
        <v>27988348.16</v>
      </c>
      <c r="J20" s="25">
        <f t="shared" si="1"/>
        <v>0.28755315531644421</v>
      </c>
      <c r="K20" s="26">
        <v>75014163</v>
      </c>
      <c r="L20" s="26">
        <v>21897229.690000001</v>
      </c>
      <c r="M20" s="25">
        <f t="shared" si="2"/>
        <v>0.29190793863820091</v>
      </c>
      <c r="N20" s="26">
        <v>26618699.420000002</v>
      </c>
      <c r="O20" s="26">
        <v>7432852.3700000001</v>
      </c>
      <c r="P20" s="25">
        <f t="shared" si="3"/>
        <v>0.27923424254211737</v>
      </c>
      <c r="Q20" s="26">
        <v>24575138</v>
      </c>
      <c r="R20" s="26">
        <v>7930049.7300000004</v>
      </c>
      <c r="S20" s="25">
        <f t="shared" si="4"/>
        <v>0.32268586772534097</v>
      </c>
      <c r="T20" s="24">
        <v>81058294.450000003</v>
      </c>
      <c r="U20" s="24">
        <v>28156858</v>
      </c>
      <c r="V20" s="25">
        <f t="shared" si="5"/>
        <v>0.3473655372476197</v>
      </c>
      <c r="W20" s="24">
        <v>11502831</v>
      </c>
      <c r="X20" s="24">
        <v>3098712.16</v>
      </c>
      <c r="Y20" s="25">
        <f t="shared" si="6"/>
        <v>0.26938691527329228</v>
      </c>
      <c r="Z20" s="26">
        <v>53710566</v>
      </c>
      <c r="AA20" s="26">
        <v>15977804.5</v>
      </c>
      <c r="AB20" s="25">
        <f t="shared" si="7"/>
        <v>0.2974797268008682</v>
      </c>
      <c r="AC20" s="24">
        <v>50472660</v>
      </c>
      <c r="AD20" s="24">
        <v>15597351.109999999</v>
      </c>
      <c r="AE20" s="25">
        <f t="shared" si="8"/>
        <v>0.30902574007393308</v>
      </c>
      <c r="AF20" s="24">
        <v>15904292</v>
      </c>
      <c r="AG20" s="24">
        <v>5324940.7300000004</v>
      </c>
      <c r="AH20" s="25">
        <f t="shared" si="9"/>
        <v>0.3348115546419797</v>
      </c>
      <c r="AI20" s="26">
        <v>49703606</v>
      </c>
      <c r="AJ20" s="26">
        <v>15024383.93</v>
      </c>
      <c r="AK20" s="11">
        <f t="shared" si="10"/>
        <v>0.30227955553164493</v>
      </c>
      <c r="AL20" s="24">
        <v>102535407.13</v>
      </c>
      <c r="AM20" s="24">
        <v>28298114.920000002</v>
      </c>
      <c r="AN20" s="12">
        <f t="shared" si="11"/>
        <v>0.27598383536061943</v>
      </c>
      <c r="AO20" s="24">
        <v>35492883.490000002</v>
      </c>
      <c r="AP20" s="24">
        <v>8816245.1099999994</v>
      </c>
      <c r="AQ20" s="12">
        <f t="shared" si="12"/>
        <v>0.24839472714252553</v>
      </c>
      <c r="AR20" s="24">
        <v>20060080</v>
      </c>
      <c r="AS20" s="24">
        <v>5633044.8600000003</v>
      </c>
      <c r="AT20" s="12">
        <f t="shared" si="13"/>
        <v>0.28080869368417277</v>
      </c>
      <c r="AU20" s="24">
        <v>31619500</v>
      </c>
      <c r="AV20" s="24">
        <v>7761828.4199999999</v>
      </c>
      <c r="AW20" s="12">
        <f t="shared" si="14"/>
        <v>0.24547600120179003</v>
      </c>
      <c r="AX20" s="24">
        <v>23842797</v>
      </c>
      <c r="AY20" s="24">
        <v>8094342.0300000003</v>
      </c>
      <c r="AZ20" s="12">
        <f t="shared" si="15"/>
        <v>0.3394879396909683</v>
      </c>
      <c r="BA20" s="24">
        <v>22167739</v>
      </c>
      <c r="BB20" s="24">
        <v>5691217.3300000001</v>
      </c>
      <c r="BC20" s="12">
        <f t="shared" si="16"/>
        <v>0.25673422670665691</v>
      </c>
      <c r="BD20" s="24">
        <v>60697508.229999997</v>
      </c>
      <c r="BE20" s="24">
        <v>16198881.92</v>
      </c>
      <c r="BF20" s="12">
        <f t="shared" si="17"/>
        <v>0.26687886195620852</v>
      </c>
      <c r="BG20" s="24">
        <v>36286345</v>
      </c>
      <c r="BH20" s="24">
        <v>16879509.359999999</v>
      </c>
      <c r="BI20" s="12">
        <f t="shared" si="18"/>
        <v>0.46517524319409959</v>
      </c>
      <c r="BJ20" s="26">
        <v>15396752</v>
      </c>
      <c r="BK20" s="26">
        <v>4740964.05</v>
      </c>
      <c r="BL20" s="12">
        <f t="shared" si="19"/>
        <v>0.3079197515164237</v>
      </c>
      <c r="BM20" s="26">
        <v>28389661.68</v>
      </c>
      <c r="BN20" s="26">
        <v>7095921.5599999996</v>
      </c>
      <c r="BO20" s="12">
        <f t="shared" si="20"/>
        <v>0.24994738014081186</v>
      </c>
      <c r="BP20" s="26">
        <v>12969373</v>
      </c>
      <c r="BQ20" s="26">
        <v>4139945.14</v>
      </c>
      <c r="BR20" s="12">
        <f t="shared" si="21"/>
        <v>0.31920935113825472</v>
      </c>
      <c r="BS20" s="26">
        <v>24496503</v>
      </c>
      <c r="BT20" s="26">
        <v>8800951.7300000004</v>
      </c>
      <c r="BU20" s="12">
        <f t="shared" si="22"/>
        <v>0.35927380042775903</v>
      </c>
      <c r="BV20" s="26">
        <v>167681000</v>
      </c>
      <c r="BW20" s="26">
        <v>55843450.289999999</v>
      </c>
      <c r="BX20" s="25">
        <f t="shared" si="23"/>
        <v>0.33303385768214644</v>
      </c>
      <c r="BY20" s="26">
        <v>218954832</v>
      </c>
      <c r="BZ20" s="26">
        <v>62017148.229999997</v>
      </c>
      <c r="CA20" s="12">
        <f t="shared" si="24"/>
        <v>0.28324174289060677</v>
      </c>
      <c r="CB20" s="3">
        <f t="shared" si="28"/>
        <v>1336709698.9400001</v>
      </c>
      <c r="CC20" s="3">
        <f t="shared" si="28"/>
        <v>401946714.16000015</v>
      </c>
      <c r="CD20" s="19">
        <f t="shared" si="25"/>
        <v>0.30069858435136709</v>
      </c>
      <c r="CF20" s="27"/>
      <c r="CG20" s="27"/>
      <c r="CH20" s="23"/>
      <c r="CI20" s="23"/>
    </row>
    <row r="21" spans="1:87" ht="15.6" x14ac:dyDescent="0.25">
      <c r="A21" s="14" t="s">
        <v>80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1737298</v>
      </c>
      <c r="I21" s="26">
        <v>295300.76</v>
      </c>
      <c r="J21" s="25">
        <f t="shared" si="1"/>
        <v>0.16997703330113775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11">
        <f t="shared" si="10"/>
        <v>0</v>
      </c>
      <c r="AL21" s="24">
        <v>0</v>
      </c>
      <c r="AM21" s="24">
        <v>0</v>
      </c>
      <c r="AN21" s="12">
        <f t="shared" si="11"/>
        <v>0</v>
      </c>
      <c r="AO21" s="24">
        <v>0</v>
      </c>
      <c r="AP21" s="24">
        <v>0</v>
      </c>
      <c r="AQ21" s="12">
        <f t="shared" si="12"/>
        <v>0</v>
      </c>
      <c r="AR21" s="24">
        <v>0</v>
      </c>
      <c r="AS21" s="24">
        <v>0</v>
      </c>
      <c r="AT21" s="12">
        <f t="shared" si="13"/>
        <v>0</v>
      </c>
      <c r="AU21" s="24">
        <v>0</v>
      </c>
      <c r="AV21" s="24">
        <v>0</v>
      </c>
      <c r="AW21" s="12">
        <f t="shared" si="14"/>
        <v>0</v>
      </c>
      <c r="AX21" s="24">
        <v>0</v>
      </c>
      <c r="AY21" s="24">
        <v>0</v>
      </c>
      <c r="AZ21" s="12">
        <f t="shared" si="15"/>
        <v>0</v>
      </c>
      <c r="BA21" s="24">
        <v>0</v>
      </c>
      <c r="BB21" s="24">
        <v>0</v>
      </c>
      <c r="BC21" s="12">
        <f t="shared" si="16"/>
        <v>0</v>
      </c>
      <c r="BD21" s="24">
        <v>0</v>
      </c>
      <c r="BE21" s="24">
        <v>0</v>
      </c>
      <c r="BF21" s="12">
        <f t="shared" si="17"/>
        <v>0</v>
      </c>
      <c r="BG21" s="24">
        <v>0</v>
      </c>
      <c r="BH21" s="24">
        <v>0</v>
      </c>
      <c r="BI21" s="12">
        <f t="shared" si="18"/>
        <v>0</v>
      </c>
      <c r="BJ21" s="26">
        <v>0</v>
      </c>
      <c r="BK21" s="26">
        <v>0</v>
      </c>
      <c r="BL21" s="12">
        <f t="shared" si="19"/>
        <v>0</v>
      </c>
      <c r="BM21" s="26">
        <v>0</v>
      </c>
      <c r="BN21" s="26">
        <v>0</v>
      </c>
      <c r="BO21" s="12">
        <f t="shared" si="20"/>
        <v>0</v>
      </c>
      <c r="BP21" s="26">
        <v>0</v>
      </c>
      <c r="BQ21" s="26">
        <v>0</v>
      </c>
      <c r="BR21" s="12">
        <f t="shared" si="21"/>
        <v>0</v>
      </c>
      <c r="BS21" s="26">
        <v>0</v>
      </c>
      <c r="BT21" s="26">
        <v>0</v>
      </c>
      <c r="BU21" s="12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12">
        <f t="shared" si="24"/>
        <v>0</v>
      </c>
      <c r="CB21" s="3">
        <f t="shared" si="28"/>
        <v>1737298</v>
      </c>
      <c r="CC21" s="3">
        <f t="shared" si="28"/>
        <v>295300.76</v>
      </c>
      <c r="CD21" s="19">
        <f t="shared" si="25"/>
        <v>0.16997703330113775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161192329</v>
      </c>
      <c r="C22" s="26">
        <v>47103282.210000001</v>
      </c>
      <c r="D22" s="25">
        <f t="shared" si="26"/>
        <v>0.29221788966148632</v>
      </c>
      <c r="E22" s="26">
        <v>42876116</v>
      </c>
      <c r="F22" s="26">
        <v>12172880.58</v>
      </c>
      <c r="G22" s="25">
        <f t="shared" si="0"/>
        <v>0.28390819215061364</v>
      </c>
      <c r="H22" s="26">
        <v>392885311.39999998</v>
      </c>
      <c r="I22" s="26">
        <v>103133286.08</v>
      </c>
      <c r="J22" s="25">
        <f t="shared" si="1"/>
        <v>0.26250226996905746</v>
      </c>
      <c r="K22" s="26">
        <v>296409019</v>
      </c>
      <c r="L22" s="26">
        <v>97273351.540000007</v>
      </c>
      <c r="M22" s="25">
        <f t="shared" si="2"/>
        <v>0.32817271170820889</v>
      </c>
      <c r="N22" s="26">
        <v>127880589.59</v>
      </c>
      <c r="O22" s="26">
        <v>35210930.189999998</v>
      </c>
      <c r="P22" s="25">
        <f t="shared" si="3"/>
        <v>0.27534225720174049</v>
      </c>
      <c r="Q22" s="26">
        <v>122869905.12</v>
      </c>
      <c r="R22" s="26">
        <v>39083912.520000003</v>
      </c>
      <c r="S22" s="25">
        <f t="shared" si="4"/>
        <v>0.31809182632499783</v>
      </c>
      <c r="T22" s="24">
        <v>257425214</v>
      </c>
      <c r="U22" s="24">
        <v>100492133.23999999</v>
      </c>
      <c r="V22" s="25">
        <f t="shared" si="5"/>
        <v>0.39037408837504162</v>
      </c>
      <c r="W22" s="24">
        <v>54439060</v>
      </c>
      <c r="X22" s="24">
        <v>18625518.199999999</v>
      </c>
      <c r="Y22" s="25">
        <f t="shared" si="6"/>
        <v>0.34213519116604879</v>
      </c>
      <c r="Z22" s="26">
        <v>234662950</v>
      </c>
      <c r="AA22" s="26">
        <v>81564843.930000007</v>
      </c>
      <c r="AB22" s="25">
        <f t="shared" si="7"/>
        <v>0.34758296497167535</v>
      </c>
      <c r="AC22" s="24">
        <v>316667445</v>
      </c>
      <c r="AD22" s="24">
        <v>96577847.430000007</v>
      </c>
      <c r="AE22" s="25">
        <f t="shared" si="8"/>
        <v>0.30498192648126493</v>
      </c>
      <c r="AF22" s="24">
        <v>86826680</v>
      </c>
      <c r="AG22" s="24">
        <v>30845493.609999999</v>
      </c>
      <c r="AH22" s="25">
        <f t="shared" si="9"/>
        <v>0.3552536341364198</v>
      </c>
      <c r="AI22" s="26">
        <v>539320110</v>
      </c>
      <c r="AJ22" s="26">
        <v>169362243.22</v>
      </c>
      <c r="AK22" s="11">
        <f t="shared" si="10"/>
        <v>0.31402916390416075</v>
      </c>
      <c r="AL22" s="24">
        <v>344992188</v>
      </c>
      <c r="AM22" s="24">
        <v>125940255.31</v>
      </c>
      <c r="AN22" s="12">
        <f t="shared" si="11"/>
        <v>0.36505248434784848</v>
      </c>
      <c r="AO22" s="24">
        <v>63733678</v>
      </c>
      <c r="AP22" s="24">
        <v>18969294.359999999</v>
      </c>
      <c r="AQ22" s="12">
        <f t="shared" si="12"/>
        <v>0.29763376216888032</v>
      </c>
      <c r="AR22" s="24">
        <v>74354484</v>
      </c>
      <c r="AS22" s="24">
        <v>21494179.690000001</v>
      </c>
      <c r="AT22" s="12">
        <f t="shared" si="13"/>
        <v>0.28907711456917651</v>
      </c>
      <c r="AU22" s="24">
        <v>67478152</v>
      </c>
      <c r="AV22" s="24">
        <v>18953253.449999999</v>
      </c>
      <c r="AW22" s="12">
        <f t="shared" si="14"/>
        <v>0.28087985352651623</v>
      </c>
      <c r="AX22" s="24">
        <v>90708928</v>
      </c>
      <c r="AY22" s="24">
        <v>29263519.100000001</v>
      </c>
      <c r="AZ22" s="12">
        <f t="shared" si="15"/>
        <v>0.32260902807714803</v>
      </c>
      <c r="BA22" s="24">
        <v>61776347</v>
      </c>
      <c r="BB22" s="24">
        <v>17653194.32</v>
      </c>
      <c r="BC22" s="12">
        <f t="shared" si="16"/>
        <v>0.28575976368431111</v>
      </c>
      <c r="BD22" s="24">
        <v>155031209</v>
      </c>
      <c r="BE22" s="24">
        <v>48657096.130000003</v>
      </c>
      <c r="BF22" s="12">
        <f t="shared" si="17"/>
        <v>0.31385355531865849</v>
      </c>
      <c r="BG22" s="24">
        <v>92868577</v>
      </c>
      <c r="BH22" s="24">
        <v>34915553.710000001</v>
      </c>
      <c r="BI22" s="12">
        <f t="shared" si="18"/>
        <v>0.37596735987458924</v>
      </c>
      <c r="BJ22" s="26">
        <v>97283480</v>
      </c>
      <c r="BK22" s="26">
        <v>28682108.600000001</v>
      </c>
      <c r="BL22" s="12">
        <f t="shared" si="19"/>
        <v>0.29483020755425282</v>
      </c>
      <c r="BM22" s="26">
        <v>104255442</v>
      </c>
      <c r="BN22" s="26">
        <v>31754061.140000001</v>
      </c>
      <c r="BO22" s="12">
        <f t="shared" si="20"/>
        <v>0.3045794112119346</v>
      </c>
      <c r="BP22" s="26">
        <v>125398545</v>
      </c>
      <c r="BQ22" s="26">
        <v>40090076.869999997</v>
      </c>
      <c r="BR22" s="12">
        <f t="shared" si="21"/>
        <v>0.31970129214816645</v>
      </c>
      <c r="BS22" s="26">
        <v>68293192</v>
      </c>
      <c r="BT22" s="26">
        <v>17862050.710000001</v>
      </c>
      <c r="BU22" s="12">
        <f t="shared" si="22"/>
        <v>0.26154950716024522</v>
      </c>
      <c r="BV22" s="26">
        <v>687419525.97000003</v>
      </c>
      <c r="BW22" s="26">
        <v>207130659.40000001</v>
      </c>
      <c r="BX22" s="25">
        <f t="shared" si="23"/>
        <v>0.30131622913638256</v>
      </c>
      <c r="BY22" s="26">
        <v>1987303989.45</v>
      </c>
      <c r="BZ22" s="26">
        <v>652831109.41999996</v>
      </c>
      <c r="CA22" s="12">
        <f t="shared" si="24"/>
        <v>0.32850088002926792</v>
      </c>
      <c r="CB22" s="3">
        <f t="shared" si="28"/>
        <v>6654352466.5299997</v>
      </c>
      <c r="CC22" s="3">
        <f t="shared" si="28"/>
        <v>2125642134.9599998</v>
      </c>
      <c r="CD22" s="19">
        <f t="shared" si="25"/>
        <v>0.31943636073555387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842010</v>
      </c>
      <c r="C23" s="26">
        <v>88575</v>
      </c>
      <c r="D23" s="25">
        <f t="shared" si="26"/>
        <v>0.10519471265186875</v>
      </c>
      <c r="E23" s="26">
        <v>7058857</v>
      </c>
      <c r="F23" s="26">
        <v>1773496.22</v>
      </c>
      <c r="G23" s="25">
        <f t="shared" si="0"/>
        <v>0.25124410651752827</v>
      </c>
      <c r="H23" s="26">
        <v>30794245.52</v>
      </c>
      <c r="I23" s="26">
        <v>6997533.6699999999</v>
      </c>
      <c r="J23" s="25">
        <f t="shared" si="1"/>
        <v>0.22723510681420325</v>
      </c>
      <c r="K23" s="26">
        <v>10845400</v>
      </c>
      <c r="L23" s="26">
        <v>4280630.43</v>
      </c>
      <c r="M23" s="25">
        <f t="shared" si="2"/>
        <v>0.39469548656573289</v>
      </c>
      <c r="N23" s="26">
        <v>6101180</v>
      </c>
      <c r="O23" s="26">
        <v>514179.55</v>
      </c>
      <c r="P23" s="25">
        <f t="shared" si="3"/>
        <v>8.4275427048538146E-2</v>
      </c>
      <c r="Q23" s="26">
        <v>750000</v>
      </c>
      <c r="R23" s="26">
        <v>98071.98</v>
      </c>
      <c r="S23" s="25">
        <f t="shared" si="4"/>
        <v>0.13076263999999999</v>
      </c>
      <c r="T23" s="24">
        <v>14591964.800000001</v>
      </c>
      <c r="U23" s="24">
        <v>5158207.08</v>
      </c>
      <c r="V23" s="25">
        <f t="shared" si="5"/>
        <v>0.35349640371939495</v>
      </c>
      <c r="W23" s="24">
        <v>5638490</v>
      </c>
      <c r="X23" s="24">
        <v>1197192.19</v>
      </c>
      <c r="Y23" s="25">
        <f t="shared" si="6"/>
        <v>0.21232496466252487</v>
      </c>
      <c r="Z23" s="26">
        <v>600000</v>
      </c>
      <c r="AA23" s="26">
        <v>213425.37</v>
      </c>
      <c r="AB23" s="25">
        <f t="shared" si="7"/>
        <v>0.35570894999999997</v>
      </c>
      <c r="AC23" s="24">
        <v>2701000</v>
      </c>
      <c r="AD23" s="24">
        <v>409232.05</v>
      </c>
      <c r="AE23" s="25">
        <f t="shared" si="8"/>
        <v>0.15151131062569417</v>
      </c>
      <c r="AF23" s="24">
        <v>6770300</v>
      </c>
      <c r="AG23" s="24">
        <v>2084873.45</v>
      </c>
      <c r="AH23" s="25">
        <f t="shared" si="9"/>
        <v>0.3079440275910964</v>
      </c>
      <c r="AI23" s="26">
        <v>15921000</v>
      </c>
      <c r="AJ23" s="26">
        <v>5088669.04</v>
      </c>
      <c r="AK23" s="11">
        <f t="shared" si="10"/>
        <v>0.3196199384460775</v>
      </c>
      <c r="AL23" s="24">
        <v>18630800</v>
      </c>
      <c r="AM23" s="24">
        <v>6087140.3799999999</v>
      </c>
      <c r="AN23" s="12">
        <f t="shared" si="11"/>
        <v>0.32672458402215687</v>
      </c>
      <c r="AO23" s="24">
        <v>5426500</v>
      </c>
      <c r="AP23" s="24">
        <v>769819.61</v>
      </c>
      <c r="AQ23" s="12">
        <f t="shared" si="12"/>
        <v>0.14186300746337419</v>
      </c>
      <c r="AR23" s="24">
        <v>6092820</v>
      </c>
      <c r="AS23" s="24">
        <v>1698509.51</v>
      </c>
      <c r="AT23" s="12">
        <f t="shared" si="13"/>
        <v>0.27877231068700536</v>
      </c>
      <c r="AU23" s="24">
        <v>3317301.32</v>
      </c>
      <c r="AV23" s="24">
        <v>178189.33</v>
      </c>
      <c r="AW23" s="12">
        <f t="shared" si="14"/>
        <v>5.3715147588703216E-2</v>
      </c>
      <c r="AX23" s="24">
        <v>11851590</v>
      </c>
      <c r="AY23" s="24">
        <v>3050869.77</v>
      </c>
      <c r="AZ23" s="12">
        <f t="shared" si="15"/>
        <v>0.25742282427927393</v>
      </c>
      <c r="BA23" s="24">
        <v>500000</v>
      </c>
      <c r="BB23" s="24">
        <v>167000</v>
      </c>
      <c r="BC23" s="12">
        <f t="shared" si="16"/>
        <v>0.33400000000000002</v>
      </c>
      <c r="BD23" s="24">
        <v>3784040</v>
      </c>
      <c r="BE23" s="24">
        <v>985249.44</v>
      </c>
      <c r="BF23" s="12">
        <f t="shared" si="17"/>
        <v>0.26036972125030389</v>
      </c>
      <c r="BG23" s="24">
        <v>15867662</v>
      </c>
      <c r="BH23" s="24">
        <v>4307565.17</v>
      </c>
      <c r="BI23" s="12">
        <f t="shared" si="18"/>
        <v>0.27146817029503151</v>
      </c>
      <c r="BJ23" s="26">
        <v>630000</v>
      </c>
      <c r="BK23" s="26">
        <v>249391.6</v>
      </c>
      <c r="BL23" s="12">
        <f t="shared" si="19"/>
        <v>0.39585968253968257</v>
      </c>
      <c r="BM23" s="26">
        <v>1330000</v>
      </c>
      <c r="BN23" s="26">
        <v>287401</v>
      </c>
      <c r="BO23" s="12">
        <f t="shared" si="20"/>
        <v>0.21609097744360903</v>
      </c>
      <c r="BP23" s="26">
        <v>2405000</v>
      </c>
      <c r="BQ23" s="26">
        <v>290241.55</v>
      </c>
      <c r="BR23" s="12">
        <f t="shared" si="21"/>
        <v>0.12068255717255717</v>
      </c>
      <c r="BS23" s="26">
        <v>1030758.1</v>
      </c>
      <c r="BT23" s="26">
        <v>181050</v>
      </c>
      <c r="BU23" s="12">
        <f t="shared" si="22"/>
        <v>0.17564741911802587</v>
      </c>
      <c r="BV23" s="26">
        <v>32500000</v>
      </c>
      <c r="BW23" s="26">
        <v>10548302.84</v>
      </c>
      <c r="BX23" s="25">
        <f t="shared" si="23"/>
        <v>0.32456316430769228</v>
      </c>
      <c r="BY23" s="26">
        <v>90520316.799999997</v>
      </c>
      <c r="BZ23" s="26">
        <v>45854971.170000002</v>
      </c>
      <c r="CA23" s="12">
        <f t="shared" si="24"/>
        <v>0.50657104162940803</v>
      </c>
      <c r="CB23" s="3">
        <f t="shared" si="28"/>
        <v>296501235.53999996</v>
      </c>
      <c r="CC23" s="3">
        <f>C23+F23+I23+L23+O23+R23+U23+X23+AA23+AD23+AG23+AJ23+AM23+AP23+AS23+AV23+AY23+BB23+BE23+BH23+BK23+BN23+BQ23+BT23+BW23+BZ23</f>
        <v>102559787.40000001</v>
      </c>
      <c r="CD23" s="19">
        <f t="shared" si="25"/>
        <v>0.34590003381676976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>
        <v>1000000</v>
      </c>
      <c r="C24" s="26">
        <v>360000</v>
      </c>
      <c r="D24" s="25">
        <f t="shared" si="26"/>
        <v>0.36</v>
      </c>
      <c r="E24" s="26">
        <v>1100000</v>
      </c>
      <c r="F24" s="26">
        <v>387482</v>
      </c>
      <c r="G24" s="25">
        <f t="shared" si="0"/>
        <v>0.35225636363636365</v>
      </c>
      <c r="H24" s="26">
        <v>12346416</v>
      </c>
      <c r="I24" s="26">
        <v>4126958.23</v>
      </c>
      <c r="J24" s="25">
        <f t="shared" si="1"/>
        <v>0.33426366242640781</v>
      </c>
      <c r="K24" s="26">
        <v>1367400</v>
      </c>
      <c r="L24" s="26">
        <v>267665</v>
      </c>
      <c r="M24" s="25">
        <f t="shared" si="2"/>
        <v>0.19574740383209011</v>
      </c>
      <c r="N24" s="26">
        <v>1050000</v>
      </c>
      <c r="O24" s="26">
        <v>350000</v>
      </c>
      <c r="P24" s="25">
        <f t="shared" si="3"/>
        <v>0.33333333333333331</v>
      </c>
      <c r="Q24" s="26">
        <v>850000</v>
      </c>
      <c r="R24" s="26">
        <v>157500</v>
      </c>
      <c r="S24" s="25">
        <f t="shared" si="4"/>
        <v>0.18529411764705883</v>
      </c>
      <c r="T24" s="24">
        <v>8279147</v>
      </c>
      <c r="U24" s="24">
        <v>2507783.0099999998</v>
      </c>
      <c r="V24" s="25">
        <f t="shared" si="5"/>
        <v>0.30290354912166673</v>
      </c>
      <c r="W24" s="24">
        <v>2500000</v>
      </c>
      <c r="X24" s="24">
        <v>579600</v>
      </c>
      <c r="Y24" s="25">
        <f t="shared" si="6"/>
        <v>0.23183999999999999</v>
      </c>
      <c r="Z24" s="26">
        <v>3400000</v>
      </c>
      <c r="AA24" s="26">
        <v>1636000</v>
      </c>
      <c r="AB24" s="25">
        <f t="shared" si="7"/>
        <v>0.48117647058823532</v>
      </c>
      <c r="AC24" s="24">
        <v>2750000</v>
      </c>
      <c r="AD24" s="24">
        <v>977000</v>
      </c>
      <c r="AE24" s="25">
        <f t="shared" si="8"/>
        <v>0.3552727272727273</v>
      </c>
      <c r="AF24" s="24">
        <v>1500000</v>
      </c>
      <c r="AG24" s="24">
        <v>405000</v>
      </c>
      <c r="AH24" s="25">
        <f t="shared" si="9"/>
        <v>0.27</v>
      </c>
      <c r="AI24" s="26">
        <v>2300000</v>
      </c>
      <c r="AJ24" s="26">
        <v>760000</v>
      </c>
      <c r="AK24" s="11">
        <f t="shared" si="10"/>
        <v>0.33043478260869563</v>
      </c>
      <c r="AL24" s="24">
        <v>8600000</v>
      </c>
      <c r="AM24" s="24">
        <v>2941157.45</v>
      </c>
      <c r="AN24" s="12">
        <f t="shared" si="11"/>
        <v>0.34199505232558142</v>
      </c>
      <c r="AO24" s="24">
        <v>2412072</v>
      </c>
      <c r="AP24" s="24">
        <v>547690</v>
      </c>
      <c r="AQ24" s="12">
        <f t="shared" si="12"/>
        <v>0.22706204458241711</v>
      </c>
      <c r="AR24" s="24">
        <v>2000000</v>
      </c>
      <c r="AS24" s="24">
        <v>680000</v>
      </c>
      <c r="AT24" s="12">
        <f t="shared" si="13"/>
        <v>0.34</v>
      </c>
      <c r="AU24" s="24">
        <v>1700000</v>
      </c>
      <c r="AV24" s="24">
        <v>545582.98</v>
      </c>
      <c r="AW24" s="12">
        <f t="shared" si="14"/>
        <v>0.32093116470588234</v>
      </c>
      <c r="AX24" s="24">
        <v>1700000</v>
      </c>
      <c r="AY24" s="24">
        <v>524000</v>
      </c>
      <c r="AZ24" s="12">
        <f t="shared" si="15"/>
        <v>0.30823529411764705</v>
      </c>
      <c r="BA24" s="24">
        <v>1650000</v>
      </c>
      <c r="BB24" s="24">
        <v>612000</v>
      </c>
      <c r="BC24" s="12">
        <f t="shared" si="16"/>
        <v>0.37090909090909091</v>
      </c>
      <c r="BD24" s="24">
        <v>4000000</v>
      </c>
      <c r="BE24" s="24">
        <v>1580000</v>
      </c>
      <c r="BF24" s="12">
        <f t="shared" si="17"/>
        <v>0.39500000000000002</v>
      </c>
      <c r="BG24" s="24">
        <v>2109100</v>
      </c>
      <c r="BH24" s="24">
        <v>626516</v>
      </c>
      <c r="BI24" s="12">
        <f t="shared" si="18"/>
        <v>0.29705371959603621</v>
      </c>
      <c r="BJ24" s="26">
        <v>1300000</v>
      </c>
      <c r="BK24" s="26">
        <v>381691.2</v>
      </c>
      <c r="BL24" s="12">
        <f t="shared" si="19"/>
        <v>0.29360861538461541</v>
      </c>
      <c r="BM24" s="26">
        <v>4200000</v>
      </c>
      <c r="BN24" s="26">
        <v>1391582.6</v>
      </c>
      <c r="BO24" s="12">
        <f t="shared" si="20"/>
        <v>0.33132919047619047</v>
      </c>
      <c r="BP24" s="26">
        <v>2500000</v>
      </c>
      <c r="BQ24" s="26">
        <v>978775.5</v>
      </c>
      <c r="BR24" s="12">
        <f t="shared" si="21"/>
        <v>0.39151019999999997</v>
      </c>
      <c r="BS24" s="26">
        <v>1500000</v>
      </c>
      <c r="BT24" s="26">
        <v>550000</v>
      </c>
      <c r="BU24" s="12">
        <f t="shared" si="22"/>
        <v>0.36666666666666664</v>
      </c>
      <c r="BV24" s="26">
        <v>3450000</v>
      </c>
      <c r="BW24" s="26">
        <v>781610.36</v>
      </c>
      <c r="BX24" s="25">
        <f t="shared" si="23"/>
        <v>0.22655372753623187</v>
      </c>
      <c r="BY24" s="26">
        <v>36089045</v>
      </c>
      <c r="BZ24" s="26">
        <v>8700000</v>
      </c>
      <c r="CA24" s="12">
        <f t="shared" si="24"/>
        <v>0.24107038576387932</v>
      </c>
      <c r="CB24" s="3">
        <f t="shared" si="28"/>
        <v>111653180</v>
      </c>
      <c r="CC24" s="3">
        <f>C24+F24+I24+L24+O24+R24+U24+X24+AA24+AD24+AG24+AJ24+AM24+AP24+AS24+AV24+AY24+BB24+BE24+BH24+BK24+BN24+BQ24+BT24+BW24+BZ24</f>
        <v>33355594.330000002</v>
      </c>
      <c r="CD24" s="19">
        <f t="shared" si="25"/>
        <v>0.29874289590318881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>
        <v>1888500</v>
      </c>
      <c r="C25" s="26">
        <v>486863.15</v>
      </c>
      <c r="D25" s="25">
        <f t="shared" si="26"/>
        <v>0.25780415673815199</v>
      </c>
      <c r="E25" s="26">
        <v>3108</v>
      </c>
      <c r="F25" s="26">
        <v>0</v>
      </c>
      <c r="G25" s="25">
        <f t="shared" si="0"/>
        <v>0</v>
      </c>
      <c r="H25" s="26">
        <v>10118975</v>
      </c>
      <c r="I25" s="26">
        <v>3642737.07</v>
      </c>
      <c r="J25" s="25">
        <f t="shared" si="1"/>
        <v>0.35999071743926631</v>
      </c>
      <c r="K25" s="26">
        <v>1617860</v>
      </c>
      <c r="L25" s="26">
        <v>510872</v>
      </c>
      <c r="M25" s="25">
        <f t="shared" si="2"/>
        <v>0.3157702149753378</v>
      </c>
      <c r="N25" s="26">
        <v>128000</v>
      </c>
      <c r="O25" s="26">
        <v>0</v>
      </c>
      <c r="P25" s="25">
        <f t="shared" si="3"/>
        <v>0</v>
      </c>
      <c r="Q25" s="26">
        <v>530000</v>
      </c>
      <c r="R25" s="26">
        <v>98252</v>
      </c>
      <c r="S25" s="25">
        <f t="shared" si="4"/>
        <v>0.18538113207547169</v>
      </c>
      <c r="T25" s="24">
        <v>1039790</v>
      </c>
      <c r="U25" s="24">
        <v>40718</v>
      </c>
      <c r="V25" s="25">
        <f t="shared" si="5"/>
        <v>3.9159830350359207E-2</v>
      </c>
      <c r="W25" s="24">
        <v>201300</v>
      </c>
      <c r="X25" s="24">
        <v>90800.22</v>
      </c>
      <c r="Y25" s="25">
        <f t="shared" si="6"/>
        <v>0.45106915052160956</v>
      </c>
      <c r="Z25" s="26">
        <v>1665900</v>
      </c>
      <c r="AA25" s="26">
        <v>439655.45</v>
      </c>
      <c r="AB25" s="25">
        <f t="shared" si="7"/>
        <v>0.26391467074854436</v>
      </c>
      <c r="AC25" s="24">
        <v>1500000</v>
      </c>
      <c r="AD25" s="24">
        <v>142394</v>
      </c>
      <c r="AE25" s="25">
        <f t="shared" si="8"/>
        <v>9.4929333333333338E-2</v>
      </c>
      <c r="AF25" s="24">
        <v>648000</v>
      </c>
      <c r="AG25" s="24">
        <v>81843</v>
      </c>
      <c r="AH25" s="25">
        <f t="shared" si="9"/>
        <v>0.12630092592592593</v>
      </c>
      <c r="AI25" s="26">
        <v>1935619.74</v>
      </c>
      <c r="AJ25" s="26">
        <v>63401</v>
      </c>
      <c r="AK25" s="11">
        <f t="shared" si="10"/>
        <v>3.2754883973233298E-2</v>
      </c>
      <c r="AL25" s="24">
        <v>5300975</v>
      </c>
      <c r="AM25" s="24">
        <v>1781177.47</v>
      </c>
      <c r="AN25" s="12">
        <f t="shared" si="11"/>
        <v>0.33600940770329984</v>
      </c>
      <c r="AO25" s="24">
        <v>316374.82</v>
      </c>
      <c r="AP25" s="24">
        <v>67247</v>
      </c>
      <c r="AQ25" s="12">
        <f t="shared" si="12"/>
        <v>0.21255484238600278</v>
      </c>
      <c r="AR25" s="24">
        <v>309743</v>
      </c>
      <c r="AS25" s="24">
        <v>98392</v>
      </c>
      <c r="AT25" s="12">
        <f t="shared" si="13"/>
        <v>0.31765689620104409</v>
      </c>
      <c r="AU25" s="24">
        <v>325000</v>
      </c>
      <c r="AV25" s="24">
        <v>99016</v>
      </c>
      <c r="AW25" s="12">
        <f t="shared" si="14"/>
        <v>0.30466461538461537</v>
      </c>
      <c r="AX25" s="24">
        <v>754400</v>
      </c>
      <c r="AY25" s="24">
        <v>49630</v>
      </c>
      <c r="AZ25" s="12">
        <f t="shared" si="15"/>
        <v>6.5787380699893955E-2</v>
      </c>
      <c r="BA25" s="24">
        <v>120000</v>
      </c>
      <c r="BB25" s="24">
        <v>37340</v>
      </c>
      <c r="BC25" s="12">
        <f t="shared" si="16"/>
        <v>0.31116666666666665</v>
      </c>
      <c r="BD25" s="24">
        <v>230000</v>
      </c>
      <c r="BE25" s="24">
        <v>41207</v>
      </c>
      <c r="BF25" s="12">
        <f t="shared" si="17"/>
        <v>0.1791608695652174</v>
      </c>
      <c r="BG25" s="24">
        <v>1412000</v>
      </c>
      <c r="BH25" s="24">
        <v>775736.03</v>
      </c>
      <c r="BI25" s="12">
        <f t="shared" si="18"/>
        <v>0.54938812322946173</v>
      </c>
      <c r="BJ25" s="26">
        <v>0</v>
      </c>
      <c r="BK25" s="26">
        <v>0</v>
      </c>
      <c r="BL25" s="32">
        <f t="shared" si="19"/>
        <v>0</v>
      </c>
      <c r="BM25" s="26">
        <v>37400</v>
      </c>
      <c r="BN25" s="26">
        <v>0</v>
      </c>
      <c r="BO25" s="12">
        <f t="shared" si="20"/>
        <v>0</v>
      </c>
      <c r="BP25" s="26">
        <v>150000</v>
      </c>
      <c r="BQ25" s="26">
        <v>0</v>
      </c>
      <c r="BR25" s="12">
        <f t="shared" si="21"/>
        <v>0</v>
      </c>
      <c r="BS25" s="26">
        <v>448312</v>
      </c>
      <c r="BT25" s="26">
        <v>115474</v>
      </c>
      <c r="BU25" s="12">
        <f t="shared" si="22"/>
        <v>0.25757508163957243</v>
      </c>
      <c r="BV25" s="26">
        <v>17430000</v>
      </c>
      <c r="BW25" s="26">
        <v>4723749.3600000003</v>
      </c>
      <c r="BX25" s="25">
        <f t="shared" si="23"/>
        <v>0.27101258519793464</v>
      </c>
      <c r="BY25" s="26">
        <v>155892900</v>
      </c>
      <c r="BZ25" s="26">
        <v>42404169.840000004</v>
      </c>
      <c r="CA25" s="12">
        <f t="shared" si="24"/>
        <v>0.27200834572966442</v>
      </c>
      <c r="CB25" s="3">
        <f t="shared" si="28"/>
        <v>204004157.56</v>
      </c>
      <c r="CC25" s="3">
        <f>C25+F25+I25+L25+O25+R25+U25+X25+AA25+AD25+AG25+AJ25+AM25+AP25+AS25+AV25+AY25+BB25+BE25+BH25+BK25+BN25+BQ25+BT25+BW25+BZ25</f>
        <v>55790674.590000004</v>
      </c>
      <c r="CD25" s="19">
        <f t="shared" si="25"/>
        <v>0.27347812543276878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2000000</v>
      </c>
      <c r="U26" s="24">
        <v>0</v>
      </c>
      <c r="V26" s="25">
        <f t="shared" si="5"/>
        <v>0</v>
      </c>
      <c r="W26" s="24">
        <v>250000</v>
      </c>
      <c r="X26" s="24">
        <v>0</v>
      </c>
      <c r="Y26" s="25">
        <f t="shared" si="6"/>
        <v>0</v>
      </c>
      <c r="Z26" s="24">
        <v>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11">
        <f t="shared" si="10"/>
        <v>0</v>
      </c>
      <c r="AL26" s="24">
        <v>0</v>
      </c>
      <c r="AM26" s="24">
        <v>0</v>
      </c>
      <c r="AN26" s="12">
        <f t="shared" si="11"/>
        <v>0</v>
      </c>
      <c r="AO26" s="24">
        <v>0</v>
      </c>
      <c r="AP26" s="24">
        <v>0</v>
      </c>
      <c r="AQ26" s="12">
        <f t="shared" si="12"/>
        <v>0</v>
      </c>
      <c r="AR26" s="35">
        <v>0</v>
      </c>
      <c r="AS26" s="35">
        <v>0</v>
      </c>
      <c r="AT26" s="12">
        <f t="shared" si="13"/>
        <v>0</v>
      </c>
      <c r="AU26" s="24">
        <v>0</v>
      </c>
      <c r="AV26" s="24">
        <v>0</v>
      </c>
      <c r="AW26" s="12">
        <f t="shared" si="14"/>
        <v>0</v>
      </c>
      <c r="AX26" s="24">
        <v>0</v>
      </c>
      <c r="AY26" s="24">
        <v>0</v>
      </c>
      <c r="AZ26" s="12">
        <f t="shared" si="15"/>
        <v>0</v>
      </c>
      <c r="BA26" s="24">
        <v>0</v>
      </c>
      <c r="BB26" s="24">
        <v>0</v>
      </c>
      <c r="BC26" s="12">
        <f t="shared" si="16"/>
        <v>0</v>
      </c>
      <c r="BD26" s="24">
        <v>0</v>
      </c>
      <c r="BE26" s="24">
        <v>0</v>
      </c>
      <c r="BF26" s="12">
        <f t="shared" si="17"/>
        <v>0</v>
      </c>
      <c r="BG26" s="36">
        <v>0</v>
      </c>
      <c r="BH26" s="36">
        <v>0</v>
      </c>
      <c r="BI26" s="12">
        <f t="shared" si="18"/>
        <v>0</v>
      </c>
      <c r="BJ26" s="24">
        <v>0</v>
      </c>
      <c r="BK26" s="24">
        <v>0</v>
      </c>
      <c r="BL26" s="12">
        <f t="shared" si="19"/>
        <v>0</v>
      </c>
      <c r="BM26" s="36">
        <v>0</v>
      </c>
      <c r="BN26" s="36">
        <v>0</v>
      </c>
      <c r="BO26" s="12">
        <f t="shared" si="20"/>
        <v>0</v>
      </c>
      <c r="BP26" s="24">
        <v>0</v>
      </c>
      <c r="BQ26" s="24">
        <v>0</v>
      </c>
      <c r="BR26" s="12">
        <f t="shared" si="21"/>
        <v>0</v>
      </c>
      <c r="BS26" s="36">
        <v>0</v>
      </c>
      <c r="BT26" s="36">
        <v>0</v>
      </c>
      <c r="BU26" s="12">
        <f t="shared" si="22"/>
        <v>0</v>
      </c>
      <c r="BV26" s="24">
        <v>0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12">
        <f t="shared" si="24"/>
        <v>0</v>
      </c>
      <c r="CB26" s="3">
        <f t="shared" si="28"/>
        <v>2250000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626248404.84000003</v>
      </c>
      <c r="C27" s="3">
        <f>SUM(C13:C26)</f>
        <v>179346534.73000002</v>
      </c>
      <c r="D27" s="16">
        <f t="shared" si="26"/>
        <v>0.286382421645962</v>
      </c>
      <c r="E27" s="3">
        <f>SUM(E13:E26)</f>
        <v>190980862.89999998</v>
      </c>
      <c r="F27" s="3">
        <f>SUM(F13:F26)</f>
        <v>51925490.799999997</v>
      </c>
      <c r="G27" s="16">
        <f t="shared" si="0"/>
        <v>0.27188845003380707</v>
      </c>
      <c r="H27" s="3">
        <f>SUM(H13:H26)</f>
        <v>1970418631.9499998</v>
      </c>
      <c r="I27" s="3">
        <f>SUM(I13:I26)</f>
        <v>495943817.02000004</v>
      </c>
      <c r="J27" s="16">
        <f t="shared" si="1"/>
        <v>0.25169464446709761</v>
      </c>
      <c r="K27" s="3">
        <f>SUM(K13:K26)</f>
        <v>1306627484.25</v>
      </c>
      <c r="L27" s="3">
        <f>SUM(L13:L26)</f>
        <v>381152322.74000001</v>
      </c>
      <c r="M27" s="16">
        <f t="shared" si="2"/>
        <v>0.29170695346178199</v>
      </c>
      <c r="N27" s="3">
        <f>SUM(N13:N26)</f>
        <v>444840126.27999997</v>
      </c>
      <c r="O27" s="3">
        <f>SUM(O13:O26)</f>
        <v>144213694.18000001</v>
      </c>
      <c r="P27" s="16">
        <f t="shared" si="3"/>
        <v>0.32419218874429101</v>
      </c>
      <c r="Q27" s="3">
        <f>SUM(Q13:Q26)</f>
        <v>386916492.5</v>
      </c>
      <c r="R27" s="3">
        <f>SUM(R13:R26)</f>
        <v>111290433.07000001</v>
      </c>
      <c r="S27" s="16">
        <f t="shared" si="4"/>
        <v>0.28763424466844095</v>
      </c>
      <c r="T27" s="3">
        <f>SUM(T13:T26)</f>
        <v>1261660764.4400001</v>
      </c>
      <c r="U27" s="3">
        <f>SUM(U13:U26)</f>
        <v>415119418.03000003</v>
      </c>
      <c r="V27" s="16">
        <f t="shared" si="5"/>
        <v>0.32902617702806558</v>
      </c>
      <c r="W27" s="3">
        <f>SUM(W13:W26)</f>
        <v>257667661.37</v>
      </c>
      <c r="X27" s="3">
        <f>SUM(X13:X26)</f>
        <v>73624840.86999999</v>
      </c>
      <c r="Y27" s="16">
        <f t="shared" si="6"/>
        <v>0.28573566616214907</v>
      </c>
      <c r="Z27" s="3">
        <f>SUM(Z13:Z26)</f>
        <v>1023040435.34</v>
      </c>
      <c r="AA27" s="3">
        <f>SUM(AA13:AA26)</f>
        <v>336360938.49000001</v>
      </c>
      <c r="AB27" s="16">
        <f t="shared" si="7"/>
        <v>0.32878557569253153</v>
      </c>
      <c r="AC27" s="3">
        <f>SUM(AC13:AC26)</f>
        <v>1077887758.8199999</v>
      </c>
      <c r="AD27" s="3">
        <f>SUM(AD13:AD26)</f>
        <v>336857423.40000004</v>
      </c>
      <c r="AE27" s="16">
        <f t="shared" si="8"/>
        <v>0.31251623431438652</v>
      </c>
      <c r="AF27" s="3">
        <f>SUM(AF13:AF26)</f>
        <v>306390647.56999999</v>
      </c>
      <c r="AG27" s="3">
        <f>SUM(AG13:AG26)</f>
        <v>92481283.930000007</v>
      </c>
      <c r="AH27" s="16">
        <f t="shared" si="9"/>
        <v>0.30184107988763309</v>
      </c>
      <c r="AI27" s="3">
        <f>SUM(AI13:AI26)</f>
        <v>1350986098.7</v>
      </c>
      <c r="AJ27" s="3">
        <f>SUM(AJ13:AJ26)</f>
        <v>414164447.86000007</v>
      </c>
      <c r="AK27" s="19">
        <f t="shared" si="10"/>
        <v>0.30656455181776776</v>
      </c>
      <c r="AL27" s="3">
        <f>SUM(AL13:AL26)</f>
        <v>1610777009.7800002</v>
      </c>
      <c r="AM27" s="3">
        <f>SUM(AM13:AM26)</f>
        <v>512785861.87000006</v>
      </c>
      <c r="AN27" s="16">
        <f t="shared" si="11"/>
        <v>0.31834689640873154</v>
      </c>
      <c r="AO27" s="3">
        <f>SUM(AO13:AO26)</f>
        <v>462877447.06</v>
      </c>
      <c r="AP27" s="3">
        <f>SUM(AP13:AP26)</f>
        <v>109823214.92</v>
      </c>
      <c r="AQ27" s="16">
        <f t="shared" si="12"/>
        <v>0.23726196991784801</v>
      </c>
      <c r="AR27" s="3">
        <f>SUM(AR13:AR26)</f>
        <v>370279436.89999998</v>
      </c>
      <c r="AS27" s="3">
        <f>SUM(AS13:AS26)</f>
        <v>106170710.23</v>
      </c>
      <c r="AT27" s="16">
        <f t="shared" si="13"/>
        <v>0.2867313159997949</v>
      </c>
      <c r="AU27" s="3">
        <f>SUM(AU13:AU26)</f>
        <v>352195714.81999999</v>
      </c>
      <c r="AV27" s="3">
        <f>SUM(AV13:AV26)</f>
        <v>92894086.230000004</v>
      </c>
      <c r="AW27" s="16">
        <f t="shared" si="14"/>
        <v>0.26375700305574779</v>
      </c>
      <c r="AX27" s="3">
        <f>SUM(AX13:AX26)</f>
        <v>471570135.52999997</v>
      </c>
      <c r="AY27" s="3">
        <f>SUM(AY13:AY26)</f>
        <v>160056574.81</v>
      </c>
      <c r="AZ27" s="16">
        <f t="shared" si="15"/>
        <v>0.33941202538220883</v>
      </c>
      <c r="BA27" s="3">
        <f>SUM(BA13:BA26)</f>
        <v>245912090.72</v>
      </c>
      <c r="BB27" s="3">
        <f>SUM(BB13:BB26)</f>
        <v>79890308.020000011</v>
      </c>
      <c r="BC27" s="16">
        <f t="shared" si="16"/>
        <v>0.32487344475861735</v>
      </c>
      <c r="BD27" s="3">
        <f>SUM(BD13:BD26)</f>
        <v>695933074.21000004</v>
      </c>
      <c r="BE27" s="3">
        <f>SUM(BE13:BE26)</f>
        <v>217745192.18999997</v>
      </c>
      <c r="BF27" s="16">
        <f t="shared" si="17"/>
        <v>0.31288237369258104</v>
      </c>
      <c r="BG27" s="3">
        <f>SUM(BG13:BG26)</f>
        <v>474075256.26999998</v>
      </c>
      <c r="BH27" s="3">
        <f>SUM(BH13:BH26)</f>
        <v>144044997.80999997</v>
      </c>
      <c r="BI27" s="16">
        <f t="shared" si="18"/>
        <v>0.30384415956094968</v>
      </c>
      <c r="BJ27" s="3">
        <f>SUM(BJ13:BJ26)</f>
        <v>269166823.81</v>
      </c>
      <c r="BK27" s="3">
        <f>SUM(BK13:BK26)</f>
        <v>78328680.980000004</v>
      </c>
      <c r="BL27" s="16">
        <f t="shared" si="19"/>
        <v>0.29100421764938911</v>
      </c>
      <c r="BM27" s="3">
        <f>SUM(BM13:BM26)</f>
        <v>543266681.00999999</v>
      </c>
      <c r="BN27" s="3">
        <f>SUM(BN13:BN26)</f>
        <v>157868923.00999999</v>
      </c>
      <c r="BO27" s="16">
        <f t="shared" si="20"/>
        <v>0.2905919478008519</v>
      </c>
      <c r="BP27" s="3">
        <f>SUM(BP13:BP26)</f>
        <v>406707170.93000001</v>
      </c>
      <c r="BQ27" s="3">
        <f>SUM(BQ13:BQ26)</f>
        <v>111653069.43999998</v>
      </c>
      <c r="BR27" s="16">
        <f t="shared" si="21"/>
        <v>0.27452938482664974</v>
      </c>
      <c r="BS27" s="3">
        <f>SUM(BS13:BS26)</f>
        <v>360222447.38999999</v>
      </c>
      <c r="BT27" s="3">
        <f>SUM(BT13:BT26)</f>
        <v>107311632.98000002</v>
      </c>
      <c r="BU27" s="16">
        <f t="shared" si="22"/>
        <v>0.29790379183065607</v>
      </c>
      <c r="BV27" s="3">
        <f>SUM(BV13:BV26)</f>
        <v>3561759943.9700003</v>
      </c>
      <c r="BW27" s="3">
        <f>SUM(BW13:BW26)</f>
        <v>1056361419.46</v>
      </c>
      <c r="BX27" s="16">
        <f t="shared" si="23"/>
        <v>0.29658411461682088</v>
      </c>
      <c r="BY27" s="3">
        <f>SUM(BY13:BY26)</f>
        <v>9695260866.75</v>
      </c>
      <c r="BZ27" s="3">
        <f>SUM(BZ13:BZ26)</f>
        <v>3378897849.3000002</v>
      </c>
      <c r="CA27" s="16">
        <f t="shared" si="24"/>
        <v>0.34851025627252241</v>
      </c>
      <c r="CB27" s="3">
        <f>SUM(CB13:CB26)</f>
        <v>29723669468.110001</v>
      </c>
      <c r="CC27" s="3">
        <f>SUM(CC13:CC26)</f>
        <v>9346313166.369997</v>
      </c>
      <c r="CD27" s="19">
        <f t="shared" si="25"/>
        <v>0.31444008541399948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-15670398.470000029</v>
      </c>
      <c r="C28" s="3">
        <f>C12-C27</f>
        <v>9920767.7899999917</v>
      </c>
      <c r="D28" s="16"/>
      <c r="E28" s="3">
        <f>E12-E27</f>
        <v>0</v>
      </c>
      <c r="F28" s="3">
        <f>F12-F27</f>
        <v>4092095.0200000033</v>
      </c>
      <c r="G28" s="16"/>
      <c r="H28" s="3">
        <f>H12-H27</f>
        <v>-90220769.909999847</v>
      </c>
      <c r="I28" s="3">
        <f>I12-I27</f>
        <v>81733970.619999945</v>
      </c>
      <c r="J28" s="16"/>
      <c r="K28" s="3">
        <f>K12-K27</f>
        <v>-25985464.940000057</v>
      </c>
      <c r="L28" s="3">
        <f>L12-L27</f>
        <v>40318684.889999986</v>
      </c>
      <c r="M28" s="16"/>
      <c r="N28" s="3">
        <f>N12-N27</f>
        <v>-12259772.699999988</v>
      </c>
      <c r="O28" s="3">
        <f>O12-O27</f>
        <v>-231688.43000000715</v>
      </c>
      <c r="P28" s="16"/>
      <c r="Q28" s="3">
        <f>Q12-Q27</f>
        <v>-5726396.0699999928</v>
      </c>
      <c r="R28" s="3">
        <f>R12-R27</f>
        <v>-674577.38000001013</v>
      </c>
      <c r="S28" s="16"/>
      <c r="T28" s="3">
        <f>T12-T27</f>
        <v>-22214135.170000076</v>
      </c>
      <c r="U28" s="3">
        <f>U12-U27</f>
        <v>18262562.369999945</v>
      </c>
      <c r="V28" s="16"/>
      <c r="W28" s="3">
        <f>W12-W27</f>
        <v>-5435532.900000006</v>
      </c>
      <c r="X28" s="3">
        <f>X12-X27</f>
        <v>3743276.3700000048</v>
      </c>
      <c r="Y28" s="16"/>
      <c r="Z28" s="3">
        <f>Z12-Z27</f>
        <v>-39637479.530000091</v>
      </c>
      <c r="AA28" s="3">
        <f>AA12-AA27</f>
        <v>-23045284.360000014</v>
      </c>
      <c r="AB28" s="16"/>
      <c r="AC28" s="3">
        <f>AC12-AC27</f>
        <v>-17127846.429999948</v>
      </c>
      <c r="AD28" s="3">
        <f>AD12-AD27</f>
        <v>79989327.219999969</v>
      </c>
      <c r="AE28" s="16"/>
      <c r="AF28" s="3">
        <f>AF12-AF27</f>
        <v>0</v>
      </c>
      <c r="AG28" s="3">
        <f>AG12-AG27</f>
        <v>3988459.9799999893</v>
      </c>
      <c r="AH28" s="16"/>
      <c r="AI28" s="3">
        <f>AI12-AI27</f>
        <v>63843128.909999847</v>
      </c>
      <c r="AJ28" s="3">
        <f>AJ12-AJ27</f>
        <v>8334674.3199999332</v>
      </c>
      <c r="AK28" s="19"/>
      <c r="AL28" s="3">
        <f>AL12-AL27</f>
        <v>-97523620.390000105</v>
      </c>
      <c r="AM28" s="3">
        <f>AM12-AM27</f>
        <v>1431487.3099999428</v>
      </c>
      <c r="AN28" s="16"/>
      <c r="AO28" s="3">
        <f>AO12-AO27</f>
        <v>-17831796.060000002</v>
      </c>
      <c r="AP28" s="3">
        <f>AP12-AP27</f>
        <v>8949866.8199999928</v>
      </c>
      <c r="AQ28" s="16"/>
      <c r="AR28" s="3">
        <f>AR12-AR27</f>
        <v>-10577595.060000002</v>
      </c>
      <c r="AS28" s="3">
        <f>AS12-AS27</f>
        <v>5141565.299999997</v>
      </c>
      <c r="AT28" s="16"/>
      <c r="AU28" s="3">
        <f>AU12-AU27</f>
        <v>-4841873.4800000191</v>
      </c>
      <c r="AV28" s="3">
        <f>AV12-AV27</f>
        <v>942319.33999998868</v>
      </c>
      <c r="AW28" s="16"/>
      <c r="AX28" s="3">
        <f>AX12-AX27</f>
        <v>-14280611.229999959</v>
      </c>
      <c r="AY28" s="3">
        <f>AY12-AY27</f>
        <v>25316906.409999996</v>
      </c>
      <c r="AZ28" s="16"/>
      <c r="BA28" s="3">
        <f>BA12-BA27</f>
        <v>-3372125.4499999881</v>
      </c>
      <c r="BB28" s="3">
        <f>BB12-BB27</f>
        <v>4029663.5599999875</v>
      </c>
      <c r="BC28" s="16"/>
      <c r="BD28" s="3">
        <f>BD12-BD27</f>
        <v>-13200038.300000072</v>
      </c>
      <c r="BE28" s="3">
        <f>BE12-BE27</f>
        <v>3729940.180000037</v>
      </c>
      <c r="BF28" s="16"/>
      <c r="BG28" s="3">
        <f>BG12-BG27</f>
        <v>-177907</v>
      </c>
      <c r="BH28" s="3">
        <f>BH12-BH27</f>
        <v>10700966.440000027</v>
      </c>
      <c r="BI28" s="16"/>
      <c r="BJ28" s="3">
        <f>BJ12-BJ27</f>
        <v>-560500</v>
      </c>
      <c r="BK28" s="3">
        <f>BK12-BK27</f>
        <v>938689.00999999046</v>
      </c>
      <c r="BL28" s="16"/>
      <c r="BM28" s="3">
        <f>BM12-BM27</f>
        <v>-16518505.550000012</v>
      </c>
      <c r="BN28" s="3">
        <f>BN12-BN27</f>
        <v>10699166.340000004</v>
      </c>
      <c r="BO28" s="16"/>
      <c r="BP28" s="3">
        <f>BP12-BP27</f>
        <v>-23632281.879999995</v>
      </c>
      <c r="BQ28" s="3">
        <f>BQ12-BQ27</f>
        <v>28104172.420000032</v>
      </c>
      <c r="BR28" s="16"/>
      <c r="BS28" s="3">
        <f>BS12-BS27</f>
        <v>-10215381.789999962</v>
      </c>
      <c r="BT28" s="3">
        <f>BT12-BT27</f>
        <v>-150031.95000001788</v>
      </c>
      <c r="BU28" s="16"/>
      <c r="BV28" s="3">
        <f>BV12-BV27</f>
        <v>-158697773.71000004</v>
      </c>
      <c r="BW28" s="3">
        <f>BW12-BW27</f>
        <v>89497860.920000076</v>
      </c>
      <c r="BX28" s="16"/>
      <c r="BY28" s="3">
        <f>BY12-BY27</f>
        <v>79197734.340000153</v>
      </c>
      <c r="BZ28" s="3">
        <f>BZ12-BZ27</f>
        <v>410961384.9199996</v>
      </c>
      <c r="CA28" s="16"/>
      <c r="CB28" s="3">
        <f t="shared" si="28"/>
        <v>-462666942.77000022</v>
      </c>
      <c r="CC28" s="3">
        <f>BZ28+BW28+BT28+BQ28+BN28+BK28+BH28+BE28+BB28+AY28+AV28+AS28+AP28+AM28+AJ28+AG28+AD28+AA28+X28+U28+R28+O28+L28+I28+F28+C28</f>
        <v>826726225.42999935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W3:Y3"/>
    <mergeCell ref="AF3:AH3"/>
    <mergeCell ref="AI3:AK3"/>
    <mergeCell ref="AL3:AN3"/>
    <mergeCell ref="AO3:AQ3"/>
    <mergeCell ref="I4:I5"/>
    <mergeCell ref="J4:J5"/>
    <mergeCell ref="B2:CD2"/>
    <mergeCell ref="A3:A5"/>
    <mergeCell ref="B3:D3"/>
    <mergeCell ref="E3:G3"/>
    <mergeCell ref="H3:J3"/>
    <mergeCell ref="K3:M3"/>
    <mergeCell ref="N3:P3"/>
    <mergeCell ref="Q3:S3"/>
    <mergeCell ref="BP3:BR3"/>
    <mergeCell ref="BS3:BU3"/>
    <mergeCell ref="CB3:CD3"/>
    <mergeCell ref="B4:B5"/>
    <mergeCell ref="C4:C5"/>
    <mergeCell ref="D4:D5"/>
    <mergeCell ref="E4:E5"/>
    <mergeCell ref="F4:F5"/>
    <mergeCell ref="G4:G5"/>
    <mergeCell ref="H4:H5"/>
    <mergeCell ref="BV3:BX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Z3:AB3"/>
    <mergeCell ref="AC3:AE3"/>
    <mergeCell ref="Q4:Q5"/>
    <mergeCell ref="R4:R5"/>
    <mergeCell ref="S4:S5"/>
    <mergeCell ref="T4:T5"/>
    <mergeCell ref="U4:U5"/>
    <mergeCell ref="V4:V5"/>
    <mergeCell ref="AE4:AE5"/>
    <mergeCell ref="T3:V3"/>
    <mergeCell ref="O4:O5"/>
    <mergeCell ref="P4:P5"/>
    <mergeCell ref="AC4:AC5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E4:BE5"/>
    <mergeCell ref="BF4:BF5"/>
    <mergeCell ref="CA4:CA5"/>
    <mergeCell ref="CB4:CB5"/>
    <mergeCell ref="BQ4:BQ5"/>
    <mergeCell ref="BR4:BR5"/>
    <mergeCell ref="BG4:BG5"/>
    <mergeCell ref="BH4:BH5"/>
    <mergeCell ref="BI4:BI5"/>
    <mergeCell ref="BJ4:BJ5"/>
    <mergeCell ref="BK4:BK5"/>
    <mergeCell ref="BL4:BL5"/>
    <mergeCell ref="CC4:CC5"/>
    <mergeCell ref="CD4:CD5"/>
    <mergeCell ref="BS4:BS5"/>
    <mergeCell ref="BT4:BT5"/>
    <mergeCell ref="BU4:BU5"/>
    <mergeCell ref="BV4:BV5"/>
    <mergeCell ref="BW4:BW5"/>
    <mergeCell ref="BX4:BX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D20" sqref="D20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72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6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59</v>
      </c>
      <c r="D4" s="47" t="s">
        <v>27</v>
      </c>
      <c r="E4" s="44" t="s">
        <v>26</v>
      </c>
      <c r="F4" s="44" t="s">
        <v>59</v>
      </c>
      <c r="G4" s="47" t="s">
        <v>27</v>
      </c>
      <c r="H4" s="44" t="s">
        <v>26</v>
      </c>
      <c r="I4" s="44" t="s">
        <v>59</v>
      </c>
      <c r="J4" s="47" t="s">
        <v>27</v>
      </c>
      <c r="K4" s="44" t="s">
        <v>26</v>
      </c>
      <c r="L4" s="44" t="s">
        <v>59</v>
      </c>
      <c r="M4" s="47" t="s">
        <v>27</v>
      </c>
      <c r="N4" s="44" t="s">
        <v>26</v>
      </c>
      <c r="O4" s="44" t="s">
        <v>59</v>
      </c>
      <c r="P4" s="47" t="s">
        <v>27</v>
      </c>
      <c r="Q4" s="44" t="s">
        <v>26</v>
      </c>
      <c r="R4" s="44" t="s">
        <v>59</v>
      </c>
      <c r="S4" s="47" t="s">
        <v>27</v>
      </c>
      <c r="T4" s="44" t="s">
        <v>26</v>
      </c>
      <c r="U4" s="44" t="s">
        <v>59</v>
      </c>
      <c r="V4" s="47" t="s">
        <v>27</v>
      </c>
      <c r="W4" s="44" t="s">
        <v>26</v>
      </c>
      <c r="X4" s="44" t="s">
        <v>59</v>
      </c>
      <c r="Y4" s="47" t="s">
        <v>27</v>
      </c>
      <c r="Z4" s="44" t="s">
        <v>26</v>
      </c>
      <c r="AA4" s="44" t="s">
        <v>59</v>
      </c>
      <c r="AB4" s="47" t="s">
        <v>27</v>
      </c>
      <c r="AC4" s="44" t="s">
        <v>26</v>
      </c>
      <c r="AD4" s="44" t="s">
        <v>59</v>
      </c>
      <c r="AE4" s="47" t="s">
        <v>27</v>
      </c>
      <c r="AF4" s="44" t="s">
        <v>26</v>
      </c>
      <c r="AG4" s="44" t="s">
        <v>59</v>
      </c>
      <c r="AH4" s="47" t="s">
        <v>27</v>
      </c>
      <c r="AI4" s="44" t="s">
        <v>26</v>
      </c>
      <c r="AJ4" s="44" t="s">
        <v>59</v>
      </c>
      <c r="AK4" s="47" t="s">
        <v>27</v>
      </c>
      <c r="AL4" s="44" t="s">
        <v>26</v>
      </c>
      <c r="AM4" s="44" t="s">
        <v>59</v>
      </c>
      <c r="AN4" s="47" t="s">
        <v>27</v>
      </c>
      <c r="AO4" s="44" t="s">
        <v>26</v>
      </c>
      <c r="AP4" s="44" t="s">
        <v>59</v>
      </c>
      <c r="AQ4" s="47" t="s">
        <v>27</v>
      </c>
      <c r="AR4" s="44" t="s">
        <v>26</v>
      </c>
      <c r="AS4" s="44" t="s">
        <v>59</v>
      </c>
      <c r="AT4" s="47" t="s">
        <v>27</v>
      </c>
      <c r="AU4" s="44" t="s">
        <v>26</v>
      </c>
      <c r="AV4" s="44" t="s">
        <v>59</v>
      </c>
      <c r="AW4" s="47" t="s">
        <v>27</v>
      </c>
      <c r="AX4" s="44" t="s">
        <v>26</v>
      </c>
      <c r="AY4" s="44" t="s">
        <v>59</v>
      </c>
      <c r="AZ4" s="47" t="s">
        <v>27</v>
      </c>
      <c r="BA4" s="44" t="s">
        <v>26</v>
      </c>
      <c r="BB4" s="44" t="s">
        <v>59</v>
      </c>
      <c r="BC4" s="47" t="s">
        <v>27</v>
      </c>
      <c r="BD4" s="44" t="s">
        <v>26</v>
      </c>
      <c r="BE4" s="44" t="s">
        <v>59</v>
      </c>
      <c r="BF4" s="47" t="s">
        <v>27</v>
      </c>
      <c r="BG4" s="44" t="s">
        <v>26</v>
      </c>
      <c r="BH4" s="44" t="s">
        <v>59</v>
      </c>
      <c r="BI4" s="47" t="s">
        <v>27</v>
      </c>
      <c r="BJ4" s="44" t="s">
        <v>26</v>
      </c>
      <c r="BK4" s="44" t="s">
        <v>59</v>
      </c>
      <c r="BL4" s="47" t="s">
        <v>27</v>
      </c>
      <c r="BM4" s="44" t="s">
        <v>26</v>
      </c>
      <c r="BN4" s="44" t="s">
        <v>59</v>
      </c>
      <c r="BO4" s="47" t="s">
        <v>27</v>
      </c>
      <c r="BP4" s="44" t="s">
        <v>26</v>
      </c>
      <c r="BQ4" s="44" t="s">
        <v>59</v>
      </c>
      <c r="BR4" s="47" t="s">
        <v>27</v>
      </c>
      <c r="BS4" s="44" t="s">
        <v>26</v>
      </c>
      <c r="BT4" s="44" t="s">
        <v>59</v>
      </c>
      <c r="BU4" s="47" t="s">
        <v>27</v>
      </c>
      <c r="BV4" s="44" t="s">
        <v>26</v>
      </c>
      <c r="BW4" s="44" t="s">
        <v>59</v>
      </c>
      <c r="BX4" s="47" t="s">
        <v>27</v>
      </c>
      <c r="BY4" s="44" t="s">
        <v>26</v>
      </c>
      <c r="BZ4" s="44" t="s">
        <v>59</v>
      </c>
      <c r="CA4" s="47" t="s">
        <v>27</v>
      </c>
      <c r="CB4" s="44" t="s">
        <v>26</v>
      </c>
      <c r="CC4" s="44" t="s">
        <v>59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234745862.53</v>
      </c>
      <c r="C6" s="24">
        <v>95462950.980000004</v>
      </c>
      <c r="D6" s="25">
        <f t="shared" ref="D6:D27" si="0">IF(B6=0,0,C6/B6)</f>
        <v>0.4066651056216169</v>
      </c>
      <c r="E6" s="26">
        <v>55930488</v>
      </c>
      <c r="F6" s="26">
        <v>20269215.710000001</v>
      </c>
      <c r="G6" s="25">
        <f t="shared" ref="G6:G27" si="1">IF(E6=0,0,F6/E6)</f>
        <v>0.3624001226307913</v>
      </c>
      <c r="H6" s="26">
        <v>1022349521.52</v>
      </c>
      <c r="I6" s="26">
        <v>403601747.38999999</v>
      </c>
      <c r="J6" s="25">
        <f t="shared" ref="J6:J27" si="2">IF(H6=0,0,I6/H6)</f>
        <v>0.39477863381785172</v>
      </c>
      <c r="K6" s="26">
        <v>496889779</v>
      </c>
      <c r="L6" s="26">
        <v>206649528.28999999</v>
      </c>
      <c r="M6" s="25">
        <f t="shared" ref="M6:M27" si="3">IF(K6=0,0,L6/K6)</f>
        <v>0.41588605164285336</v>
      </c>
      <c r="N6" s="26">
        <v>141027278.09999999</v>
      </c>
      <c r="O6" s="26">
        <v>50900683.119999997</v>
      </c>
      <c r="P6" s="25">
        <f t="shared" ref="P6:P27" si="4">IF(N6=0,0,O6/N6)</f>
        <v>0.36092792689303133</v>
      </c>
      <c r="Q6" s="26">
        <v>99139381.950000003</v>
      </c>
      <c r="R6" s="26">
        <v>34637345.579999998</v>
      </c>
      <c r="S6" s="25">
        <f t="shared" ref="S6:S27" si="5">IF(Q6=0,0,R6/Q6)</f>
        <v>0.34938028560102391</v>
      </c>
      <c r="T6" s="26">
        <v>613690196.13999999</v>
      </c>
      <c r="U6" s="26">
        <v>259122416.27000001</v>
      </c>
      <c r="V6" s="25">
        <f t="shared" ref="V6:V27" si="6">IF(T6=0,0,U6/T6)</f>
        <v>0.42223652569298487</v>
      </c>
      <c r="W6" s="26">
        <v>83251799</v>
      </c>
      <c r="X6" s="26">
        <v>29858240.719999999</v>
      </c>
      <c r="Y6" s="25">
        <f t="shared" ref="Y6:Y27" si="7">IF(W6=0,0,X6/W6)</f>
        <v>0.35864979590411011</v>
      </c>
      <c r="Z6" s="26">
        <v>361529670.13999999</v>
      </c>
      <c r="AA6" s="26">
        <v>132098043.53</v>
      </c>
      <c r="AB6" s="25">
        <f t="shared" ref="AB6:AB27" si="8">IF(Z6=0,0,AA6/Z6)</f>
        <v>0.36538645217928006</v>
      </c>
      <c r="AC6" s="26">
        <v>373830699</v>
      </c>
      <c r="AD6" s="26">
        <v>155327108.11000001</v>
      </c>
      <c r="AE6" s="25">
        <f t="shared" ref="AE6:AE27" si="9">IF(AC6=0,0,AD6/AC6)</f>
        <v>0.41550121091045017</v>
      </c>
      <c r="AF6" s="26">
        <v>62645367</v>
      </c>
      <c r="AG6" s="26">
        <v>23791418.170000002</v>
      </c>
      <c r="AH6" s="25">
        <f t="shared" ref="AH6:AH27" si="10">IF(AF6=0,0,AG6/AF6)</f>
        <v>0.37977937251129845</v>
      </c>
      <c r="AI6" s="26">
        <v>374606313</v>
      </c>
      <c r="AJ6" s="26">
        <v>156684432.53</v>
      </c>
      <c r="AK6" s="11">
        <f t="shared" ref="AK6:AK27" si="11">IF(AI6=0,0,AJ6/AI6)</f>
        <v>0.41826426061858707</v>
      </c>
      <c r="AL6" s="26">
        <v>616546884.38999999</v>
      </c>
      <c r="AM6" s="26">
        <v>253328774.09</v>
      </c>
      <c r="AN6" s="12">
        <f t="shared" ref="AN6:AN27" si="12">IF(AL6=0,0,AM6/AL6)</f>
        <v>0.41088322802999611</v>
      </c>
      <c r="AO6" s="26">
        <v>213989247.81999999</v>
      </c>
      <c r="AP6" s="26">
        <v>63930247.899999999</v>
      </c>
      <c r="AQ6" s="12">
        <f t="shared" ref="AQ6:AQ27" si="13">IF(AO6=0,0,AP6/AO6)</f>
        <v>0.29875448673839822</v>
      </c>
      <c r="AR6" s="26">
        <v>104701156</v>
      </c>
      <c r="AS6" s="26">
        <v>44894989.880000003</v>
      </c>
      <c r="AT6" s="12">
        <f t="shared" ref="AT6:AT27" si="14">IF(AR6=0,0,AS6/AR6)</f>
        <v>0.42879173062807446</v>
      </c>
      <c r="AU6" s="26">
        <v>130493362.19</v>
      </c>
      <c r="AV6" s="26">
        <v>42901618.25</v>
      </c>
      <c r="AW6" s="12">
        <f t="shared" ref="AW6:AW27" si="15">IF(AU6=0,0,AV6/AU6)</f>
        <v>0.32876475500366598</v>
      </c>
      <c r="AX6" s="26">
        <v>130090705</v>
      </c>
      <c r="AY6" s="26">
        <v>62472700.950000003</v>
      </c>
      <c r="AZ6" s="12">
        <f t="shared" ref="AZ6:AZ27" si="16">IF(AX6=0,0,AY6/AX6)</f>
        <v>0.48022417089676012</v>
      </c>
      <c r="BA6" s="26">
        <v>70934800.560000002</v>
      </c>
      <c r="BB6" s="26">
        <v>30231122.059999999</v>
      </c>
      <c r="BC6" s="12">
        <f t="shared" ref="BC6:BC27" si="17">IF(BA6=0,0,BB6/BA6)</f>
        <v>0.42618181515050696</v>
      </c>
      <c r="BD6" s="26">
        <v>283896039.92000002</v>
      </c>
      <c r="BE6" s="26">
        <v>111719700.19</v>
      </c>
      <c r="BF6" s="12">
        <f t="shared" ref="BF6:BF27" si="18">IF(BD6=0,0,BE6/BD6)</f>
        <v>0.39352327782198671</v>
      </c>
      <c r="BG6" s="26">
        <v>239930450</v>
      </c>
      <c r="BH6" s="26">
        <v>91495485.969999999</v>
      </c>
      <c r="BI6" s="12">
        <f t="shared" ref="BI6:BI27" si="19">IF(BG6=0,0,BH6/BG6)</f>
        <v>0.38134170118882366</v>
      </c>
      <c r="BJ6" s="26">
        <v>65070685</v>
      </c>
      <c r="BK6" s="26">
        <v>23981997.949999999</v>
      </c>
      <c r="BL6" s="12">
        <f t="shared" ref="BL6:BL27" si="20">IF(BJ6=0,0,BK6/BJ6)</f>
        <v>0.36855302737323264</v>
      </c>
      <c r="BM6" s="26">
        <v>199697273.46000001</v>
      </c>
      <c r="BN6" s="26">
        <v>88337073.680000007</v>
      </c>
      <c r="BO6" s="12">
        <f t="shared" ref="BO6:BO27" si="21">IF(BM6=0,0,BN6/BM6)</f>
        <v>0.44235493128900533</v>
      </c>
      <c r="BP6" s="26">
        <v>95349610</v>
      </c>
      <c r="BQ6" s="26">
        <v>41295407.340000004</v>
      </c>
      <c r="BR6" s="12">
        <f t="shared" ref="BR6:BR27" si="22">IF(BP6=0,0,BQ6/BP6)</f>
        <v>0.43309466436202521</v>
      </c>
      <c r="BS6" s="26">
        <v>157826201</v>
      </c>
      <c r="BT6" s="26">
        <v>58298025.649999999</v>
      </c>
      <c r="BU6" s="12">
        <f t="shared" ref="BU6:BU27" si="23">IF(BS6=0,0,BT6/BS6)</f>
        <v>0.36938116282733052</v>
      </c>
      <c r="BV6" s="26">
        <v>1800670000</v>
      </c>
      <c r="BW6" s="26">
        <v>721104950.75</v>
      </c>
      <c r="BX6" s="25">
        <f t="shared" ref="BX6:BX27" si="24">IF(BV6=0,0,BW6/BV6)</f>
        <v>0.40046479963013765</v>
      </c>
      <c r="BY6" s="24">
        <v>3967275399</v>
      </c>
      <c r="BZ6" s="24">
        <v>1673247488.03</v>
      </c>
      <c r="CA6" s="12">
        <f t="shared" ref="CA6:CA27" si="25">IF(BY6=0,0,BZ6/BY6)</f>
        <v>0.42176237335370326</v>
      </c>
      <c r="CB6" s="3">
        <f>B6+E6+H6+K6+N6+Q6+T6+W6+Z6+AC6+AF6+AI6+AL6+AO6+AR6+AU6+AX6+BA6+BD6+BG6+BJ6+BM6+BP6+BS6+BV6+BY6</f>
        <v>11996108169.719999</v>
      </c>
      <c r="CC6" s="3">
        <f>C6+F6+I6+L6+O6+R6+U6+X6+AA6+AD6+AG6+AJ6+AM6+AP6+AS6+AV6+AY6+BB6+BE6+BH6+BK6+BN6+BQ6+BT6+BW6+BZ6</f>
        <v>4875642713.0899992</v>
      </c>
      <c r="CD6" s="19">
        <f t="shared" ref="CD6:CD27" si="26">IF(CB6=0,0,CC6/CB6)</f>
        <v>0.40643537421551956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25664680</v>
      </c>
      <c r="F7" s="26">
        <v>6277447</v>
      </c>
      <c r="G7" s="25">
        <f t="shared" si="1"/>
        <v>0.24459478941486901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14017408</v>
      </c>
      <c r="O7" s="26">
        <v>5520293</v>
      </c>
      <c r="P7" s="25">
        <f t="shared" si="4"/>
        <v>0.39381695959766599</v>
      </c>
      <c r="Q7" s="26">
        <v>41379132</v>
      </c>
      <c r="R7" s="26">
        <v>11220261</v>
      </c>
      <c r="S7" s="25">
        <f t="shared" si="5"/>
        <v>0.27115747618872238</v>
      </c>
      <c r="T7" s="26">
        <v>0</v>
      </c>
      <c r="U7" s="26">
        <v>0</v>
      </c>
      <c r="V7" s="25">
        <f t="shared" si="6"/>
        <v>0</v>
      </c>
      <c r="W7" s="26">
        <v>17287386</v>
      </c>
      <c r="X7" s="26">
        <v>3460923</v>
      </c>
      <c r="Y7" s="25">
        <f t="shared" si="7"/>
        <v>0.20019932452482983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48008432</v>
      </c>
      <c r="AG7" s="26">
        <v>11880703</v>
      </c>
      <c r="AH7" s="25">
        <f t="shared" si="10"/>
        <v>0.24747117339720656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51592921</v>
      </c>
      <c r="AS7" s="26">
        <v>11449115</v>
      </c>
      <c r="AT7" s="12">
        <f t="shared" si="14"/>
        <v>0.22191251780452592</v>
      </c>
      <c r="AU7" s="26">
        <v>51737324</v>
      </c>
      <c r="AV7" s="26">
        <v>16276443</v>
      </c>
      <c r="AW7" s="12">
        <f t="shared" si="15"/>
        <v>0.31459769739927018</v>
      </c>
      <c r="AX7" s="26">
        <v>28582003</v>
      </c>
      <c r="AY7" s="26">
        <v>3872750</v>
      </c>
      <c r="AZ7" s="12">
        <f t="shared" si="16"/>
        <v>0.13549610221508968</v>
      </c>
      <c r="BA7" s="26">
        <v>32034855</v>
      </c>
      <c r="BB7" s="26">
        <v>9624571</v>
      </c>
      <c r="BC7" s="12">
        <f t="shared" si="17"/>
        <v>0.30044059821716063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31653365</v>
      </c>
      <c r="BK7" s="26">
        <v>9065780</v>
      </c>
      <c r="BL7" s="12">
        <f t="shared" si="20"/>
        <v>0.28640809594809274</v>
      </c>
      <c r="BM7" s="26">
        <v>10763352</v>
      </c>
      <c r="BN7" s="26">
        <v>1451946</v>
      </c>
      <c r="BO7" s="25">
        <f t="shared" si="21"/>
        <v>0.13489719559482957</v>
      </c>
      <c r="BP7" s="26">
        <v>39624490</v>
      </c>
      <c r="BQ7" s="26">
        <v>4842040</v>
      </c>
      <c r="BR7" s="12">
        <f t="shared" si="22"/>
        <v>0.12219816583128262</v>
      </c>
      <c r="BS7" s="26">
        <v>1890226</v>
      </c>
      <c r="BT7" s="26">
        <v>447519</v>
      </c>
      <c r="BU7" s="12">
        <f t="shared" si="23"/>
        <v>0.23675422938844351</v>
      </c>
      <c r="BV7" s="26">
        <v>0</v>
      </c>
      <c r="BW7" s="26">
        <v>0</v>
      </c>
      <c r="BX7" s="25">
        <f t="shared" si="24"/>
        <v>0</v>
      </c>
      <c r="BY7" s="24">
        <v>211154741</v>
      </c>
      <c r="BZ7" s="24">
        <v>0</v>
      </c>
      <c r="CA7" s="12">
        <f t="shared" si="25"/>
        <v>0</v>
      </c>
      <c r="CB7" s="3">
        <f>B7+E7+H7+K7+N7+Q7+T7+W7+Z7+AC7+AF7+AI7+AL7+AO7+AR7+AU7+AX7+BA7+BD7+BG7+BJ7+BM7+BP7+BS7+BV7+BY7</f>
        <v>605390315</v>
      </c>
      <c r="CC7" s="3">
        <f t="shared" ref="CC7:CC12" si="27">BZ7+BW7+BT7+BQ7+BN7+BK7+BH7+BE7+BB7+AY7+AV7+AS7+AP7+AM7+AJ7+AG7+AD7+AA7+X7+U7+R7+O7+L7+I7+F7+C7</f>
        <v>95389791</v>
      </c>
      <c r="CD7" s="19">
        <f t="shared" si="26"/>
        <v>0.15756742160634005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18875301.940000001</v>
      </c>
      <c r="C8" s="24">
        <v>18178275.940000001</v>
      </c>
      <c r="D8" s="25">
        <f t="shared" si="0"/>
        <v>0.96307206092831377</v>
      </c>
      <c r="E8" s="26">
        <v>4077505.9</v>
      </c>
      <c r="F8" s="26">
        <v>2936859.9</v>
      </c>
      <c r="G8" s="25">
        <f t="shared" si="1"/>
        <v>0.72025889649846986</v>
      </c>
      <c r="H8" s="26">
        <v>19235089.68</v>
      </c>
      <c r="I8" s="26">
        <v>16398341.279999999</v>
      </c>
      <c r="J8" s="25">
        <f t="shared" si="2"/>
        <v>0.85252221605446654</v>
      </c>
      <c r="K8" s="26">
        <v>29767717.91</v>
      </c>
      <c r="L8" s="26">
        <v>28534785.690000001</v>
      </c>
      <c r="M8" s="25">
        <f t="shared" si="3"/>
        <v>0.95858156732982835</v>
      </c>
      <c r="N8" s="26">
        <v>21709292.579999998</v>
      </c>
      <c r="O8" s="26">
        <v>20732458.579999998</v>
      </c>
      <c r="P8" s="25">
        <f t="shared" si="4"/>
        <v>0.95500387696189037</v>
      </c>
      <c r="Q8" s="26">
        <v>3466567.48</v>
      </c>
      <c r="R8" s="26">
        <v>2350051.48</v>
      </c>
      <c r="S8" s="25">
        <f t="shared" si="5"/>
        <v>0.6779188616862003</v>
      </c>
      <c r="T8" s="26">
        <v>27583936.789999999</v>
      </c>
      <c r="U8" s="26">
        <v>26374082.789999999</v>
      </c>
      <c r="V8" s="25">
        <f t="shared" si="6"/>
        <v>0.95613918313361967</v>
      </c>
      <c r="W8" s="26">
        <v>12351383.550000001</v>
      </c>
      <c r="X8" s="26">
        <v>11782033.550000001</v>
      </c>
      <c r="Y8" s="25">
        <f t="shared" si="7"/>
        <v>0.95390394948912427</v>
      </c>
      <c r="Z8" s="26">
        <v>37031160.57</v>
      </c>
      <c r="AA8" s="26">
        <v>37031160.57</v>
      </c>
      <c r="AB8" s="25">
        <f t="shared" si="8"/>
        <v>1</v>
      </c>
      <c r="AC8" s="26">
        <v>60326259.390000001</v>
      </c>
      <c r="AD8" s="26">
        <v>59852762.390000001</v>
      </c>
      <c r="AE8" s="25">
        <f t="shared" si="9"/>
        <v>0.99215106315578239</v>
      </c>
      <c r="AF8" s="26">
        <v>21186403.370000001</v>
      </c>
      <c r="AG8" s="26">
        <v>8461050.3699999992</v>
      </c>
      <c r="AH8" s="25">
        <f t="shared" si="10"/>
        <v>0.39936228071541707</v>
      </c>
      <c r="AI8" s="26">
        <v>21308923.609999999</v>
      </c>
      <c r="AJ8" s="26">
        <v>20777723.609999999</v>
      </c>
      <c r="AK8" s="11">
        <f t="shared" si="11"/>
        <v>0.97507147663945282</v>
      </c>
      <c r="AL8" s="26">
        <v>109930852.78</v>
      </c>
      <c r="AM8" s="26">
        <v>74108981.140000001</v>
      </c>
      <c r="AN8" s="12">
        <f t="shared" si="12"/>
        <v>0.67414178336550512</v>
      </c>
      <c r="AO8" s="26">
        <v>47259569.18</v>
      </c>
      <c r="AP8" s="26">
        <v>22601387.460000001</v>
      </c>
      <c r="AQ8" s="12">
        <f t="shared" si="13"/>
        <v>0.47823938838538521</v>
      </c>
      <c r="AR8" s="26">
        <v>23472094.899999999</v>
      </c>
      <c r="AS8" s="26">
        <v>23472094.899999999</v>
      </c>
      <c r="AT8" s="12">
        <f t="shared" si="14"/>
        <v>1</v>
      </c>
      <c r="AU8" s="26">
        <v>5987500.0199999996</v>
      </c>
      <c r="AV8" s="26">
        <v>5348759</v>
      </c>
      <c r="AW8" s="12">
        <f t="shared" si="15"/>
        <v>0.8933209155964229</v>
      </c>
      <c r="AX8" s="26">
        <v>55186990.299999997</v>
      </c>
      <c r="AY8" s="26">
        <v>53719640.5</v>
      </c>
      <c r="AZ8" s="12">
        <f t="shared" si="16"/>
        <v>0.97341130958540423</v>
      </c>
      <c r="BA8" s="26">
        <v>13900035.710000001</v>
      </c>
      <c r="BB8" s="26">
        <v>13171013.710000001</v>
      </c>
      <c r="BC8" s="12">
        <f t="shared" si="17"/>
        <v>0.94755250884172004</v>
      </c>
      <c r="BD8" s="26">
        <v>48225269.859999999</v>
      </c>
      <c r="BE8" s="26">
        <v>29264119.91</v>
      </c>
      <c r="BF8" s="12">
        <f t="shared" si="18"/>
        <v>0.60682127844914047</v>
      </c>
      <c r="BG8" s="26">
        <v>14826836.65</v>
      </c>
      <c r="BH8" s="26">
        <v>14413447.65</v>
      </c>
      <c r="BI8" s="12">
        <f t="shared" si="19"/>
        <v>0.97211886731078267</v>
      </c>
      <c r="BJ8" s="26">
        <v>7666883.8099999996</v>
      </c>
      <c r="BK8" s="26">
        <v>6048644.8099999996</v>
      </c>
      <c r="BL8" s="12">
        <f t="shared" si="20"/>
        <v>0.78893132593331938</v>
      </c>
      <c r="BM8" s="26">
        <v>17362226.02</v>
      </c>
      <c r="BN8" s="26">
        <v>16507244.02</v>
      </c>
      <c r="BO8" s="12">
        <f t="shared" si="21"/>
        <v>0.95075619917543264</v>
      </c>
      <c r="BP8" s="26">
        <v>6841196.0499999998</v>
      </c>
      <c r="BQ8" s="26">
        <v>6531154.0499999998</v>
      </c>
      <c r="BR8" s="12">
        <f t="shared" si="22"/>
        <v>0.95468014690209035</v>
      </c>
      <c r="BS8" s="26">
        <v>5353860.3499999996</v>
      </c>
      <c r="BT8" s="26">
        <v>4752770.3</v>
      </c>
      <c r="BU8" s="12">
        <f t="shared" si="23"/>
        <v>0.88772773088861012</v>
      </c>
      <c r="BV8" s="26">
        <v>22993083.449999999</v>
      </c>
      <c r="BW8" s="26">
        <v>22993083.449999999</v>
      </c>
      <c r="BX8" s="25">
        <f t="shared" si="24"/>
        <v>1</v>
      </c>
      <c r="BY8" s="24">
        <v>1188349721.1700001</v>
      </c>
      <c r="BZ8" s="24">
        <v>1187190141.0699999</v>
      </c>
      <c r="CA8" s="12">
        <f t="shared" si="25"/>
        <v>0.99902420972602368</v>
      </c>
      <c r="CB8" s="3">
        <f>B8+E8+H8+K8+N8+Q8+T8+W8+Z8+AC8+AF8+AI8+AL8+AO8+AR8+AU8+AX8+BA8+BD8+BG8+BJ8+BM8+BP8+BS8+BV8+BY8</f>
        <v>1844275663.02</v>
      </c>
      <c r="CC8" s="3">
        <f t="shared" si="27"/>
        <v>1733532068.1200001</v>
      </c>
      <c r="CD8" s="19">
        <f t="shared" si="26"/>
        <v>0.9399527971221735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357159726</v>
      </c>
      <c r="C9" s="24">
        <v>132862079.81</v>
      </c>
      <c r="D9" s="25">
        <f t="shared" si="0"/>
        <v>0.37199625304337924</v>
      </c>
      <c r="E9" s="26">
        <v>105141809</v>
      </c>
      <c r="F9" s="26">
        <v>43919557.899999999</v>
      </c>
      <c r="G9" s="25">
        <f t="shared" si="1"/>
        <v>0.41771735066875249</v>
      </c>
      <c r="H9" s="26">
        <v>842665935</v>
      </c>
      <c r="I9" s="26">
        <v>301632880.19999999</v>
      </c>
      <c r="J9" s="25">
        <f t="shared" si="2"/>
        <v>0.35795072242952364</v>
      </c>
      <c r="K9" s="26">
        <v>718311778</v>
      </c>
      <c r="L9" s="26">
        <v>295179800.01999998</v>
      </c>
      <c r="M9" s="25">
        <f t="shared" si="3"/>
        <v>0.4109354865959054</v>
      </c>
      <c r="N9" s="26">
        <v>255407683</v>
      </c>
      <c r="O9" s="26">
        <v>105356185.26000001</v>
      </c>
      <c r="P9" s="25">
        <f t="shared" si="4"/>
        <v>0.41250202038753864</v>
      </c>
      <c r="Q9" s="26">
        <v>234906935</v>
      </c>
      <c r="R9" s="26">
        <v>90218758.409999996</v>
      </c>
      <c r="S9" s="25">
        <f t="shared" si="5"/>
        <v>0.38406170686276248</v>
      </c>
      <c r="T9" s="26">
        <v>590043924</v>
      </c>
      <c r="U9" s="26">
        <v>261489469.31</v>
      </c>
      <c r="V9" s="25">
        <f t="shared" si="6"/>
        <v>0.44316949751354445</v>
      </c>
      <c r="W9" s="26">
        <v>133249460</v>
      </c>
      <c r="X9" s="26">
        <v>49870576.990000002</v>
      </c>
      <c r="Y9" s="25">
        <f t="shared" si="7"/>
        <v>0.37426475867144227</v>
      </c>
      <c r="Z9" s="26">
        <v>584875457</v>
      </c>
      <c r="AA9" s="26">
        <v>221059619.69</v>
      </c>
      <c r="AB9" s="25">
        <f t="shared" si="8"/>
        <v>0.37796015723395282</v>
      </c>
      <c r="AC9" s="26">
        <v>607141143</v>
      </c>
      <c r="AD9" s="26">
        <v>223457241.77000001</v>
      </c>
      <c r="AE9" s="25">
        <f t="shared" si="9"/>
        <v>0.3680482608473134</v>
      </c>
      <c r="AF9" s="26">
        <v>182765500</v>
      </c>
      <c r="AG9" s="26">
        <v>74252053.739999995</v>
      </c>
      <c r="AH9" s="25">
        <f t="shared" si="10"/>
        <v>0.40626952975260644</v>
      </c>
      <c r="AI9" s="26">
        <v>896864661</v>
      </c>
      <c r="AJ9" s="26">
        <v>350474410.38999999</v>
      </c>
      <c r="AK9" s="11">
        <f t="shared" si="11"/>
        <v>0.39077736656411749</v>
      </c>
      <c r="AL9" s="26">
        <v>840842898</v>
      </c>
      <c r="AM9" s="26">
        <v>327030824.06999999</v>
      </c>
      <c r="AN9" s="12">
        <f t="shared" si="12"/>
        <v>0.38893213565561924</v>
      </c>
      <c r="AO9" s="26">
        <v>181623603</v>
      </c>
      <c r="AP9" s="26">
        <v>66161484.140000001</v>
      </c>
      <c r="AQ9" s="12">
        <f t="shared" si="13"/>
        <v>0.36427800708259267</v>
      </c>
      <c r="AR9" s="26">
        <v>185058495</v>
      </c>
      <c r="AS9" s="26">
        <v>74244925.530000001</v>
      </c>
      <c r="AT9" s="12">
        <f t="shared" si="14"/>
        <v>0.40119706760827167</v>
      </c>
      <c r="AU9" s="26">
        <v>157257474</v>
      </c>
      <c r="AV9" s="26">
        <v>62497217.060000002</v>
      </c>
      <c r="AW9" s="12">
        <f t="shared" si="15"/>
        <v>0.39741969313331332</v>
      </c>
      <c r="AX9" s="26">
        <v>231193071</v>
      </c>
      <c r="AY9" s="26">
        <v>83592093.930000007</v>
      </c>
      <c r="AZ9" s="12">
        <f t="shared" si="16"/>
        <v>0.36156833580016767</v>
      </c>
      <c r="BA9" s="26">
        <v>124060321</v>
      </c>
      <c r="BB9" s="26">
        <v>48424986.240000002</v>
      </c>
      <c r="BC9" s="12">
        <f t="shared" si="17"/>
        <v>0.39033420073127167</v>
      </c>
      <c r="BD9" s="26">
        <v>362039617</v>
      </c>
      <c r="BE9" s="26">
        <v>136522797.93000001</v>
      </c>
      <c r="BF9" s="12">
        <f t="shared" si="18"/>
        <v>0.37709353208712515</v>
      </c>
      <c r="BG9" s="26">
        <v>217816943</v>
      </c>
      <c r="BH9" s="26">
        <v>85754016.379999995</v>
      </c>
      <c r="BI9" s="12">
        <f t="shared" si="19"/>
        <v>0.39369763985715289</v>
      </c>
      <c r="BJ9" s="26">
        <v>165249058</v>
      </c>
      <c r="BK9" s="26">
        <v>61916358.75</v>
      </c>
      <c r="BL9" s="12">
        <f t="shared" si="20"/>
        <v>0.37468509351502627</v>
      </c>
      <c r="BM9" s="26">
        <v>284320657</v>
      </c>
      <c r="BN9" s="26">
        <v>100599213.95</v>
      </c>
      <c r="BO9" s="12">
        <f t="shared" si="21"/>
        <v>0.3538230918972588</v>
      </c>
      <c r="BP9" s="26">
        <v>237746711</v>
      </c>
      <c r="BQ9" s="26">
        <v>87732172.079999998</v>
      </c>
      <c r="BR9" s="12">
        <f t="shared" si="22"/>
        <v>0.36901529241344583</v>
      </c>
      <c r="BS9" s="26">
        <v>180930402</v>
      </c>
      <c r="BT9" s="26">
        <v>66106465.880000003</v>
      </c>
      <c r="BU9" s="12">
        <f t="shared" si="23"/>
        <v>0.36536958493023192</v>
      </c>
      <c r="BV9" s="26">
        <v>1466990635</v>
      </c>
      <c r="BW9" s="26">
        <v>519691859.16000003</v>
      </c>
      <c r="BX9" s="25">
        <f t="shared" si="24"/>
        <v>0.3542571075513376</v>
      </c>
      <c r="BY9" s="24">
        <v>4061645297</v>
      </c>
      <c r="BZ9" s="24">
        <v>1583136295.45</v>
      </c>
      <c r="CA9" s="12">
        <f t="shared" si="25"/>
        <v>0.38977709270165256</v>
      </c>
      <c r="CB9" s="3">
        <f>B9+E9+H9+K9+N9+Q9+T9+W9+Z9+AC9+AF9+AI9+AL9+AO9+AR9+AU9+AX9+BA9+BD9+BG9+BJ9+BM9+BP9+BS9+BV9+BY9</f>
        <v>14205309193</v>
      </c>
      <c r="CC9" s="3">
        <f t="shared" si="27"/>
        <v>5453183344.039999</v>
      </c>
      <c r="CD9" s="19">
        <f t="shared" si="26"/>
        <v>0.3838834670861781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3186070.7</v>
      </c>
      <c r="C10" s="24">
        <v>2281887.7000000002</v>
      </c>
      <c r="D10" s="25">
        <f t="shared" si="0"/>
        <v>0.71620749031087105</v>
      </c>
      <c r="E10" s="26">
        <v>604340</v>
      </c>
      <c r="F10" s="26">
        <v>163765.6</v>
      </c>
      <c r="G10" s="25">
        <f t="shared" si="1"/>
        <v>0.27098255948638184</v>
      </c>
      <c r="H10" s="26">
        <v>2861150</v>
      </c>
      <c r="I10" s="26">
        <v>1661828</v>
      </c>
      <c r="J10" s="25">
        <f t="shared" si="2"/>
        <v>0.58082519266728416</v>
      </c>
      <c r="K10" s="26">
        <v>42710560</v>
      </c>
      <c r="L10" s="26">
        <v>13456011.800000001</v>
      </c>
      <c r="M10" s="25">
        <f t="shared" si="3"/>
        <v>0.31505116767375563</v>
      </c>
      <c r="N10" s="26">
        <v>1109195</v>
      </c>
      <c r="O10" s="26">
        <v>712080.6</v>
      </c>
      <c r="P10" s="25">
        <f t="shared" si="4"/>
        <v>0.64197963387862367</v>
      </c>
      <c r="Q10" s="26">
        <v>1768080</v>
      </c>
      <c r="R10" s="26">
        <v>1318708</v>
      </c>
      <c r="S10" s="25">
        <f t="shared" si="5"/>
        <v>0.74584181711234787</v>
      </c>
      <c r="T10" s="26">
        <v>8648455</v>
      </c>
      <c r="U10" s="26">
        <v>7202237</v>
      </c>
      <c r="V10" s="25">
        <f t="shared" si="6"/>
        <v>0.8327772995292223</v>
      </c>
      <c r="W10" s="26">
        <v>6159562.9199999999</v>
      </c>
      <c r="X10" s="26">
        <v>5910884.9199999999</v>
      </c>
      <c r="Y10" s="25">
        <f t="shared" si="7"/>
        <v>0.95962733018075896</v>
      </c>
      <c r="Z10" s="26">
        <v>3428830</v>
      </c>
      <c r="AA10" s="26">
        <v>2880944</v>
      </c>
      <c r="AB10" s="25">
        <f t="shared" si="8"/>
        <v>0.84021196734746251</v>
      </c>
      <c r="AC10" s="26">
        <v>2965290</v>
      </c>
      <c r="AD10" s="26">
        <v>1747342.04</v>
      </c>
      <c r="AE10" s="25">
        <f t="shared" si="9"/>
        <v>0.58926514438722688</v>
      </c>
      <c r="AF10" s="26">
        <v>2681955.2000000002</v>
      </c>
      <c r="AG10" s="26">
        <v>2316005.2000000002</v>
      </c>
      <c r="AH10" s="25">
        <f t="shared" si="10"/>
        <v>0.86355103918216081</v>
      </c>
      <c r="AI10" s="26">
        <v>1689330</v>
      </c>
      <c r="AJ10" s="26">
        <v>1088124.5</v>
      </c>
      <c r="AK10" s="25">
        <f t="shared" si="11"/>
        <v>0.64411601048936562</v>
      </c>
      <c r="AL10" s="26">
        <v>5286087.22</v>
      </c>
      <c r="AM10" s="26">
        <v>4465642.12</v>
      </c>
      <c r="AN10" s="25">
        <f t="shared" si="12"/>
        <v>0.84479160750586335</v>
      </c>
      <c r="AO10" s="26">
        <v>2360970</v>
      </c>
      <c r="AP10" s="26">
        <v>1915508</v>
      </c>
      <c r="AQ10" s="25">
        <f t="shared" si="13"/>
        <v>0.81132246491907989</v>
      </c>
      <c r="AR10" s="26">
        <v>2100710</v>
      </c>
      <c r="AS10" s="26">
        <v>1704904</v>
      </c>
      <c r="AT10" s="25">
        <f t="shared" si="14"/>
        <v>0.81158465471197838</v>
      </c>
      <c r="AU10" s="26">
        <v>2416210</v>
      </c>
      <c r="AV10" s="26">
        <v>2003044</v>
      </c>
      <c r="AW10" s="25">
        <f t="shared" si="15"/>
        <v>0.82900244597944717</v>
      </c>
      <c r="AX10" s="26">
        <v>1692780</v>
      </c>
      <c r="AY10" s="26">
        <v>1294190</v>
      </c>
      <c r="AZ10" s="25">
        <f t="shared" si="16"/>
        <v>0.76453526152246598</v>
      </c>
      <c r="BA10" s="26">
        <v>773710</v>
      </c>
      <c r="BB10" s="26">
        <v>187632.43</v>
      </c>
      <c r="BC10" s="25">
        <f t="shared" si="17"/>
        <v>0.24251002313528325</v>
      </c>
      <c r="BD10" s="26">
        <v>7286640</v>
      </c>
      <c r="BE10" s="26">
        <v>6414298</v>
      </c>
      <c r="BF10" s="25">
        <f t="shared" si="18"/>
        <v>0.88028199554252717</v>
      </c>
      <c r="BG10" s="26">
        <v>879320</v>
      </c>
      <c r="BH10" s="26">
        <v>252686</v>
      </c>
      <c r="BI10" s="25">
        <f t="shared" si="19"/>
        <v>0.28736523677387071</v>
      </c>
      <c r="BJ10" s="26">
        <v>534340</v>
      </c>
      <c r="BK10" s="26">
        <v>121086</v>
      </c>
      <c r="BL10" s="25">
        <f t="shared" si="20"/>
        <v>0.22660852640640791</v>
      </c>
      <c r="BM10" s="26">
        <v>2294120.71</v>
      </c>
      <c r="BN10" s="26">
        <v>1808726.71</v>
      </c>
      <c r="BO10" s="25">
        <f t="shared" si="21"/>
        <v>0.7884182824887187</v>
      </c>
      <c r="BP10" s="26">
        <v>3855970</v>
      </c>
      <c r="BQ10" s="26">
        <v>3469188</v>
      </c>
      <c r="BR10" s="25">
        <f t="shared" si="22"/>
        <v>0.89969268433105032</v>
      </c>
      <c r="BS10" s="26">
        <v>4859790.21</v>
      </c>
      <c r="BT10" s="26">
        <v>4273108.21</v>
      </c>
      <c r="BU10" s="12">
        <f t="shared" si="23"/>
        <v>0.87927832794247307</v>
      </c>
      <c r="BV10" s="26">
        <v>115609170</v>
      </c>
      <c r="BW10" s="26">
        <v>107702780</v>
      </c>
      <c r="BX10" s="25">
        <f t="shared" si="24"/>
        <v>0.93161104780875081</v>
      </c>
      <c r="BY10" s="24">
        <v>11478882</v>
      </c>
      <c r="BZ10" s="24">
        <v>11193872</v>
      </c>
      <c r="CA10" s="12">
        <f t="shared" si="25"/>
        <v>0.97517092692476492</v>
      </c>
      <c r="CB10" s="3">
        <f>B10+E10+H10+K10+N10+Q10+T10+W10+Z10+AC10+AF10+AI10+AL10+AO10+AR10+AU10+AX10+BA10+BD10+BG10+BJ10+BM10+BP10+BS10+BV10+BY10</f>
        <v>239241518.95999998</v>
      </c>
      <c r="CC10" s="3">
        <f t="shared" si="27"/>
        <v>187546484.82999995</v>
      </c>
      <c r="CD10" s="19">
        <f t="shared" si="26"/>
        <v>0.78392114230539067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2500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308000</v>
      </c>
      <c r="I11" s="26">
        <v>218000</v>
      </c>
      <c r="J11" s="25">
        <f t="shared" si="2"/>
        <v>0.70779220779220775</v>
      </c>
      <c r="K11" s="26">
        <v>0</v>
      </c>
      <c r="L11" s="26">
        <v>0</v>
      </c>
      <c r="M11" s="25">
        <f t="shared" si="3"/>
        <v>0</v>
      </c>
      <c r="N11" s="26">
        <v>0</v>
      </c>
      <c r="O11" s="26">
        <v>0</v>
      </c>
      <c r="P11" s="25">
        <f t="shared" si="4"/>
        <v>0</v>
      </c>
      <c r="Q11" s="26">
        <v>550000</v>
      </c>
      <c r="R11" s="26">
        <v>0</v>
      </c>
      <c r="S11" s="25">
        <f t="shared" si="5"/>
        <v>0</v>
      </c>
      <c r="T11" s="26">
        <v>4346880</v>
      </c>
      <c r="U11" s="26">
        <v>581000</v>
      </c>
      <c r="V11" s="25">
        <f t="shared" si="6"/>
        <v>0.13365908421672557</v>
      </c>
      <c r="W11" s="26">
        <v>255625</v>
      </c>
      <c r="X11" s="26">
        <v>160350</v>
      </c>
      <c r="Y11" s="25">
        <f t="shared" si="7"/>
        <v>0.6272860635696822</v>
      </c>
      <c r="Z11" s="26">
        <v>0</v>
      </c>
      <c r="AA11" s="26">
        <v>0</v>
      </c>
      <c r="AB11" s="25">
        <f t="shared" si="8"/>
        <v>0</v>
      </c>
      <c r="AC11" s="26">
        <v>3223695</v>
      </c>
      <c r="AD11" s="26">
        <v>0</v>
      </c>
      <c r="AE11" s="25">
        <f t="shared" si="9"/>
        <v>0</v>
      </c>
      <c r="AF11" s="26">
        <v>0</v>
      </c>
      <c r="AG11" s="26">
        <v>150</v>
      </c>
      <c r="AH11" s="25">
        <f t="shared" si="10"/>
        <v>0</v>
      </c>
      <c r="AI11" s="26">
        <v>0</v>
      </c>
      <c r="AJ11" s="26">
        <v>0</v>
      </c>
      <c r="AK11" s="11">
        <f t="shared" si="11"/>
        <v>0</v>
      </c>
      <c r="AL11" s="26">
        <v>40000</v>
      </c>
      <c r="AM11" s="26">
        <v>31074</v>
      </c>
      <c r="AN11" s="12">
        <f t="shared" si="12"/>
        <v>0.77685000000000004</v>
      </c>
      <c r="AO11" s="26">
        <v>600000</v>
      </c>
      <c r="AP11" s="26">
        <v>1000300</v>
      </c>
      <c r="AQ11" s="25">
        <f t="shared" si="13"/>
        <v>1.6671666666666667</v>
      </c>
      <c r="AR11" s="26">
        <v>3383901.94</v>
      </c>
      <c r="AS11" s="26">
        <v>128720</v>
      </c>
      <c r="AT11" s="25">
        <f t="shared" si="14"/>
        <v>3.8038927333692185E-2</v>
      </c>
      <c r="AU11" s="26">
        <v>80000</v>
      </c>
      <c r="AV11" s="26">
        <v>1208956.21</v>
      </c>
      <c r="AW11" s="12">
        <f t="shared" si="15"/>
        <v>15.111952624999999</v>
      </c>
      <c r="AX11" s="26">
        <v>2112153</v>
      </c>
      <c r="AY11" s="26">
        <v>0</v>
      </c>
      <c r="AZ11" s="12">
        <f t="shared" si="16"/>
        <v>0</v>
      </c>
      <c r="BA11" s="26">
        <v>1300000</v>
      </c>
      <c r="BB11" s="26">
        <v>378674.63</v>
      </c>
      <c r="BC11" s="25">
        <f t="shared" si="17"/>
        <v>0.2912881769230769</v>
      </c>
      <c r="BD11" s="26">
        <v>4351637.99</v>
      </c>
      <c r="BE11" s="26">
        <v>435533.08</v>
      </c>
      <c r="BF11" s="12">
        <f t="shared" si="18"/>
        <v>0.10008486022983727</v>
      </c>
      <c r="BG11" s="26">
        <v>60000</v>
      </c>
      <c r="BH11" s="26">
        <v>137000</v>
      </c>
      <c r="BI11" s="12">
        <f t="shared" si="19"/>
        <v>2.2833333333333332</v>
      </c>
      <c r="BJ11" s="26">
        <v>77626</v>
      </c>
      <c r="BK11" s="26">
        <v>9245</v>
      </c>
      <c r="BL11" s="25">
        <f t="shared" si="20"/>
        <v>0.11909669440651328</v>
      </c>
      <c r="BM11" s="26">
        <v>12843979</v>
      </c>
      <c r="BN11" s="26">
        <v>33000</v>
      </c>
      <c r="BO11" s="25">
        <f t="shared" si="21"/>
        <v>2.5692972559360305E-3</v>
      </c>
      <c r="BP11" s="26">
        <v>0</v>
      </c>
      <c r="BQ11" s="26">
        <v>0</v>
      </c>
      <c r="BR11" s="25">
        <f t="shared" si="22"/>
        <v>0</v>
      </c>
      <c r="BS11" s="26">
        <v>0</v>
      </c>
      <c r="BT11" s="26">
        <v>0</v>
      </c>
      <c r="BU11" s="12">
        <f t="shared" si="23"/>
        <v>0</v>
      </c>
      <c r="BV11" s="26">
        <v>0</v>
      </c>
      <c r="BW11" s="26">
        <v>0</v>
      </c>
      <c r="BX11" s="25">
        <f t="shared" si="24"/>
        <v>0</v>
      </c>
      <c r="BY11" s="24">
        <v>350000000</v>
      </c>
      <c r="BZ11" s="24">
        <v>107081.76</v>
      </c>
      <c r="CA11" s="12">
        <f t="shared" si="25"/>
        <v>3.059478857142857E-4</v>
      </c>
      <c r="CB11" s="3">
        <f>B11+E11+H11+K11+N11+Q11+T11+W11+Z11+AC11+AF11+AI11+AL11+AO11+AR11+AU11+AX11+BA11+BD11+BG11+BJ11+BM11+BP11+BS11+BV11+BY11</f>
        <v>383533497.93000001</v>
      </c>
      <c r="CC11" s="3">
        <f t="shared" si="27"/>
        <v>4431584.68</v>
      </c>
      <c r="CD11" s="19">
        <f t="shared" si="26"/>
        <v>1.1554622227049444E-2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613662096.01999998</v>
      </c>
      <c r="C12" s="28">
        <v>248482829.28</v>
      </c>
      <c r="D12" s="16">
        <f t="shared" si="0"/>
        <v>0.40491800111425108</v>
      </c>
      <c r="E12" s="29">
        <v>191418822.90000001</v>
      </c>
      <c r="F12" s="29">
        <v>73566846.109999999</v>
      </c>
      <c r="G12" s="16">
        <f t="shared" si="1"/>
        <v>0.3843239917342528</v>
      </c>
      <c r="H12" s="29">
        <v>1887277581.1800001</v>
      </c>
      <c r="I12" s="29">
        <v>723131848.88999999</v>
      </c>
      <c r="J12" s="16">
        <f t="shared" si="2"/>
        <v>0.38316136221883668</v>
      </c>
      <c r="K12" s="29">
        <v>1302579114.3099999</v>
      </c>
      <c r="L12" s="29">
        <v>558719405.20000005</v>
      </c>
      <c r="M12" s="16">
        <f t="shared" si="3"/>
        <v>0.42893318268500258</v>
      </c>
      <c r="N12" s="29">
        <v>433270856.68000001</v>
      </c>
      <c r="O12" s="29">
        <v>183221700.56</v>
      </c>
      <c r="P12" s="16">
        <f t="shared" si="4"/>
        <v>0.42288027854899479</v>
      </c>
      <c r="Q12" s="29">
        <v>381210096.43000001</v>
      </c>
      <c r="R12" s="29">
        <v>139745124.47</v>
      </c>
      <c r="S12" s="16">
        <f t="shared" si="5"/>
        <v>0.36658295721624679</v>
      </c>
      <c r="T12" s="29">
        <v>1240950757.27</v>
      </c>
      <c r="U12" s="29">
        <v>551406570.71000004</v>
      </c>
      <c r="V12" s="16">
        <f t="shared" si="6"/>
        <v>0.44434202362957076</v>
      </c>
      <c r="W12" s="29">
        <v>252555216.47</v>
      </c>
      <c r="X12" s="29">
        <v>101043009.18000001</v>
      </c>
      <c r="Y12" s="16">
        <f t="shared" si="7"/>
        <v>0.40008284363432461</v>
      </c>
      <c r="Z12" s="29">
        <v>991865117.71000004</v>
      </c>
      <c r="AA12" s="29">
        <v>398069767.79000002</v>
      </c>
      <c r="AB12" s="16">
        <f t="shared" si="8"/>
        <v>0.40133457733553146</v>
      </c>
      <c r="AC12" s="29">
        <v>1061768198.39</v>
      </c>
      <c r="AD12" s="29">
        <v>500407452.31</v>
      </c>
      <c r="AE12" s="16">
        <f t="shared" si="9"/>
        <v>0.47129632726689979</v>
      </c>
      <c r="AF12" s="29">
        <v>317287657.56999999</v>
      </c>
      <c r="AG12" s="29">
        <v>120700610.5</v>
      </c>
      <c r="AH12" s="16">
        <f t="shared" si="10"/>
        <v>0.38041382203268037</v>
      </c>
      <c r="AI12" s="29">
        <v>1294469227.6099999</v>
      </c>
      <c r="AJ12" s="29">
        <v>527875447.29000002</v>
      </c>
      <c r="AK12" s="16">
        <f t="shared" si="11"/>
        <v>0.40779296721068081</v>
      </c>
      <c r="AL12" s="29">
        <v>1572646722.3900001</v>
      </c>
      <c r="AM12" s="29">
        <v>657139689.01999998</v>
      </c>
      <c r="AN12" s="16">
        <f t="shared" si="12"/>
        <v>0.417855885663453</v>
      </c>
      <c r="AO12" s="29">
        <v>445833390</v>
      </c>
      <c r="AP12" s="29">
        <v>155542077.49000001</v>
      </c>
      <c r="AQ12" s="16">
        <f t="shared" si="13"/>
        <v>0.34887938180224681</v>
      </c>
      <c r="AR12" s="29">
        <v>370312093.83999997</v>
      </c>
      <c r="AS12" s="29">
        <v>155507271.91</v>
      </c>
      <c r="AT12" s="16">
        <f t="shared" si="14"/>
        <v>0.41993570962656629</v>
      </c>
      <c r="AU12" s="29">
        <v>347971870.20999998</v>
      </c>
      <c r="AV12" s="29">
        <v>122556461.98999999</v>
      </c>
      <c r="AW12" s="16">
        <f t="shared" si="15"/>
        <v>0.35220221081674657</v>
      </c>
      <c r="AX12" s="29">
        <v>458857702.30000001</v>
      </c>
      <c r="AY12" s="29">
        <v>214926905.58000001</v>
      </c>
      <c r="AZ12" s="16">
        <f t="shared" si="16"/>
        <v>0.46839554943218831</v>
      </c>
      <c r="BA12" s="29">
        <v>243003722.27000001</v>
      </c>
      <c r="BB12" s="29">
        <v>102018000.06999999</v>
      </c>
      <c r="BC12" s="16">
        <f t="shared" si="17"/>
        <v>0.41982072997486181</v>
      </c>
      <c r="BD12" s="29">
        <v>705785447.42999995</v>
      </c>
      <c r="BE12" s="29">
        <v>284342691.76999998</v>
      </c>
      <c r="BF12" s="16">
        <f t="shared" si="18"/>
        <v>0.4028741210312376</v>
      </c>
      <c r="BG12" s="29">
        <v>473513549.64999998</v>
      </c>
      <c r="BH12" s="29">
        <v>192007597.99000001</v>
      </c>
      <c r="BI12" s="16">
        <f t="shared" si="19"/>
        <v>0.40549546709259626</v>
      </c>
      <c r="BJ12" s="29">
        <v>270251957.81</v>
      </c>
      <c r="BK12" s="29">
        <v>101102845.75</v>
      </c>
      <c r="BL12" s="16">
        <f t="shared" si="20"/>
        <v>0.37410587723135058</v>
      </c>
      <c r="BM12" s="29">
        <v>527241263.45999998</v>
      </c>
      <c r="BN12" s="29">
        <v>208696859.63</v>
      </c>
      <c r="BO12" s="16">
        <f t="shared" si="21"/>
        <v>0.39582800909859578</v>
      </c>
      <c r="BP12" s="29">
        <v>383417977.05000001</v>
      </c>
      <c r="BQ12" s="29">
        <v>168869918.83000001</v>
      </c>
      <c r="BR12" s="16">
        <f t="shared" si="22"/>
        <v>0.44043297116446462</v>
      </c>
      <c r="BS12" s="29">
        <v>350778155.60000002</v>
      </c>
      <c r="BT12" s="29">
        <v>133795565.08</v>
      </c>
      <c r="BU12" s="16">
        <f t="shared" si="23"/>
        <v>0.38142502018446667</v>
      </c>
      <c r="BV12" s="29">
        <v>3405075774.7399998</v>
      </c>
      <c r="BW12" s="29">
        <v>1370290855.1500001</v>
      </c>
      <c r="BX12" s="16">
        <f t="shared" si="24"/>
        <v>0.40242595049287294</v>
      </c>
      <c r="BY12" s="28">
        <v>9789904040.1700001</v>
      </c>
      <c r="BZ12" s="28">
        <v>4454075414.8400002</v>
      </c>
      <c r="CA12" s="16">
        <f t="shared" si="25"/>
        <v>0.45496619747895461</v>
      </c>
      <c r="CB12" s="3">
        <f>BY12+BV12+BS12+BP12+BM12+BJ12+BG12+BD12+BA12+AX12+AU12+AR12+AO12+AL12+AI12+AF12+AC12+Z12+W12+T12+Q12+N12+K12+H12+E12+B12</f>
        <v>29312908409.459999</v>
      </c>
      <c r="CC12" s="3">
        <f t="shared" si="27"/>
        <v>12447242767.390001</v>
      </c>
      <c r="CD12" s="16">
        <f t="shared" si="26"/>
        <v>0.42463349571184034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60947680.18</v>
      </c>
      <c r="C13" s="26">
        <v>21952798.23</v>
      </c>
      <c r="D13" s="25">
        <f t="shared" si="0"/>
        <v>0.36019087461845378</v>
      </c>
      <c r="E13" s="26">
        <v>31685425.489999998</v>
      </c>
      <c r="F13" s="26">
        <v>10104921.539999999</v>
      </c>
      <c r="G13" s="25">
        <f t="shared" si="1"/>
        <v>0.31891386603563643</v>
      </c>
      <c r="H13" s="26">
        <v>248250992.12</v>
      </c>
      <c r="I13" s="26">
        <v>95902084.120000005</v>
      </c>
      <c r="J13" s="25">
        <f t="shared" si="2"/>
        <v>0.38631098027452265</v>
      </c>
      <c r="K13" s="26">
        <v>119190745</v>
      </c>
      <c r="L13" s="26">
        <v>42716818.560000002</v>
      </c>
      <c r="M13" s="25">
        <f t="shared" si="3"/>
        <v>0.35839039818066415</v>
      </c>
      <c r="N13" s="26">
        <v>46097413.100000001</v>
      </c>
      <c r="O13" s="26">
        <v>15920499.09</v>
      </c>
      <c r="P13" s="25">
        <f t="shared" si="4"/>
        <v>0.34536643206991585</v>
      </c>
      <c r="Q13" s="26">
        <v>43455850.719999999</v>
      </c>
      <c r="R13" s="26">
        <v>14432773.32</v>
      </c>
      <c r="S13" s="25">
        <f t="shared" si="5"/>
        <v>0.33212497467820834</v>
      </c>
      <c r="T13" s="24">
        <v>165970445.84999999</v>
      </c>
      <c r="U13" s="24">
        <v>61517967.990000002</v>
      </c>
      <c r="V13" s="25">
        <f t="shared" si="6"/>
        <v>0.37065615914292616</v>
      </c>
      <c r="W13" s="24">
        <v>40137612.560000002</v>
      </c>
      <c r="X13" s="24">
        <v>13185361.279999999</v>
      </c>
      <c r="Y13" s="25">
        <f t="shared" si="7"/>
        <v>0.32850387551800114</v>
      </c>
      <c r="Z13" s="26">
        <v>80534378.900000006</v>
      </c>
      <c r="AA13" s="26">
        <v>25297335.239999998</v>
      </c>
      <c r="AB13" s="25">
        <f t="shared" si="8"/>
        <v>0.31411846202243443</v>
      </c>
      <c r="AC13" s="24">
        <v>114954035.3</v>
      </c>
      <c r="AD13" s="24">
        <v>48175184.530000001</v>
      </c>
      <c r="AE13" s="25">
        <f t="shared" si="9"/>
        <v>0.41908215230787987</v>
      </c>
      <c r="AF13" s="24">
        <v>33811792</v>
      </c>
      <c r="AG13" s="24">
        <v>12310583.470000001</v>
      </c>
      <c r="AH13" s="25">
        <f t="shared" si="10"/>
        <v>0.36409142319342319</v>
      </c>
      <c r="AI13" s="26">
        <v>83646402.849999994</v>
      </c>
      <c r="AJ13" s="26">
        <v>26086202.98</v>
      </c>
      <c r="AK13" s="11">
        <f t="shared" si="11"/>
        <v>0.31186281885641187</v>
      </c>
      <c r="AL13" s="24">
        <v>148146688.47</v>
      </c>
      <c r="AM13" s="24">
        <v>51529878.479999997</v>
      </c>
      <c r="AN13" s="12">
        <f t="shared" si="12"/>
        <v>0.34783010685004206</v>
      </c>
      <c r="AO13" s="24">
        <v>54904882.140000001</v>
      </c>
      <c r="AP13" s="24">
        <v>17912034.079999998</v>
      </c>
      <c r="AQ13" s="12">
        <f t="shared" si="13"/>
        <v>0.32623754722442971</v>
      </c>
      <c r="AR13" s="24">
        <v>52354572.100000001</v>
      </c>
      <c r="AS13" s="24">
        <v>19728225.579999998</v>
      </c>
      <c r="AT13" s="12">
        <f t="shared" si="14"/>
        <v>0.37681953626357684</v>
      </c>
      <c r="AU13" s="24">
        <v>50186429.649999999</v>
      </c>
      <c r="AV13" s="24">
        <v>17310087.579999998</v>
      </c>
      <c r="AW13" s="12">
        <f t="shared" si="15"/>
        <v>0.34491570133042926</v>
      </c>
      <c r="AX13" s="24">
        <v>55578594.640000001</v>
      </c>
      <c r="AY13" s="24">
        <v>21358671.859999999</v>
      </c>
      <c r="AZ13" s="12">
        <f t="shared" si="16"/>
        <v>0.38429672427571837</v>
      </c>
      <c r="BA13" s="24">
        <v>31602511.710000001</v>
      </c>
      <c r="BB13" s="24">
        <v>12951342.48</v>
      </c>
      <c r="BC13" s="12">
        <f t="shared" si="17"/>
        <v>0.40982003578854143</v>
      </c>
      <c r="BD13" s="24">
        <v>68600605.469999999</v>
      </c>
      <c r="BE13" s="24">
        <v>29128310.48</v>
      </c>
      <c r="BF13" s="12">
        <f t="shared" si="18"/>
        <v>0.42460719231899807</v>
      </c>
      <c r="BG13" s="24">
        <v>63023325</v>
      </c>
      <c r="BH13" s="24">
        <v>20656655.289999999</v>
      </c>
      <c r="BI13" s="12">
        <f t="shared" si="19"/>
        <v>0.32776206729809954</v>
      </c>
      <c r="BJ13" s="26">
        <v>39631439.409999996</v>
      </c>
      <c r="BK13" s="26">
        <v>14035258.35</v>
      </c>
      <c r="BL13" s="12">
        <f t="shared" si="20"/>
        <v>0.35414455187460475</v>
      </c>
      <c r="BM13" s="26">
        <v>62884907.979999997</v>
      </c>
      <c r="BN13" s="26">
        <v>19324888.02</v>
      </c>
      <c r="BO13" s="12">
        <f t="shared" si="21"/>
        <v>0.30730565791948228</v>
      </c>
      <c r="BP13" s="26">
        <v>48830991.899999999</v>
      </c>
      <c r="BQ13" s="26">
        <v>14314930.119999999</v>
      </c>
      <c r="BR13" s="12">
        <f t="shared" si="22"/>
        <v>0.29315255666555484</v>
      </c>
      <c r="BS13" s="26">
        <v>48906823.979999997</v>
      </c>
      <c r="BT13" s="26">
        <v>18480176.879999999</v>
      </c>
      <c r="BU13" s="12">
        <f t="shared" si="23"/>
        <v>0.37786499666298717</v>
      </c>
      <c r="BV13" s="26">
        <v>298850414</v>
      </c>
      <c r="BW13" s="26">
        <v>99511120.920000002</v>
      </c>
      <c r="BX13" s="25">
        <f t="shared" si="24"/>
        <v>0.33297969906777508</v>
      </c>
      <c r="BY13" s="26">
        <v>847917034.23000002</v>
      </c>
      <c r="BZ13" s="26">
        <v>177359725.72999999</v>
      </c>
      <c r="CA13" s="12">
        <f t="shared" si="25"/>
        <v>0.20917108463455003</v>
      </c>
      <c r="CB13" s="3">
        <f t="shared" ref="CB13:CC27" si="28">BY13+BV13+BS13+BP13+BM13+BJ13+BG13+BD13+BA13+AX13+AU13+AR13+AO13+AL13+AI13+AF13+AC13+Z13+W13+T13+Q13+N13+K13+H13+E13+B13</f>
        <v>2940101994.7499995</v>
      </c>
      <c r="CC13" s="3">
        <f t="shared" si="28"/>
        <v>921203836.20000017</v>
      </c>
      <c r="CD13" s="19">
        <f t="shared" si="26"/>
        <v>0.31332376830632069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1479670</v>
      </c>
      <c r="C14" s="26">
        <v>414202.79</v>
      </c>
      <c r="D14" s="25">
        <f t="shared" si="0"/>
        <v>0.2799291666385072</v>
      </c>
      <c r="E14" s="26">
        <v>556068</v>
      </c>
      <c r="F14" s="26">
        <v>144499.76999999999</v>
      </c>
      <c r="G14" s="25">
        <f t="shared" si="1"/>
        <v>0.25985989123632358</v>
      </c>
      <c r="H14" s="26">
        <v>3184128</v>
      </c>
      <c r="I14" s="26">
        <v>958627.18</v>
      </c>
      <c r="J14" s="25">
        <f t="shared" si="2"/>
        <v>0.3010642725418074</v>
      </c>
      <c r="K14" s="26">
        <v>2696817</v>
      </c>
      <c r="L14" s="26">
        <v>642032.46</v>
      </c>
      <c r="M14" s="25">
        <f t="shared" si="3"/>
        <v>0.23807045861843795</v>
      </c>
      <c r="N14" s="26">
        <v>935534</v>
      </c>
      <c r="O14" s="26">
        <v>169153.63</v>
      </c>
      <c r="P14" s="25">
        <f t="shared" si="4"/>
        <v>0.18080970867974869</v>
      </c>
      <c r="Q14" s="26">
        <v>739835</v>
      </c>
      <c r="R14" s="26">
        <v>164902.65</v>
      </c>
      <c r="S14" s="25">
        <f t="shared" si="5"/>
        <v>0.22289111761406258</v>
      </c>
      <c r="T14" s="24">
        <v>2849557</v>
      </c>
      <c r="U14" s="24">
        <v>579920.72</v>
      </c>
      <c r="V14" s="25">
        <f t="shared" si="6"/>
        <v>0.20351258809702699</v>
      </c>
      <c r="W14" s="24">
        <v>630052</v>
      </c>
      <c r="X14" s="24">
        <v>135578</v>
      </c>
      <c r="Y14" s="25">
        <f t="shared" si="7"/>
        <v>0.21518541326747634</v>
      </c>
      <c r="Z14" s="26">
        <v>885414</v>
      </c>
      <c r="AA14" s="26">
        <v>257618</v>
      </c>
      <c r="AB14" s="25">
        <f t="shared" si="8"/>
        <v>0.2909576762960604</v>
      </c>
      <c r="AC14" s="24">
        <v>1770833</v>
      </c>
      <c r="AD14" s="24">
        <v>265474.02</v>
      </c>
      <c r="AE14" s="25">
        <f t="shared" si="9"/>
        <v>0.14991476892513297</v>
      </c>
      <c r="AF14" s="24">
        <v>630053</v>
      </c>
      <c r="AG14" s="24">
        <v>108560</v>
      </c>
      <c r="AH14" s="25">
        <f t="shared" si="10"/>
        <v>0.17230296498865968</v>
      </c>
      <c r="AI14" s="26">
        <v>393784</v>
      </c>
      <c r="AJ14" s="26">
        <v>109365.13</v>
      </c>
      <c r="AK14" s="11">
        <f t="shared" si="11"/>
        <v>0.27772872945574223</v>
      </c>
      <c r="AL14" s="24">
        <v>1856749</v>
      </c>
      <c r="AM14" s="24">
        <v>339466.15</v>
      </c>
      <c r="AN14" s="12">
        <f t="shared" si="12"/>
        <v>0.18282823903500151</v>
      </c>
      <c r="AO14" s="24">
        <v>458222</v>
      </c>
      <c r="AP14" s="24">
        <v>54686.44</v>
      </c>
      <c r="AQ14" s="12">
        <f t="shared" si="13"/>
        <v>0.11934485904212369</v>
      </c>
      <c r="AR14" s="24">
        <v>883029</v>
      </c>
      <c r="AS14" s="24">
        <v>248432.61</v>
      </c>
      <c r="AT14" s="12">
        <f t="shared" si="14"/>
        <v>0.28134139422374577</v>
      </c>
      <c r="AU14" s="24">
        <v>770858</v>
      </c>
      <c r="AV14" s="24">
        <v>120414</v>
      </c>
      <c r="AW14" s="12">
        <f t="shared" si="15"/>
        <v>0.1562077581084973</v>
      </c>
      <c r="AX14" s="24">
        <v>1159873</v>
      </c>
      <c r="AY14" s="24">
        <v>47572.46</v>
      </c>
      <c r="AZ14" s="12">
        <f t="shared" si="16"/>
        <v>4.1015231840037657E-2</v>
      </c>
      <c r="BA14" s="24">
        <v>661081</v>
      </c>
      <c r="BB14" s="24">
        <v>87527.87</v>
      </c>
      <c r="BC14" s="12">
        <f t="shared" si="17"/>
        <v>0.1324011278496886</v>
      </c>
      <c r="BD14" s="24">
        <v>778021</v>
      </c>
      <c r="BE14" s="24">
        <v>238836.3</v>
      </c>
      <c r="BF14" s="12">
        <f t="shared" si="18"/>
        <v>0.30697924606148164</v>
      </c>
      <c r="BG14" s="24">
        <v>498794</v>
      </c>
      <c r="BH14" s="24">
        <v>166224</v>
      </c>
      <c r="BI14" s="12">
        <f t="shared" si="19"/>
        <v>0.33325180334967941</v>
      </c>
      <c r="BJ14" s="26">
        <v>618119</v>
      </c>
      <c r="BK14" s="26">
        <v>155246.79999999999</v>
      </c>
      <c r="BL14" s="12">
        <f t="shared" si="20"/>
        <v>0.25116005170525413</v>
      </c>
      <c r="BM14" s="26">
        <v>1381755</v>
      </c>
      <c r="BN14" s="26">
        <v>348203.24</v>
      </c>
      <c r="BO14" s="12">
        <f t="shared" si="21"/>
        <v>0.25200070924295553</v>
      </c>
      <c r="BP14" s="26">
        <v>608576</v>
      </c>
      <c r="BQ14" s="26">
        <v>14186.5</v>
      </c>
      <c r="BR14" s="12">
        <f t="shared" si="22"/>
        <v>2.3310975128825323E-2</v>
      </c>
      <c r="BS14" s="26">
        <v>536978</v>
      </c>
      <c r="BT14" s="26">
        <v>58113.99</v>
      </c>
      <c r="BU14" s="12">
        <f t="shared" si="23"/>
        <v>0.10822415443463233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26963800</v>
      </c>
      <c r="CC14" s="3">
        <f t="shared" si="28"/>
        <v>5828844.7099999981</v>
      </c>
      <c r="CD14" s="19">
        <f t="shared" si="26"/>
        <v>0.21617296931441407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5083648.5999999996</v>
      </c>
      <c r="C15" s="26">
        <v>2109173.4300000002</v>
      </c>
      <c r="D15" s="25">
        <f t="shared" si="0"/>
        <v>0.41489363171168053</v>
      </c>
      <c r="E15" s="26">
        <v>2617932</v>
      </c>
      <c r="F15" s="26">
        <v>753757.35</v>
      </c>
      <c r="G15" s="25">
        <f t="shared" si="1"/>
        <v>0.28792090474466103</v>
      </c>
      <c r="H15" s="26">
        <v>18266558.460000001</v>
      </c>
      <c r="I15" s="26">
        <v>6489339.3700000001</v>
      </c>
      <c r="J15" s="25">
        <f t="shared" si="2"/>
        <v>0.35525790937632373</v>
      </c>
      <c r="K15" s="26">
        <v>14165063</v>
      </c>
      <c r="L15" s="26">
        <v>2682693.21</v>
      </c>
      <c r="M15" s="25">
        <f t="shared" si="3"/>
        <v>0.18938801825307802</v>
      </c>
      <c r="N15" s="26">
        <v>3903488</v>
      </c>
      <c r="O15" s="26">
        <v>1039412.6</v>
      </c>
      <c r="P15" s="25">
        <f t="shared" si="4"/>
        <v>0.26627790324960648</v>
      </c>
      <c r="Q15" s="26">
        <v>5561933</v>
      </c>
      <c r="R15" s="26">
        <v>1668002.9</v>
      </c>
      <c r="S15" s="25">
        <f t="shared" si="5"/>
        <v>0.29989625908834211</v>
      </c>
      <c r="T15" s="24">
        <v>16915163</v>
      </c>
      <c r="U15" s="24">
        <v>5510577.7199999997</v>
      </c>
      <c r="V15" s="25">
        <f t="shared" si="6"/>
        <v>0.32577739392756661</v>
      </c>
      <c r="W15" s="24">
        <v>2678637</v>
      </c>
      <c r="X15" s="24">
        <v>931258.69</v>
      </c>
      <c r="Y15" s="25">
        <f t="shared" si="7"/>
        <v>0.34766140018225683</v>
      </c>
      <c r="Z15" s="26">
        <v>8715093</v>
      </c>
      <c r="AA15" s="26">
        <v>2907548.97</v>
      </c>
      <c r="AB15" s="25">
        <f t="shared" si="8"/>
        <v>0.33362225394496653</v>
      </c>
      <c r="AC15" s="24">
        <v>8029224.7400000002</v>
      </c>
      <c r="AD15" s="24">
        <v>3028257.02</v>
      </c>
      <c r="AE15" s="25">
        <f t="shared" si="9"/>
        <v>0.37715434778077961</v>
      </c>
      <c r="AF15" s="24">
        <v>4850207</v>
      </c>
      <c r="AG15" s="24">
        <v>1454551.62</v>
      </c>
      <c r="AH15" s="25">
        <f t="shared" si="10"/>
        <v>0.29989475088382828</v>
      </c>
      <c r="AI15" s="26">
        <v>9837883.9199999999</v>
      </c>
      <c r="AJ15" s="26">
        <v>5120862.9000000004</v>
      </c>
      <c r="AK15" s="11">
        <f t="shared" si="11"/>
        <v>0.52052483457235188</v>
      </c>
      <c r="AL15" s="24">
        <v>7048959</v>
      </c>
      <c r="AM15" s="24">
        <v>2632708.25</v>
      </c>
      <c r="AN15" s="12">
        <f t="shared" si="12"/>
        <v>0.37348894354471346</v>
      </c>
      <c r="AO15" s="24">
        <v>6986150</v>
      </c>
      <c r="AP15" s="24">
        <v>1736278.95</v>
      </c>
      <c r="AQ15" s="12">
        <f t="shared" si="13"/>
        <v>0.24853158749812126</v>
      </c>
      <c r="AR15" s="24">
        <v>4371460</v>
      </c>
      <c r="AS15" s="24">
        <v>1421296.47</v>
      </c>
      <c r="AT15" s="12">
        <f t="shared" si="14"/>
        <v>0.32513084186976432</v>
      </c>
      <c r="AU15" s="24">
        <v>4583152.5</v>
      </c>
      <c r="AV15" s="24">
        <v>1460456.03</v>
      </c>
      <c r="AW15" s="12">
        <f t="shared" si="15"/>
        <v>0.31865752448778434</v>
      </c>
      <c r="AX15" s="24">
        <v>5006989</v>
      </c>
      <c r="AY15" s="24">
        <v>2052725.83</v>
      </c>
      <c r="AZ15" s="12">
        <f t="shared" si="16"/>
        <v>0.409972106988851</v>
      </c>
      <c r="BA15" s="24">
        <v>2446087.87</v>
      </c>
      <c r="BB15" s="24">
        <v>750756.03</v>
      </c>
      <c r="BC15" s="12">
        <f t="shared" si="17"/>
        <v>0.30692112054012188</v>
      </c>
      <c r="BD15" s="24">
        <v>5856087.2199999997</v>
      </c>
      <c r="BE15" s="24">
        <v>2670166.67</v>
      </c>
      <c r="BF15" s="12">
        <f t="shared" si="18"/>
        <v>0.45596429316843406</v>
      </c>
      <c r="BG15" s="24">
        <v>5349170</v>
      </c>
      <c r="BH15" s="24">
        <v>2617448.7599999998</v>
      </c>
      <c r="BI15" s="12">
        <f t="shared" si="19"/>
        <v>0.4893186718687198</v>
      </c>
      <c r="BJ15" s="26">
        <v>5475278</v>
      </c>
      <c r="BK15" s="26">
        <v>1834211.85</v>
      </c>
      <c r="BL15" s="12">
        <f t="shared" si="20"/>
        <v>0.33499885302627558</v>
      </c>
      <c r="BM15" s="26">
        <v>6360490</v>
      </c>
      <c r="BN15" s="26">
        <v>1787889.1</v>
      </c>
      <c r="BO15" s="12">
        <f t="shared" si="21"/>
        <v>0.28109298183001624</v>
      </c>
      <c r="BP15" s="26">
        <v>3458046.98</v>
      </c>
      <c r="BQ15" s="26">
        <v>1002503.13</v>
      </c>
      <c r="BR15" s="12">
        <f t="shared" si="22"/>
        <v>0.28990442749855294</v>
      </c>
      <c r="BS15" s="26">
        <v>4124834.68</v>
      </c>
      <c r="BT15" s="26">
        <v>2135230.84</v>
      </c>
      <c r="BU15" s="12">
        <f t="shared" si="23"/>
        <v>0.51765246504376261</v>
      </c>
      <c r="BV15" s="26">
        <v>29152493</v>
      </c>
      <c r="BW15" s="26">
        <v>9183444.1199999992</v>
      </c>
      <c r="BX15" s="25">
        <f t="shared" si="24"/>
        <v>0.31501402367200632</v>
      </c>
      <c r="BY15" s="26">
        <v>54417848</v>
      </c>
      <c r="BZ15" s="26">
        <v>20716805.109999999</v>
      </c>
      <c r="CA15" s="12">
        <f t="shared" si="25"/>
        <v>0.38069872057417631</v>
      </c>
      <c r="CB15" s="3">
        <f t="shared" si="28"/>
        <v>245261877.97</v>
      </c>
      <c r="CC15" s="3">
        <f t="shared" si="28"/>
        <v>85697356.920000002</v>
      </c>
      <c r="CD15" s="19">
        <f t="shared" si="26"/>
        <v>0.34941164778360845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18283534.420000002</v>
      </c>
      <c r="C16" s="26">
        <v>4219721.21</v>
      </c>
      <c r="D16" s="25">
        <f t="shared" si="0"/>
        <v>0.23079351689157701</v>
      </c>
      <c r="E16" s="26">
        <v>11135012</v>
      </c>
      <c r="F16" s="26">
        <v>1959559.56</v>
      </c>
      <c r="G16" s="25">
        <f t="shared" si="1"/>
        <v>0.17598180944932973</v>
      </c>
      <c r="H16" s="26">
        <v>145115043.59</v>
      </c>
      <c r="I16" s="26">
        <v>46676067.280000001</v>
      </c>
      <c r="J16" s="25">
        <f t="shared" si="2"/>
        <v>0.32164871487670138</v>
      </c>
      <c r="K16" s="26">
        <v>53660628</v>
      </c>
      <c r="L16" s="26">
        <v>14937703.550000001</v>
      </c>
      <c r="M16" s="25">
        <f t="shared" si="3"/>
        <v>0.27837362525835518</v>
      </c>
      <c r="N16" s="26">
        <v>21796862.82</v>
      </c>
      <c r="O16" s="26">
        <v>5718318.2999999998</v>
      </c>
      <c r="P16" s="25">
        <f t="shared" si="4"/>
        <v>0.26234593240423026</v>
      </c>
      <c r="Q16" s="26">
        <v>21909106.73</v>
      </c>
      <c r="R16" s="26">
        <v>4183191.24</v>
      </c>
      <c r="S16" s="25">
        <f t="shared" si="5"/>
        <v>0.19093390212353947</v>
      </c>
      <c r="T16" s="24">
        <v>67669718.159999996</v>
      </c>
      <c r="U16" s="24">
        <v>12413129.630000001</v>
      </c>
      <c r="V16" s="25">
        <f t="shared" si="6"/>
        <v>0.183436993200564</v>
      </c>
      <c r="W16" s="24">
        <v>15377495.15</v>
      </c>
      <c r="X16" s="24">
        <v>5438091.8300000001</v>
      </c>
      <c r="Y16" s="25">
        <f t="shared" si="7"/>
        <v>0.35363963876782623</v>
      </c>
      <c r="Z16" s="26">
        <v>68488904.189999998</v>
      </c>
      <c r="AA16" s="26">
        <v>30813652.629999999</v>
      </c>
      <c r="AB16" s="25">
        <f t="shared" si="8"/>
        <v>0.44990722211758022</v>
      </c>
      <c r="AC16" s="24">
        <v>46806284.140000001</v>
      </c>
      <c r="AD16" s="24">
        <v>8782605.2400000002</v>
      </c>
      <c r="AE16" s="25">
        <f t="shared" si="9"/>
        <v>0.18763730984777122</v>
      </c>
      <c r="AF16" s="24">
        <v>21075060</v>
      </c>
      <c r="AG16" s="24">
        <v>3346896.05</v>
      </c>
      <c r="AH16" s="25">
        <f t="shared" si="10"/>
        <v>0.158808375871765</v>
      </c>
      <c r="AI16" s="26">
        <v>51463790.57</v>
      </c>
      <c r="AJ16" s="26">
        <v>29268397.609999999</v>
      </c>
      <c r="AK16" s="11">
        <f t="shared" si="11"/>
        <v>0.56871826357581878</v>
      </c>
      <c r="AL16" s="24">
        <v>114934379.23999999</v>
      </c>
      <c r="AM16" s="24">
        <v>29855551.989999998</v>
      </c>
      <c r="AN16" s="12">
        <f t="shared" si="12"/>
        <v>0.25976171957789224</v>
      </c>
      <c r="AO16" s="24">
        <v>21594914.780000001</v>
      </c>
      <c r="AP16" s="24">
        <v>2139261.41</v>
      </c>
      <c r="AQ16" s="12">
        <f t="shared" si="13"/>
        <v>9.9063202230428068E-2</v>
      </c>
      <c r="AR16" s="24">
        <v>39831776.07</v>
      </c>
      <c r="AS16" s="24">
        <v>16654962.439999999</v>
      </c>
      <c r="AT16" s="12">
        <f t="shared" si="14"/>
        <v>0.41813255855653336</v>
      </c>
      <c r="AU16" s="24">
        <v>31196306.350000001</v>
      </c>
      <c r="AV16" s="24">
        <v>5777615.1200000001</v>
      </c>
      <c r="AW16" s="12">
        <f t="shared" si="15"/>
        <v>0.18520189714703195</v>
      </c>
      <c r="AX16" s="24">
        <v>20326879</v>
      </c>
      <c r="AY16" s="24">
        <v>6195802.1399999997</v>
      </c>
      <c r="AZ16" s="12">
        <f t="shared" si="16"/>
        <v>0.30480833481618108</v>
      </c>
      <c r="BA16" s="24">
        <v>12584460.560000001</v>
      </c>
      <c r="BB16" s="24">
        <v>2050832.33</v>
      </c>
      <c r="BC16" s="12">
        <f t="shared" si="17"/>
        <v>0.16296545411875804</v>
      </c>
      <c r="BD16" s="24">
        <v>67043691.469999999</v>
      </c>
      <c r="BE16" s="24">
        <v>9337133.0500000007</v>
      </c>
      <c r="BF16" s="12">
        <f t="shared" si="18"/>
        <v>0.13926937561572192</v>
      </c>
      <c r="BG16" s="24">
        <v>22422400</v>
      </c>
      <c r="BH16" s="24">
        <v>6028995.7000000002</v>
      </c>
      <c r="BI16" s="12">
        <f t="shared" si="19"/>
        <v>0.26888271103896105</v>
      </c>
      <c r="BJ16" s="26">
        <v>14384533</v>
      </c>
      <c r="BK16" s="26">
        <v>4722581.8600000003</v>
      </c>
      <c r="BL16" s="12">
        <f t="shared" si="20"/>
        <v>0.32830971015882132</v>
      </c>
      <c r="BM16" s="26">
        <v>34242681.460000001</v>
      </c>
      <c r="BN16" s="26">
        <v>5292682.41</v>
      </c>
      <c r="BO16" s="12">
        <f t="shared" si="21"/>
        <v>0.15456390049893015</v>
      </c>
      <c r="BP16" s="26">
        <v>42390890.100000001</v>
      </c>
      <c r="BQ16" s="26">
        <v>7933368.1299999999</v>
      </c>
      <c r="BR16" s="12">
        <f t="shared" si="22"/>
        <v>0.18714794879949925</v>
      </c>
      <c r="BS16" s="26">
        <v>24442752.300000001</v>
      </c>
      <c r="BT16" s="26">
        <v>5543542.5199999996</v>
      </c>
      <c r="BU16" s="12">
        <f t="shared" si="23"/>
        <v>0.22679698472417933</v>
      </c>
      <c r="BV16" s="26">
        <v>357021253</v>
      </c>
      <c r="BW16" s="26">
        <v>116085739.31999999</v>
      </c>
      <c r="BX16" s="25">
        <f t="shared" si="24"/>
        <v>0.32515078120573399</v>
      </c>
      <c r="BY16" s="26">
        <v>1429978051.71</v>
      </c>
      <c r="BZ16" s="26">
        <v>734908466.88</v>
      </c>
      <c r="CA16" s="12">
        <f t="shared" si="25"/>
        <v>0.5139298928407886</v>
      </c>
      <c r="CB16" s="3">
        <f t="shared" si="28"/>
        <v>2775176408.8099999</v>
      </c>
      <c r="CC16" s="3">
        <f t="shared" si="28"/>
        <v>1120283869.4300001</v>
      </c>
      <c r="CD16" s="19">
        <f t="shared" si="26"/>
        <v>0.40368023664138147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71391410.370000005</v>
      </c>
      <c r="C17" s="26">
        <v>26118395.530000001</v>
      </c>
      <c r="D17" s="25">
        <f t="shared" si="0"/>
        <v>0.36584787153855469</v>
      </c>
      <c r="E17" s="26">
        <v>6397933.4100000001</v>
      </c>
      <c r="F17" s="26">
        <v>1360158.79</v>
      </c>
      <c r="G17" s="25">
        <f t="shared" si="1"/>
        <v>0.21259345836173685</v>
      </c>
      <c r="H17" s="26">
        <v>289882971.19</v>
      </c>
      <c r="I17" s="26">
        <v>61047374.799999997</v>
      </c>
      <c r="J17" s="25">
        <f t="shared" si="2"/>
        <v>0.21059317333955188</v>
      </c>
      <c r="K17" s="26">
        <v>91991563.25</v>
      </c>
      <c r="L17" s="26">
        <v>41724605.210000001</v>
      </c>
      <c r="M17" s="25">
        <f t="shared" si="3"/>
        <v>0.45356991158643017</v>
      </c>
      <c r="N17" s="26">
        <v>37680500.979999997</v>
      </c>
      <c r="O17" s="26">
        <v>24528427.539999999</v>
      </c>
      <c r="P17" s="25">
        <f t="shared" si="4"/>
        <v>0.65095810570616253</v>
      </c>
      <c r="Q17" s="26">
        <v>15448980.859999999</v>
      </c>
      <c r="R17" s="26">
        <v>5817067.8899999997</v>
      </c>
      <c r="S17" s="25">
        <f t="shared" si="5"/>
        <v>0.37653408614553752</v>
      </c>
      <c r="T17" s="24">
        <v>127915355.36</v>
      </c>
      <c r="U17" s="24">
        <v>55404392.890000001</v>
      </c>
      <c r="V17" s="25">
        <f t="shared" si="6"/>
        <v>0.43313324451213875</v>
      </c>
      <c r="W17" s="24">
        <v>23240219.460000001</v>
      </c>
      <c r="X17" s="24">
        <v>11158881.67</v>
      </c>
      <c r="Y17" s="25">
        <f t="shared" si="7"/>
        <v>0.48015388534545272</v>
      </c>
      <c r="Z17" s="26">
        <v>117113757.15000001</v>
      </c>
      <c r="AA17" s="26">
        <v>67529233.469999999</v>
      </c>
      <c r="AB17" s="25">
        <f t="shared" si="8"/>
        <v>0.57661230510697514</v>
      </c>
      <c r="AC17" s="24">
        <v>120505105.7</v>
      </c>
      <c r="AD17" s="24">
        <v>65846570.359999999</v>
      </c>
      <c r="AE17" s="25">
        <f t="shared" si="9"/>
        <v>0.54642141490607399</v>
      </c>
      <c r="AF17" s="24">
        <v>26345732.57</v>
      </c>
      <c r="AG17" s="24">
        <v>6575914.2599999998</v>
      </c>
      <c r="AH17" s="25">
        <f t="shared" si="10"/>
        <v>0.24960073676174874</v>
      </c>
      <c r="AI17" s="26">
        <v>100681751.41</v>
      </c>
      <c r="AJ17" s="26">
        <v>50078901.350000001</v>
      </c>
      <c r="AK17" s="11">
        <f t="shared" si="11"/>
        <v>0.4973979956513353</v>
      </c>
      <c r="AL17" s="24">
        <v>192194586.61000001</v>
      </c>
      <c r="AM17" s="24">
        <v>88530073.189999998</v>
      </c>
      <c r="AN17" s="12">
        <f t="shared" si="12"/>
        <v>0.46062729836217831</v>
      </c>
      <c r="AO17" s="24">
        <v>30335554.460000001</v>
      </c>
      <c r="AP17" s="24">
        <v>11032807.16</v>
      </c>
      <c r="AQ17" s="12">
        <f t="shared" si="13"/>
        <v>0.36369228637464635</v>
      </c>
      <c r="AR17" s="24">
        <v>39244858.969999999</v>
      </c>
      <c r="AS17" s="24">
        <v>17083930.079999998</v>
      </c>
      <c r="AT17" s="12">
        <f t="shared" si="14"/>
        <v>0.4353163835563657</v>
      </c>
      <c r="AU17" s="24">
        <v>23552493.629999999</v>
      </c>
      <c r="AV17" s="24">
        <v>8929580.0700000003</v>
      </c>
      <c r="AW17" s="12">
        <f t="shared" si="15"/>
        <v>0.37913522917275916</v>
      </c>
      <c r="AX17" s="24">
        <v>87977141.329999998</v>
      </c>
      <c r="AY17" s="24">
        <v>49230541.259999998</v>
      </c>
      <c r="AZ17" s="12">
        <f t="shared" si="16"/>
        <v>0.55958332489274121</v>
      </c>
      <c r="BA17" s="24">
        <v>24615269.579999998</v>
      </c>
      <c r="BB17" s="24">
        <v>16616502.27</v>
      </c>
      <c r="BC17" s="12">
        <f t="shared" si="17"/>
        <v>0.6750485594316209</v>
      </c>
      <c r="BD17" s="24">
        <v>71517592.510000005</v>
      </c>
      <c r="BE17" s="24">
        <v>40814846.25</v>
      </c>
      <c r="BF17" s="12">
        <f t="shared" si="18"/>
        <v>0.57069659111208237</v>
      </c>
      <c r="BG17" s="24">
        <v>56144286.649999999</v>
      </c>
      <c r="BH17" s="24">
        <v>19855809.82</v>
      </c>
      <c r="BI17" s="12">
        <f t="shared" si="19"/>
        <v>0.35365681897037693</v>
      </c>
      <c r="BJ17" s="26">
        <v>16373983.1</v>
      </c>
      <c r="BK17" s="26">
        <v>6901626.7300000004</v>
      </c>
      <c r="BL17" s="12">
        <f t="shared" si="20"/>
        <v>0.42149956353625406</v>
      </c>
      <c r="BM17" s="26">
        <v>52828640.460000001</v>
      </c>
      <c r="BN17" s="26">
        <v>18881063.440000001</v>
      </c>
      <c r="BO17" s="12">
        <f t="shared" si="21"/>
        <v>0.35740203184475439</v>
      </c>
      <c r="BP17" s="26">
        <v>21177912.629999999</v>
      </c>
      <c r="BQ17" s="26">
        <v>10439880.460000001</v>
      </c>
      <c r="BR17" s="12">
        <f t="shared" si="22"/>
        <v>0.49296078619245876</v>
      </c>
      <c r="BS17" s="26">
        <v>21709474.010000002</v>
      </c>
      <c r="BT17" s="26">
        <v>11414688.16</v>
      </c>
      <c r="BU17" s="12">
        <f t="shared" si="23"/>
        <v>0.52579293974336139</v>
      </c>
      <c r="BV17" s="26">
        <v>450755423</v>
      </c>
      <c r="BW17" s="26">
        <v>158654095.03</v>
      </c>
      <c r="BX17" s="25">
        <f t="shared" si="24"/>
        <v>0.35197379096202241</v>
      </c>
      <c r="BY17" s="26">
        <v>1113299538.28</v>
      </c>
      <c r="BZ17" s="26">
        <v>625195875.87</v>
      </c>
      <c r="CA17" s="12">
        <f t="shared" si="25"/>
        <v>0.56157022829264869</v>
      </c>
      <c r="CB17" s="3">
        <f t="shared" si="28"/>
        <v>3230322036.9300003</v>
      </c>
      <c r="CC17" s="3">
        <f t="shared" si="28"/>
        <v>1500771243.5500002</v>
      </c>
      <c r="CD17" s="19">
        <f t="shared" si="26"/>
        <v>0.46458873957232061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2026320</v>
      </c>
      <c r="I18" s="26">
        <v>575551.6</v>
      </c>
      <c r="J18" s="25">
        <f t="shared" si="2"/>
        <v>0.28403786173950807</v>
      </c>
      <c r="K18" s="26">
        <v>1681800</v>
      </c>
      <c r="L18" s="26">
        <v>45600</v>
      </c>
      <c r="M18" s="25">
        <f t="shared" si="3"/>
        <v>2.7113806635747414E-2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80000</v>
      </c>
      <c r="AA18" s="26">
        <v>50000</v>
      </c>
      <c r="AB18" s="25">
        <f t="shared" si="8"/>
        <v>0.625</v>
      </c>
      <c r="AC18" s="24">
        <v>1550000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1370000</v>
      </c>
      <c r="AJ18" s="26">
        <v>0</v>
      </c>
      <c r="AK18" s="11">
        <f t="shared" si="11"/>
        <v>0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0</v>
      </c>
      <c r="AV18" s="24">
        <v>0</v>
      </c>
      <c r="AW18" s="12">
        <f t="shared" si="15"/>
        <v>0</v>
      </c>
      <c r="AX18" s="24">
        <v>1500000</v>
      </c>
      <c r="AY18" s="24">
        <v>0</v>
      </c>
      <c r="AZ18" s="12">
        <f t="shared" si="16"/>
        <v>0</v>
      </c>
      <c r="BA18" s="24">
        <v>0</v>
      </c>
      <c r="BB18" s="24">
        <v>0</v>
      </c>
      <c r="BC18" s="12">
        <f t="shared" si="17"/>
        <v>0</v>
      </c>
      <c r="BD18" s="24">
        <v>535519.09</v>
      </c>
      <c r="BE18" s="24">
        <v>16990</v>
      </c>
      <c r="BF18" s="12">
        <f t="shared" si="18"/>
        <v>3.172622660379857E-2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20000</v>
      </c>
      <c r="BN18" s="26">
        <v>20000</v>
      </c>
      <c r="BO18" s="12">
        <f t="shared" si="21"/>
        <v>1</v>
      </c>
      <c r="BP18" s="26">
        <v>2593379</v>
      </c>
      <c r="BQ18" s="26">
        <v>916480.41</v>
      </c>
      <c r="BR18" s="12">
        <f t="shared" si="22"/>
        <v>0.35339239270465289</v>
      </c>
      <c r="BS18" s="26">
        <v>3000000</v>
      </c>
      <c r="BT18" s="26">
        <v>57442.400000000001</v>
      </c>
      <c r="BU18" s="12">
        <f t="shared" si="23"/>
        <v>1.9147466666666668E-2</v>
      </c>
      <c r="BV18" s="26">
        <v>850000</v>
      </c>
      <c r="BW18" s="26">
        <v>197810</v>
      </c>
      <c r="BX18" s="25">
        <f t="shared" si="24"/>
        <v>0.23271764705882353</v>
      </c>
      <c r="BY18" s="26">
        <v>4478200</v>
      </c>
      <c r="BZ18" s="26">
        <v>365909.83</v>
      </c>
      <c r="CA18" s="12">
        <f t="shared" si="25"/>
        <v>8.1709130900808363E-2</v>
      </c>
      <c r="CB18" s="3">
        <f t="shared" si="28"/>
        <v>20285218.09</v>
      </c>
      <c r="CC18" s="3">
        <f t="shared" si="28"/>
        <v>2245784.2400000002</v>
      </c>
      <c r="CD18" s="19">
        <f t="shared" si="26"/>
        <v>0.11071038181773871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267751765.38999999</v>
      </c>
      <c r="C19" s="26">
        <v>105871720.72</v>
      </c>
      <c r="D19" s="25">
        <f t="shared" si="0"/>
        <v>0.39540998195022209</v>
      </c>
      <c r="E19" s="26">
        <v>73800469</v>
      </c>
      <c r="F19" s="26">
        <v>28580310.68</v>
      </c>
      <c r="G19" s="25">
        <f t="shared" si="1"/>
        <v>0.3872646213129079</v>
      </c>
      <c r="H19" s="26">
        <v>719946361.26999998</v>
      </c>
      <c r="I19" s="26">
        <v>235981382.16999999</v>
      </c>
      <c r="J19" s="25">
        <f t="shared" si="2"/>
        <v>0.32777633843960824</v>
      </c>
      <c r="K19" s="26">
        <v>658409189</v>
      </c>
      <c r="L19" s="26">
        <v>235759801.03</v>
      </c>
      <c r="M19" s="25">
        <f t="shared" si="3"/>
        <v>0.35807489471414411</v>
      </c>
      <c r="N19" s="26">
        <v>172970877.91999999</v>
      </c>
      <c r="O19" s="26">
        <v>67682487.200000003</v>
      </c>
      <c r="P19" s="25">
        <f t="shared" si="4"/>
        <v>0.39129411848914553</v>
      </c>
      <c r="Q19" s="26">
        <v>150225743.06999999</v>
      </c>
      <c r="R19" s="26">
        <v>51724284.240000002</v>
      </c>
      <c r="S19" s="25">
        <f t="shared" si="5"/>
        <v>0.34431039036963379</v>
      </c>
      <c r="T19" s="24">
        <v>515456114.81999999</v>
      </c>
      <c r="U19" s="24">
        <v>204249398.63</v>
      </c>
      <c r="V19" s="25">
        <f t="shared" si="6"/>
        <v>0.39624983147464449</v>
      </c>
      <c r="W19" s="24">
        <v>101051964.2</v>
      </c>
      <c r="X19" s="24">
        <v>29797045.739999998</v>
      </c>
      <c r="Y19" s="25">
        <f t="shared" si="7"/>
        <v>0.29486854586048705</v>
      </c>
      <c r="Z19" s="26">
        <v>461414634</v>
      </c>
      <c r="AA19" s="26">
        <v>162422785.13999999</v>
      </c>
      <c r="AB19" s="25">
        <f t="shared" si="8"/>
        <v>0.35201047641674926</v>
      </c>
      <c r="AC19" s="24">
        <v>410195926.94</v>
      </c>
      <c r="AD19" s="24">
        <v>147867168.99000001</v>
      </c>
      <c r="AE19" s="25">
        <f t="shared" si="9"/>
        <v>0.36047936919575696</v>
      </c>
      <c r="AF19" s="24">
        <v>118646431</v>
      </c>
      <c r="AG19" s="24">
        <v>40565224.07</v>
      </c>
      <c r="AH19" s="25">
        <f t="shared" si="10"/>
        <v>0.34190007847770826</v>
      </c>
      <c r="AI19" s="26">
        <v>494452150.20999998</v>
      </c>
      <c r="AJ19" s="26">
        <v>185664599.81999999</v>
      </c>
      <c r="AK19" s="11">
        <f t="shared" si="11"/>
        <v>0.37549558585425491</v>
      </c>
      <c r="AL19" s="24">
        <v>718756850.83000004</v>
      </c>
      <c r="AM19" s="24">
        <v>271687740.76999998</v>
      </c>
      <c r="AN19" s="12">
        <f t="shared" si="12"/>
        <v>0.37799673207464063</v>
      </c>
      <c r="AO19" s="24">
        <v>241489973.08000001</v>
      </c>
      <c r="AP19" s="24">
        <v>76102375.959999993</v>
      </c>
      <c r="AQ19" s="12">
        <f t="shared" si="13"/>
        <v>0.31513679425020702</v>
      </c>
      <c r="AR19" s="24">
        <v>141058573</v>
      </c>
      <c r="AS19" s="24">
        <v>50478931.369999997</v>
      </c>
      <c r="AT19" s="12">
        <f t="shared" si="14"/>
        <v>0.35785794720892289</v>
      </c>
      <c r="AU19" s="24">
        <v>138112310</v>
      </c>
      <c r="AV19" s="24">
        <v>47520257.490000002</v>
      </c>
      <c r="AW19" s="12">
        <f t="shared" si="15"/>
        <v>0.34406967409349681</v>
      </c>
      <c r="AX19" s="24">
        <v>171162943.56</v>
      </c>
      <c r="AY19" s="24">
        <v>61271240.049999997</v>
      </c>
      <c r="AZ19" s="12">
        <f t="shared" si="16"/>
        <v>0.35797024037812125</v>
      </c>
      <c r="BA19" s="24">
        <v>88573243</v>
      </c>
      <c r="BB19" s="24">
        <v>33317654.699999999</v>
      </c>
      <c r="BC19" s="12">
        <f t="shared" si="17"/>
        <v>0.37615936338697681</v>
      </c>
      <c r="BD19" s="24">
        <v>280547136.22000003</v>
      </c>
      <c r="BE19" s="24">
        <v>105776645.73</v>
      </c>
      <c r="BF19" s="12">
        <f t="shared" si="18"/>
        <v>0.37703698264469848</v>
      </c>
      <c r="BG19" s="24">
        <v>177047333</v>
      </c>
      <c r="BH19" s="24">
        <v>61108655.229999997</v>
      </c>
      <c r="BI19" s="12">
        <f t="shared" si="19"/>
        <v>0.34515433920713168</v>
      </c>
      <c r="BJ19" s="26">
        <v>79278089.299999997</v>
      </c>
      <c r="BK19" s="26">
        <v>27406892.129999999</v>
      </c>
      <c r="BL19" s="12">
        <f t="shared" si="20"/>
        <v>0.34570576021690269</v>
      </c>
      <c r="BM19" s="26">
        <v>247065702.43000001</v>
      </c>
      <c r="BN19" s="26">
        <v>94683357.730000004</v>
      </c>
      <c r="BO19" s="12">
        <f t="shared" si="21"/>
        <v>0.38323149186126393</v>
      </c>
      <c r="BP19" s="26">
        <v>144780836.28</v>
      </c>
      <c r="BQ19" s="26">
        <v>53089561.969999999</v>
      </c>
      <c r="BR19" s="12">
        <f t="shared" si="22"/>
        <v>0.36668915123080953</v>
      </c>
      <c r="BS19" s="26">
        <v>162333909.31999999</v>
      </c>
      <c r="BT19" s="26">
        <v>58336535.68</v>
      </c>
      <c r="BU19" s="12">
        <f t="shared" si="23"/>
        <v>0.35936136771649085</v>
      </c>
      <c r="BV19" s="26">
        <v>1516649835</v>
      </c>
      <c r="BW19" s="26">
        <v>513965249.99000001</v>
      </c>
      <c r="BX19" s="25">
        <f t="shared" si="24"/>
        <v>0.33888194765141688</v>
      </c>
      <c r="BY19" s="26">
        <v>3754149111.2800002</v>
      </c>
      <c r="BZ19" s="26">
        <v>1411048809.3399999</v>
      </c>
      <c r="CA19" s="12">
        <f t="shared" si="25"/>
        <v>0.37586381561144067</v>
      </c>
      <c r="CB19" s="3">
        <f t="shared" si="28"/>
        <v>12005327473.120001</v>
      </c>
      <c r="CC19" s="3">
        <f>BZ19+BW19+BT19+BQ19+BN19+BK19+BH19+BE19+BB19+AY19+AV19+AS19+AP19+AM19+AJ19+AG19+AD19+AA19+X19+U19+R19+O19+L19+I19+F19+C19</f>
        <v>4361960116.5699997</v>
      </c>
      <c r="CD19" s="19">
        <f t="shared" si="26"/>
        <v>0.36333537142876393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36606345</v>
      </c>
      <c r="C20" s="26">
        <v>12392740.52</v>
      </c>
      <c r="D20" s="25">
        <f t="shared" si="0"/>
        <v>0.33854077810827604</v>
      </c>
      <c r="E20" s="26">
        <v>13869942</v>
      </c>
      <c r="F20" s="26">
        <v>4591622.16</v>
      </c>
      <c r="G20" s="25">
        <f t="shared" si="1"/>
        <v>0.33104840380731226</v>
      </c>
      <c r="H20" s="26">
        <v>97446280.540000007</v>
      </c>
      <c r="I20" s="26">
        <v>33902174.93</v>
      </c>
      <c r="J20" s="25">
        <f t="shared" si="2"/>
        <v>0.34790630019053159</v>
      </c>
      <c r="K20" s="26">
        <v>75267163</v>
      </c>
      <c r="L20" s="26">
        <v>28196302.989999998</v>
      </c>
      <c r="M20" s="25">
        <f t="shared" si="3"/>
        <v>0.37461625848711738</v>
      </c>
      <c r="N20" s="26">
        <v>26673594.969999999</v>
      </c>
      <c r="O20" s="26">
        <v>9159177.0600000005</v>
      </c>
      <c r="P20" s="25">
        <f t="shared" si="4"/>
        <v>0.34337992573934628</v>
      </c>
      <c r="Q20" s="26">
        <v>24575138</v>
      </c>
      <c r="R20" s="26">
        <v>9173468.5999999996</v>
      </c>
      <c r="S20" s="25">
        <f t="shared" si="5"/>
        <v>0.37328248573822859</v>
      </c>
      <c r="T20" s="24">
        <v>81108294.450000003</v>
      </c>
      <c r="U20" s="24">
        <v>33256281.68</v>
      </c>
      <c r="V20" s="25">
        <f t="shared" si="6"/>
        <v>0.41002319066764692</v>
      </c>
      <c r="W20" s="24">
        <v>11502831</v>
      </c>
      <c r="X20" s="24">
        <v>3964979.28</v>
      </c>
      <c r="Y20" s="25">
        <f t="shared" si="7"/>
        <v>0.34469595180525558</v>
      </c>
      <c r="Z20" s="26">
        <v>53810566</v>
      </c>
      <c r="AA20" s="26">
        <v>20346988.870000001</v>
      </c>
      <c r="AB20" s="25">
        <f t="shared" si="8"/>
        <v>0.37812255812362205</v>
      </c>
      <c r="AC20" s="24">
        <v>50706660</v>
      </c>
      <c r="AD20" s="24">
        <v>18188840.210000001</v>
      </c>
      <c r="AE20" s="25">
        <f t="shared" si="9"/>
        <v>0.35870712466567511</v>
      </c>
      <c r="AF20" s="24">
        <v>15954292</v>
      </c>
      <c r="AG20" s="24">
        <v>5844879.75</v>
      </c>
      <c r="AH20" s="25">
        <f t="shared" si="10"/>
        <v>0.36635155919172097</v>
      </c>
      <c r="AI20" s="26">
        <v>49803606</v>
      </c>
      <c r="AJ20" s="26">
        <v>19457794.32</v>
      </c>
      <c r="AK20" s="11">
        <f t="shared" si="11"/>
        <v>0.39069047168994148</v>
      </c>
      <c r="AL20" s="24">
        <v>102947649.63</v>
      </c>
      <c r="AM20" s="24">
        <v>36689447.100000001</v>
      </c>
      <c r="AN20" s="12">
        <f t="shared" si="12"/>
        <v>0.35638936130998683</v>
      </c>
      <c r="AO20" s="24">
        <v>35461441.490000002</v>
      </c>
      <c r="AP20" s="24">
        <v>10912597.4</v>
      </c>
      <c r="AQ20" s="12">
        <f t="shared" si="13"/>
        <v>0.30773135387283435</v>
      </c>
      <c r="AR20" s="24">
        <v>20388372.760000002</v>
      </c>
      <c r="AS20" s="24">
        <v>7430234.9199999999</v>
      </c>
      <c r="AT20" s="12">
        <f t="shared" si="14"/>
        <v>0.36443491628608027</v>
      </c>
      <c r="AU20" s="24">
        <v>31619500</v>
      </c>
      <c r="AV20" s="24">
        <v>10117678.51</v>
      </c>
      <c r="AW20" s="12">
        <f t="shared" si="15"/>
        <v>0.31998224228719618</v>
      </c>
      <c r="AX20" s="24">
        <v>23942797</v>
      </c>
      <c r="AY20" s="24">
        <v>9678646.8499999996</v>
      </c>
      <c r="AZ20" s="12">
        <f t="shared" si="16"/>
        <v>0.4042404423342853</v>
      </c>
      <c r="BA20" s="24">
        <v>22267739</v>
      </c>
      <c r="BB20" s="24">
        <v>6791572.3899999997</v>
      </c>
      <c r="BC20" s="12">
        <f t="shared" si="17"/>
        <v>0.30499604786997009</v>
      </c>
      <c r="BD20" s="24">
        <v>60697508.229999997</v>
      </c>
      <c r="BE20" s="24">
        <v>20277205.670000002</v>
      </c>
      <c r="BF20" s="12">
        <f t="shared" si="18"/>
        <v>0.33406982034853794</v>
      </c>
      <c r="BG20" s="24">
        <v>36346345</v>
      </c>
      <c r="BH20" s="24">
        <v>19485109.879999999</v>
      </c>
      <c r="BI20" s="12">
        <f t="shared" si="19"/>
        <v>0.53609544178376112</v>
      </c>
      <c r="BJ20" s="26">
        <v>15446752</v>
      </c>
      <c r="BK20" s="26">
        <v>5955659.5800000001</v>
      </c>
      <c r="BL20" s="12">
        <f t="shared" si="20"/>
        <v>0.38556063954415792</v>
      </c>
      <c r="BM20" s="26">
        <v>28819661.68</v>
      </c>
      <c r="BN20" s="26">
        <v>8837820.4700000007</v>
      </c>
      <c r="BO20" s="12">
        <f t="shared" si="21"/>
        <v>0.30665941079152881</v>
      </c>
      <c r="BP20" s="26">
        <v>13019373</v>
      </c>
      <c r="BQ20" s="26">
        <v>4823797.01</v>
      </c>
      <c r="BR20" s="12">
        <f t="shared" si="22"/>
        <v>0.37050916430460973</v>
      </c>
      <c r="BS20" s="26">
        <v>24646503</v>
      </c>
      <c r="BT20" s="26">
        <v>10782311.01</v>
      </c>
      <c r="BU20" s="12">
        <f t="shared" si="23"/>
        <v>0.43747833151015381</v>
      </c>
      <c r="BV20" s="26">
        <v>167681000</v>
      </c>
      <c r="BW20" s="26">
        <v>60898844.909999996</v>
      </c>
      <c r="BX20" s="25">
        <f t="shared" si="24"/>
        <v>0.36318273930856804</v>
      </c>
      <c r="BY20" s="26">
        <v>219254832</v>
      </c>
      <c r="BZ20" s="26">
        <v>74720373.269999996</v>
      </c>
      <c r="CA20" s="12">
        <f t="shared" si="25"/>
        <v>0.34079236744027608</v>
      </c>
      <c r="CB20" s="3">
        <f t="shared" si="28"/>
        <v>1339864187.75</v>
      </c>
      <c r="CC20" s="3">
        <f t="shared" si="28"/>
        <v>485876549.33999997</v>
      </c>
      <c r="CD20" s="19">
        <f t="shared" si="26"/>
        <v>0.36263119335693283</v>
      </c>
      <c r="CF20" s="27"/>
      <c r="CG20" s="27"/>
      <c r="CH20" s="23"/>
      <c r="CI20" s="23"/>
    </row>
    <row r="21" spans="1:87" ht="15.6" x14ac:dyDescent="0.25">
      <c r="A21" s="14" t="s">
        <v>80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1737298</v>
      </c>
      <c r="I21" s="26">
        <v>377033.72</v>
      </c>
      <c r="J21" s="25">
        <f t="shared" si="2"/>
        <v>0.21702305534226135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1737298</v>
      </c>
      <c r="CC21" s="3">
        <f t="shared" si="28"/>
        <v>377033.72</v>
      </c>
      <c r="CD21" s="19">
        <f t="shared" si="26"/>
        <v>0.21702305534226135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164600318</v>
      </c>
      <c r="C22" s="26">
        <v>65851954.710000001</v>
      </c>
      <c r="D22" s="25">
        <f t="shared" si="0"/>
        <v>0.40007185593651162</v>
      </c>
      <c r="E22" s="26">
        <v>43194076</v>
      </c>
      <c r="F22" s="26">
        <v>17432589.16</v>
      </c>
      <c r="G22" s="25">
        <f t="shared" si="1"/>
        <v>0.40358750028591883</v>
      </c>
      <c r="H22" s="26">
        <v>393282761.39999998</v>
      </c>
      <c r="I22" s="26">
        <v>143300976.22999999</v>
      </c>
      <c r="J22" s="25">
        <f t="shared" si="2"/>
        <v>0.36437136405338511</v>
      </c>
      <c r="K22" s="26">
        <v>297716761</v>
      </c>
      <c r="L22" s="26">
        <v>132680354.48</v>
      </c>
      <c r="M22" s="25">
        <f t="shared" si="3"/>
        <v>0.445659673423627</v>
      </c>
      <c r="N22" s="26">
        <v>128193677.59</v>
      </c>
      <c r="O22" s="26">
        <v>46571593.399999999</v>
      </c>
      <c r="P22" s="25">
        <f t="shared" si="4"/>
        <v>0.36329087577118474</v>
      </c>
      <c r="Q22" s="26">
        <v>122889905.12</v>
      </c>
      <c r="R22" s="26">
        <v>50907777.789999999</v>
      </c>
      <c r="S22" s="25">
        <f t="shared" si="5"/>
        <v>0.41425516392326428</v>
      </c>
      <c r="T22" s="24">
        <v>258889342</v>
      </c>
      <c r="U22" s="24">
        <v>134792377.68000001</v>
      </c>
      <c r="V22" s="25">
        <f t="shared" si="6"/>
        <v>0.52065634158087515</v>
      </c>
      <c r="W22" s="24">
        <v>54782148</v>
      </c>
      <c r="X22" s="24">
        <v>23107579.190000001</v>
      </c>
      <c r="Y22" s="25">
        <f t="shared" si="7"/>
        <v>0.42180856416948093</v>
      </c>
      <c r="Z22" s="26">
        <v>234782950</v>
      </c>
      <c r="AA22" s="26">
        <v>103234765.09</v>
      </c>
      <c r="AB22" s="25">
        <f t="shared" si="8"/>
        <v>0.43970298988917211</v>
      </c>
      <c r="AC22" s="24">
        <v>317426975</v>
      </c>
      <c r="AD22" s="24">
        <v>121983462.77</v>
      </c>
      <c r="AE22" s="25">
        <f t="shared" si="9"/>
        <v>0.38428826904203711</v>
      </c>
      <c r="AF22" s="24">
        <v>87005790</v>
      </c>
      <c r="AG22" s="24">
        <v>38620380.840000004</v>
      </c>
      <c r="AH22" s="25">
        <f t="shared" si="10"/>
        <v>0.44388288227714506</v>
      </c>
      <c r="AI22" s="26">
        <v>539320110</v>
      </c>
      <c r="AJ22" s="26">
        <v>225376185.94</v>
      </c>
      <c r="AK22" s="11">
        <f t="shared" si="11"/>
        <v>0.41788945333412469</v>
      </c>
      <c r="AL22" s="24">
        <v>346252705</v>
      </c>
      <c r="AM22" s="24">
        <v>168945528.27000001</v>
      </c>
      <c r="AN22" s="12">
        <f t="shared" si="12"/>
        <v>0.48792551171549697</v>
      </c>
      <c r="AO22" s="24">
        <v>64421417</v>
      </c>
      <c r="AP22" s="24">
        <v>26897539.09</v>
      </c>
      <c r="AQ22" s="12">
        <f t="shared" si="13"/>
        <v>0.4175247975374401</v>
      </c>
      <c r="AR22" s="24">
        <v>74354484</v>
      </c>
      <c r="AS22" s="24">
        <v>29912980.420000002</v>
      </c>
      <c r="AT22" s="12">
        <f t="shared" si="14"/>
        <v>0.40230230661004923</v>
      </c>
      <c r="AU22" s="24">
        <v>67450392.239999995</v>
      </c>
      <c r="AV22" s="24">
        <v>27777528.329999998</v>
      </c>
      <c r="AW22" s="12">
        <f t="shared" si="15"/>
        <v>0.41182159817785519</v>
      </c>
      <c r="AX22" s="24">
        <v>92177106</v>
      </c>
      <c r="AY22" s="24">
        <v>39856657.939999998</v>
      </c>
      <c r="AZ22" s="12">
        <f t="shared" si="16"/>
        <v>0.43239215971913891</v>
      </c>
      <c r="BA22" s="24">
        <v>61355455</v>
      </c>
      <c r="BB22" s="24">
        <v>22755492.940000001</v>
      </c>
      <c r="BC22" s="12">
        <f t="shared" si="17"/>
        <v>0.37087970319835462</v>
      </c>
      <c r="BD22" s="24">
        <v>155667338</v>
      </c>
      <c r="BE22" s="24">
        <v>67197696.409999996</v>
      </c>
      <c r="BF22" s="12">
        <f t="shared" si="18"/>
        <v>0.43167498894340955</v>
      </c>
      <c r="BG22" s="24">
        <v>93471041</v>
      </c>
      <c r="BH22" s="24">
        <v>44611618.299999997</v>
      </c>
      <c r="BI22" s="12">
        <f t="shared" si="19"/>
        <v>0.47727743077131235</v>
      </c>
      <c r="BJ22" s="26">
        <v>97674264</v>
      </c>
      <c r="BK22" s="26">
        <v>39732481.490000002</v>
      </c>
      <c r="BL22" s="12">
        <f t="shared" si="20"/>
        <v>0.40678557342392674</v>
      </c>
      <c r="BM22" s="26">
        <v>104568530</v>
      </c>
      <c r="BN22" s="26">
        <v>43355331.310000002</v>
      </c>
      <c r="BO22" s="12">
        <f t="shared" si="21"/>
        <v>0.41461165524656418</v>
      </c>
      <c r="BP22" s="26">
        <v>125871633</v>
      </c>
      <c r="BQ22" s="26">
        <v>53921270.07</v>
      </c>
      <c r="BR22" s="12">
        <f t="shared" si="22"/>
        <v>0.42838301835648707</v>
      </c>
      <c r="BS22" s="26">
        <v>68313192</v>
      </c>
      <c r="BT22" s="26">
        <v>24986301.870000001</v>
      </c>
      <c r="BU22" s="12">
        <f t="shared" si="23"/>
        <v>0.36576100660030642</v>
      </c>
      <c r="BV22" s="26">
        <v>689433130.45000005</v>
      </c>
      <c r="BW22" s="26">
        <v>278011451.62</v>
      </c>
      <c r="BX22" s="25">
        <f t="shared" si="24"/>
        <v>0.40324643441277486</v>
      </c>
      <c r="BY22" s="26">
        <v>2002709428.53</v>
      </c>
      <c r="BZ22" s="26">
        <v>868473363.59000003</v>
      </c>
      <c r="CA22" s="12">
        <f t="shared" si="25"/>
        <v>0.43364921102282139</v>
      </c>
      <c r="CB22" s="3">
        <f t="shared" si="28"/>
        <v>6685804930.329999</v>
      </c>
      <c r="CC22" s="3">
        <f t="shared" si="28"/>
        <v>2840295238.9299998</v>
      </c>
      <c r="CD22" s="19">
        <f t="shared" si="26"/>
        <v>0.42482472470069632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842010</v>
      </c>
      <c r="C23" s="26">
        <v>121345</v>
      </c>
      <c r="D23" s="25">
        <f t="shared" si="0"/>
        <v>0.14411349033859455</v>
      </c>
      <c r="E23" s="26">
        <v>7058857</v>
      </c>
      <c r="F23" s="26">
        <v>2027149.58</v>
      </c>
      <c r="G23" s="25">
        <f t="shared" si="1"/>
        <v>0.28717816213021458</v>
      </c>
      <c r="H23" s="26">
        <v>35794245.520000003</v>
      </c>
      <c r="I23" s="26">
        <v>8887214.4800000004</v>
      </c>
      <c r="J23" s="25">
        <f t="shared" si="2"/>
        <v>0.24828612395347954</v>
      </c>
      <c r="K23" s="26">
        <v>10765237</v>
      </c>
      <c r="L23" s="26">
        <v>4883593.1900000004</v>
      </c>
      <c r="M23" s="25">
        <f t="shared" si="3"/>
        <v>0.45364474465355481</v>
      </c>
      <c r="N23" s="26">
        <v>6100680</v>
      </c>
      <c r="O23" s="26">
        <v>612768.74</v>
      </c>
      <c r="P23" s="25">
        <f t="shared" si="4"/>
        <v>0.10044269491269825</v>
      </c>
      <c r="Q23" s="26">
        <v>750000</v>
      </c>
      <c r="R23" s="26">
        <v>124611.98</v>
      </c>
      <c r="S23" s="25">
        <f t="shared" si="5"/>
        <v>0.16614930666666666</v>
      </c>
      <c r="T23" s="24">
        <v>14591964.800000001</v>
      </c>
      <c r="U23" s="24">
        <v>5963426.4500000002</v>
      </c>
      <c r="V23" s="25">
        <f t="shared" si="6"/>
        <v>0.40867878532711371</v>
      </c>
      <c r="W23" s="24">
        <v>5638490</v>
      </c>
      <c r="X23" s="24">
        <v>1582959.76</v>
      </c>
      <c r="Y23" s="25">
        <f t="shared" si="7"/>
        <v>0.28074178725155141</v>
      </c>
      <c r="Z23" s="26">
        <v>600000</v>
      </c>
      <c r="AA23" s="26">
        <v>319411.17</v>
      </c>
      <c r="AB23" s="25">
        <f t="shared" si="8"/>
        <v>0.53235195000000002</v>
      </c>
      <c r="AC23" s="24">
        <v>2701000</v>
      </c>
      <c r="AD23" s="24">
        <v>598563.05000000005</v>
      </c>
      <c r="AE23" s="25">
        <f t="shared" si="9"/>
        <v>0.221607941503147</v>
      </c>
      <c r="AF23" s="24">
        <v>6770300</v>
      </c>
      <c r="AG23" s="24">
        <v>2266065.13</v>
      </c>
      <c r="AH23" s="25">
        <f t="shared" si="10"/>
        <v>0.33470675302423819</v>
      </c>
      <c r="AI23" s="26">
        <v>15921000</v>
      </c>
      <c r="AJ23" s="26">
        <v>6161208.0800000001</v>
      </c>
      <c r="AK23" s="11">
        <f t="shared" si="11"/>
        <v>0.38698624960743672</v>
      </c>
      <c r="AL23" s="24">
        <v>24130800</v>
      </c>
      <c r="AM23" s="24">
        <v>7746318.8399999999</v>
      </c>
      <c r="AN23" s="12">
        <f t="shared" si="12"/>
        <v>0.32101376000795662</v>
      </c>
      <c r="AO23" s="24">
        <v>5214184.29</v>
      </c>
      <c r="AP23" s="24">
        <v>809819.61</v>
      </c>
      <c r="AQ23" s="12">
        <f t="shared" si="13"/>
        <v>0.15531089139927579</v>
      </c>
      <c r="AR23" s="24">
        <v>6092820</v>
      </c>
      <c r="AS23" s="24">
        <v>2184965.89</v>
      </c>
      <c r="AT23" s="12">
        <f t="shared" si="14"/>
        <v>0.35861323492241692</v>
      </c>
      <c r="AU23" s="24">
        <v>3317301.32</v>
      </c>
      <c r="AV23" s="24">
        <v>329363.36</v>
      </c>
      <c r="AW23" s="12">
        <f t="shared" si="15"/>
        <v>9.9286536925141305E-2</v>
      </c>
      <c r="AX23" s="24">
        <v>11851590</v>
      </c>
      <c r="AY23" s="24">
        <v>3899495.82</v>
      </c>
      <c r="AZ23" s="12">
        <f t="shared" si="16"/>
        <v>0.32902722925784639</v>
      </c>
      <c r="BA23" s="24">
        <v>500000</v>
      </c>
      <c r="BB23" s="24">
        <v>212200</v>
      </c>
      <c r="BC23" s="12">
        <f t="shared" si="17"/>
        <v>0.4244</v>
      </c>
      <c r="BD23" s="24">
        <v>3789140</v>
      </c>
      <c r="BE23" s="24">
        <v>1248863.53</v>
      </c>
      <c r="BF23" s="12">
        <f t="shared" si="18"/>
        <v>0.32959023155650097</v>
      </c>
      <c r="BG23" s="24">
        <v>15867662</v>
      </c>
      <c r="BH23" s="24">
        <v>5490840.1699999999</v>
      </c>
      <c r="BI23" s="12">
        <f t="shared" si="19"/>
        <v>0.34603964780696739</v>
      </c>
      <c r="BJ23" s="26">
        <v>630000</v>
      </c>
      <c r="BK23" s="26">
        <v>269066.59999999998</v>
      </c>
      <c r="BL23" s="12">
        <f t="shared" si="20"/>
        <v>0.42708984126984123</v>
      </c>
      <c r="BM23" s="26">
        <v>1350000</v>
      </c>
      <c r="BN23" s="26">
        <v>440159</v>
      </c>
      <c r="BO23" s="12">
        <f t="shared" si="21"/>
        <v>0.32604370370370372</v>
      </c>
      <c r="BP23" s="26">
        <v>3052476</v>
      </c>
      <c r="BQ23" s="26">
        <v>311441.55</v>
      </c>
      <c r="BR23" s="12">
        <f t="shared" si="22"/>
        <v>0.10202915600319216</v>
      </c>
      <c r="BS23" s="26">
        <v>1030758.1</v>
      </c>
      <c r="BT23" s="26">
        <v>191550</v>
      </c>
      <c r="BU23" s="12">
        <f t="shared" si="23"/>
        <v>0.18583409628311434</v>
      </c>
      <c r="BV23" s="26">
        <v>32500000</v>
      </c>
      <c r="BW23" s="26">
        <v>12963352.84</v>
      </c>
      <c r="BX23" s="25">
        <f t="shared" si="24"/>
        <v>0.39887239507692307</v>
      </c>
      <c r="BY23" s="26">
        <v>92520316.799999997</v>
      </c>
      <c r="BZ23" s="26">
        <v>47518609.43</v>
      </c>
      <c r="CA23" s="12">
        <f t="shared" si="25"/>
        <v>0.51360188846651245</v>
      </c>
      <c r="CB23" s="3">
        <f t="shared" si="28"/>
        <v>309380832.82999998</v>
      </c>
      <c r="CC23" s="3">
        <f>C23+F23+I23+L23+O23+R23+U23+X23+AA23+AD23+AG23+AJ23+AM23+AP23+AS23+AV23+AY23+BB23+BE23+BH23+BK23+BN23+BQ23+BT23+BW23+BZ23</f>
        <v>117164363.25</v>
      </c>
      <c r="CD23" s="19">
        <f t="shared" si="26"/>
        <v>0.37870595336583124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>
        <v>1000000</v>
      </c>
      <c r="C24" s="26">
        <v>360000</v>
      </c>
      <c r="D24" s="25">
        <f t="shared" si="0"/>
        <v>0.36</v>
      </c>
      <c r="E24" s="26">
        <v>1100000</v>
      </c>
      <c r="F24" s="26">
        <v>437392</v>
      </c>
      <c r="G24" s="25">
        <f t="shared" si="1"/>
        <v>0.39762909090909093</v>
      </c>
      <c r="H24" s="26">
        <v>12346416</v>
      </c>
      <c r="I24" s="26">
        <v>5083749.17</v>
      </c>
      <c r="J24" s="25">
        <f t="shared" si="2"/>
        <v>0.41175910239862323</v>
      </c>
      <c r="K24" s="26">
        <v>1367400</v>
      </c>
      <c r="L24" s="26">
        <v>397664</v>
      </c>
      <c r="M24" s="25">
        <f t="shared" si="3"/>
        <v>0.29081761006289308</v>
      </c>
      <c r="N24" s="26">
        <v>1050000</v>
      </c>
      <c r="O24" s="26">
        <v>437500</v>
      </c>
      <c r="P24" s="25">
        <f t="shared" si="4"/>
        <v>0.41666666666666669</v>
      </c>
      <c r="Q24" s="26">
        <v>850000</v>
      </c>
      <c r="R24" s="26">
        <v>197500</v>
      </c>
      <c r="S24" s="25">
        <f t="shared" si="5"/>
        <v>0.2323529411764706</v>
      </c>
      <c r="T24" s="24">
        <v>8279147</v>
      </c>
      <c r="U24" s="24">
        <v>3290991.51</v>
      </c>
      <c r="V24" s="25">
        <f t="shared" si="6"/>
        <v>0.39750369331526542</v>
      </c>
      <c r="W24" s="24">
        <v>2500000</v>
      </c>
      <c r="X24" s="24">
        <v>754600</v>
      </c>
      <c r="Y24" s="25">
        <f t="shared" si="7"/>
        <v>0.30184</v>
      </c>
      <c r="Z24" s="26">
        <v>3400000</v>
      </c>
      <c r="AA24" s="26">
        <v>1956000</v>
      </c>
      <c r="AB24" s="25">
        <f t="shared" si="8"/>
        <v>0.57529411764705884</v>
      </c>
      <c r="AC24" s="24">
        <v>2750000</v>
      </c>
      <c r="AD24" s="24">
        <v>1368000</v>
      </c>
      <c r="AE24" s="25">
        <f t="shared" si="9"/>
        <v>0.49745454545454543</v>
      </c>
      <c r="AF24" s="24">
        <v>1500000</v>
      </c>
      <c r="AG24" s="24">
        <v>560000</v>
      </c>
      <c r="AH24" s="25">
        <f t="shared" si="10"/>
        <v>0.37333333333333335</v>
      </c>
      <c r="AI24" s="26">
        <v>2300000</v>
      </c>
      <c r="AJ24" s="26">
        <v>950000</v>
      </c>
      <c r="AK24" s="11">
        <f t="shared" si="11"/>
        <v>0.41304347826086957</v>
      </c>
      <c r="AL24" s="24">
        <v>8600000</v>
      </c>
      <c r="AM24" s="24">
        <v>3683154.95</v>
      </c>
      <c r="AN24" s="12">
        <f t="shared" si="12"/>
        <v>0.42827383139534886</v>
      </c>
      <c r="AO24" s="24">
        <v>2412072</v>
      </c>
      <c r="AP24" s="24">
        <v>697690</v>
      </c>
      <c r="AQ24" s="12">
        <f t="shared" si="13"/>
        <v>0.28924924297450488</v>
      </c>
      <c r="AR24" s="24">
        <v>2000000</v>
      </c>
      <c r="AS24" s="24">
        <v>680000</v>
      </c>
      <c r="AT24" s="12">
        <f t="shared" si="14"/>
        <v>0.34</v>
      </c>
      <c r="AU24" s="24">
        <v>1700000</v>
      </c>
      <c r="AV24" s="24">
        <v>545582.98</v>
      </c>
      <c r="AW24" s="12">
        <f t="shared" si="15"/>
        <v>0.32093116470588234</v>
      </c>
      <c r="AX24" s="24">
        <v>1700000</v>
      </c>
      <c r="AY24" s="24">
        <v>716000</v>
      </c>
      <c r="AZ24" s="12">
        <f t="shared" si="16"/>
        <v>0.42117647058823532</v>
      </c>
      <c r="BA24" s="24">
        <v>1650000</v>
      </c>
      <c r="BB24" s="24">
        <v>801600</v>
      </c>
      <c r="BC24" s="12">
        <f t="shared" si="17"/>
        <v>0.48581818181818182</v>
      </c>
      <c r="BD24" s="24">
        <v>4000000</v>
      </c>
      <c r="BE24" s="24">
        <v>1930000</v>
      </c>
      <c r="BF24" s="12">
        <f t="shared" si="18"/>
        <v>0.48249999999999998</v>
      </c>
      <c r="BG24" s="24">
        <v>2109100</v>
      </c>
      <c r="BH24" s="24">
        <v>703032</v>
      </c>
      <c r="BI24" s="12">
        <f t="shared" si="19"/>
        <v>0.33333270115215019</v>
      </c>
      <c r="BJ24" s="26">
        <v>1300000</v>
      </c>
      <c r="BK24" s="26">
        <v>381691.2</v>
      </c>
      <c r="BL24" s="12">
        <f t="shared" si="20"/>
        <v>0.29360861538461541</v>
      </c>
      <c r="BM24" s="26">
        <v>4200000</v>
      </c>
      <c r="BN24" s="26">
        <v>1717983.05</v>
      </c>
      <c r="BO24" s="12">
        <f t="shared" si="21"/>
        <v>0.40904358333333335</v>
      </c>
      <c r="BP24" s="26">
        <v>2500000</v>
      </c>
      <c r="BQ24" s="26">
        <v>1261421.01</v>
      </c>
      <c r="BR24" s="12">
        <f t="shared" si="22"/>
        <v>0.50456840400000003</v>
      </c>
      <c r="BS24" s="26">
        <v>1500000</v>
      </c>
      <c r="BT24" s="26">
        <v>550000</v>
      </c>
      <c r="BU24" s="12">
        <f t="shared" si="23"/>
        <v>0.36666666666666664</v>
      </c>
      <c r="BV24" s="26">
        <v>3450000</v>
      </c>
      <c r="BW24" s="26">
        <v>1070741.9099999999</v>
      </c>
      <c r="BX24" s="25">
        <f t="shared" si="24"/>
        <v>0.31035997391304343</v>
      </c>
      <c r="BY24" s="26">
        <v>36089045</v>
      </c>
      <c r="BZ24" s="26">
        <v>8700000</v>
      </c>
      <c r="CA24" s="12">
        <f t="shared" si="25"/>
        <v>0.24107038576387932</v>
      </c>
      <c r="CB24" s="3">
        <f t="shared" si="28"/>
        <v>111653180</v>
      </c>
      <c r="CC24" s="3">
        <f>C24+F24+I24+L24+O24+R24+U24+X24+AA24+AD24+AG24+AJ24+AM24+AP24+AS24+AV24+AY24+BB24+BE24+BH24+BK24+BN24+BQ24+BT24+BW24+BZ24</f>
        <v>39232293.780000001</v>
      </c>
      <c r="CD24" s="19">
        <f t="shared" si="26"/>
        <v>0.35137641202874831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>
        <v>1499200.58</v>
      </c>
      <c r="C25" s="26">
        <v>568143.1</v>
      </c>
      <c r="D25" s="25">
        <f t="shared" si="0"/>
        <v>0.37896403428552566</v>
      </c>
      <c r="E25" s="26">
        <v>3108</v>
      </c>
      <c r="F25" s="26">
        <v>0</v>
      </c>
      <c r="G25" s="25">
        <f t="shared" si="1"/>
        <v>0</v>
      </c>
      <c r="H25" s="26">
        <v>10118975</v>
      </c>
      <c r="I25" s="26">
        <v>4560388.63</v>
      </c>
      <c r="J25" s="25">
        <f t="shared" si="2"/>
        <v>0.45067693417564525</v>
      </c>
      <c r="K25" s="26">
        <v>1617860</v>
      </c>
      <c r="L25" s="26">
        <v>635258</v>
      </c>
      <c r="M25" s="25">
        <f t="shared" si="3"/>
        <v>0.3926532580074914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123254</v>
      </c>
      <c r="S25" s="25">
        <f t="shared" si="5"/>
        <v>0.23255471698113209</v>
      </c>
      <c r="T25" s="24">
        <v>1039790</v>
      </c>
      <c r="U25" s="24">
        <v>50692</v>
      </c>
      <c r="V25" s="25">
        <f t="shared" si="6"/>
        <v>4.8752151876821283E-2</v>
      </c>
      <c r="W25" s="24">
        <v>201300</v>
      </c>
      <c r="X25" s="24">
        <v>114853.55</v>
      </c>
      <c r="Y25" s="25">
        <f t="shared" si="7"/>
        <v>0.5705591157476404</v>
      </c>
      <c r="Z25" s="26">
        <v>1676900</v>
      </c>
      <c r="AA25" s="26">
        <v>535841.61</v>
      </c>
      <c r="AB25" s="25">
        <f t="shared" si="8"/>
        <v>0.31954297215099292</v>
      </c>
      <c r="AC25" s="24">
        <v>1500000</v>
      </c>
      <c r="AD25" s="24">
        <v>178592</v>
      </c>
      <c r="AE25" s="25">
        <f t="shared" si="9"/>
        <v>0.11906133333333334</v>
      </c>
      <c r="AF25" s="24">
        <v>648000</v>
      </c>
      <c r="AG25" s="24">
        <v>102811</v>
      </c>
      <c r="AH25" s="25">
        <f t="shared" si="10"/>
        <v>0.15865895061728394</v>
      </c>
      <c r="AI25" s="26">
        <v>1935619.74</v>
      </c>
      <c r="AJ25" s="26">
        <v>78895</v>
      </c>
      <c r="AK25" s="11">
        <f t="shared" si="11"/>
        <v>4.0759555386638079E-2</v>
      </c>
      <c r="AL25" s="24">
        <v>5300975</v>
      </c>
      <c r="AM25" s="24">
        <v>2218564.73</v>
      </c>
      <c r="AN25" s="12">
        <f t="shared" si="12"/>
        <v>0.41852012695777663</v>
      </c>
      <c r="AO25" s="24">
        <v>316374.82</v>
      </c>
      <c r="AP25" s="24">
        <v>83264</v>
      </c>
      <c r="AQ25" s="12">
        <f t="shared" si="13"/>
        <v>0.26318150098038773</v>
      </c>
      <c r="AR25" s="24">
        <v>309743</v>
      </c>
      <c r="AS25" s="24">
        <v>123090</v>
      </c>
      <c r="AT25" s="12">
        <f t="shared" si="14"/>
        <v>0.39739396854811893</v>
      </c>
      <c r="AU25" s="24">
        <v>325000</v>
      </c>
      <c r="AV25" s="24">
        <v>124087</v>
      </c>
      <c r="AW25" s="12">
        <f t="shared" si="15"/>
        <v>0.38180615384615385</v>
      </c>
      <c r="AX25" s="24">
        <v>754400</v>
      </c>
      <c r="AY25" s="24">
        <v>62345</v>
      </c>
      <c r="AZ25" s="12">
        <f t="shared" si="16"/>
        <v>8.2641834570519615E-2</v>
      </c>
      <c r="BA25" s="24">
        <v>120000</v>
      </c>
      <c r="BB25" s="24">
        <v>46514</v>
      </c>
      <c r="BC25" s="12">
        <f t="shared" si="17"/>
        <v>0.38761666666666666</v>
      </c>
      <c r="BD25" s="24">
        <v>230000</v>
      </c>
      <c r="BE25" s="24">
        <v>51764</v>
      </c>
      <c r="BF25" s="12">
        <f t="shared" si="18"/>
        <v>0.2250608695652174</v>
      </c>
      <c r="BG25" s="24">
        <v>1412000</v>
      </c>
      <c r="BH25" s="24">
        <v>971799.01</v>
      </c>
      <c r="BI25" s="12">
        <f t="shared" si="19"/>
        <v>0.68824292492917849</v>
      </c>
      <c r="BJ25" s="26">
        <v>0</v>
      </c>
      <c r="BK25" s="26">
        <v>0</v>
      </c>
      <c r="BL25" s="32">
        <f t="shared" si="20"/>
        <v>0</v>
      </c>
      <c r="BM25" s="26">
        <v>37400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448312</v>
      </c>
      <c r="BT25" s="26">
        <v>144099</v>
      </c>
      <c r="BU25" s="12">
        <f t="shared" si="23"/>
        <v>0.32142570352790023</v>
      </c>
      <c r="BV25" s="26">
        <v>17430000</v>
      </c>
      <c r="BW25" s="26">
        <v>6196841.0300000003</v>
      </c>
      <c r="BX25" s="25">
        <f t="shared" si="24"/>
        <v>0.35552731095811818</v>
      </c>
      <c r="BY25" s="26">
        <v>155892900</v>
      </c>
      <c r="BZ25" s="26">
        <v>54717032.380000003</v>
      </c>
      <c r="CA25" s="12">
        <f t="shared" si="25"/>
        <v>0.35099117650643491</v>
      </c>
      <c r="CB25" s="3">
        <f t="shared" si="28"/>
        <v>203625858.14000002</v>
      </c>
      <c r="CC25" s="3">
        <f>C25+F25+I25+L25+O25+R25+U25+X25+AA25+AD25+AG25+AJ25+AM25+AP25+AS25+AV25+AY25+BB25+BE25+BH25+BK25+BN25+BQ25+BT25+BW25+BZ25</f>
        <v>71688129.040000007</v>
      </c>
      <c r="CD25" s="19">
        <f t="shared" si="26"/>
        <v>0.35205808189012944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2000000</v>
      </c>
      <c r="U26" s="24">
        <v>0</v>
      </c>
      <c r="V26" s="25">
        <f t="shared" si="6"/>
        <v>0</v>
      </c>
      <c r="W26" s="24">
        <v>250000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0</v>
      </c>
      <c r="BB26" s="24">
        <v>0</v>
      </c>
      <c r="BC26" s="12">
        <f t="shared" si="17"/>
        <v>0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0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12">
        <f t="shared" si="25"/>
        <v>0</v>
      </c>
      <c r="CB26" s="3">
        <f t="shared" si="28"/>
        <v>2250000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629485582.54000008</v>
      </c>
      <c r="C27" s="3">
        <f>SUM(C13:C26)</f>
        <v>239980195.24000001</v>
      </c>
      <c r="D27" s="16">
        <f t="shared" si="0"/>
        <v>0.38123223453612726</v>
      </c>
      <c r="E27" s="3">
        <f>SUM(E13:E26)</f>
        <v>191418822.89999998</v>
      </c>
      <c r="F27" s="3">
        <f>SUM(F13:F26)</f>
        <v>67391960.589999989</v>
      </c>
      <c r="G27" s="16">
        <f t="shared" si="1"/>
        <v>0.35206548430823098</v>
      </c>
      <c r="H27" s="3">
        <f>SUM(H13:H26)</f>
        <v>1977398351.0899997</v>
      </c>
      <c r="I27" s="3">
        <f>SUM(I13:I26)</f>
        <v>643741963.67999995</v>
      </c>
      <c r="J27" s="16">
        <f t="shared" si="2"/>
        <v>0.32554996484403387</v>
      </c>
      <c r="K27" s="3">
        <f>SUM(K13:K26)</f>
        <v>1328530226.25</v>
      </c>
      <c r="L27" s="3">
        <f>SUM(L13:L26)</f>
        <v>505302426.68000001</v>
      </c>
      <c r="M27" s="16">
        <f t="shared" si="3"/>
        <v>0.38034695537662028</v>
      </c>
      <c r="N27" s="3">
        <f>SUM(N13:N26)</f>
        <v>445530629.38</v>
      </c>
      <c r="O27" s="3">
        <f>SUM(O13:O26)</f>
        <v>171839337.56</v>
      </c>
      <c r="P27" s="16">
        <f t="shared" si="4"/>
        <v>0.38569590108570417</v>
      </c>
      <c r="Q27" s="3">
        <f>SUM(Q13:Q26)</f>
        <v>386936492.5</v>
      </c>
      <c r="R27" s="3">
        <f>SUM(R13:R26)</f>
        <v>138516834.60999998</v>
      </c>
      <c r="S27" s="16">
        <f t="shared" si="5"/>
        <v>0.35798338304831762</v>
      </c>
      <c r="T27" s="3">
        <f>SUM(T13:T26)</f>
        <v>1263164892.4400001</v>
      </c>
      <c r="U27" s="3">
        <f>SUM(U13:U26)</f>
        <v>517029156.89999998</v>
      </c>
      <c r="V27" s="16">
        <f t="shared" si="6"/>
        <v>0.40931248168343048</v>
      </c>
      <c r="W27" s="3">
        <f>SUM(W13:W26)</f>
        <v>257990749.37</v>
      </c>
      <c r="X27" s="3">
        <f>SUM(X13:X26)</f>
        <v>90171188.989999995</v>
      </c>
      <c r="Y27" s="16">
        <f t="shared" si="7"/>
        <v>0.34951326437166197</v>
      </c>
      <c r="Z27" s="3">
        <f>SUM(Z13:Z26)</f>
        <v>1031502597.24</v>
      </c>
      <c r="AA27" s="3">
        <f>SUM(AA13:AA26)</f>
        <v>415671180.19</v>
      </c>
      <c r="AB27" s="16">
        <f t="shared" si="8"/>
        <v>0.40297637766711863</v>
      </c>
      <c r="AC27" s="3">
        <f>SUM(AC13:AC26)</f>
        <v>1078896044.8199999</v>
      </c>
      <c r="AD27" s="3">
        <f>SUM(AD13:AD26)</f>
        <v>416282718.19</v>
      </c>
      <c r="AE27" s="16">
        <f t="shared" si="9"/>
        <v>0.38584136088797272</v>
      </c>
      <c r="AF27" s="3">
        <f>SUM(AF13:AF26)</f>
        <v>317287657.56999999</v>
      </c>
      <c r="AG27" s="3">
        <f>SUM(AG13:AG26)</f>
        <v>111755866.19</v>
      </c>
      <c r="AH27" s="16">
        <f t="shared" si="10"/>
        <v>0.35222254482226251</v>
      </c>
      <c r="AI27" s="3">
        <f>SUM(AI13:AI26)</f>
        <v>1351126098.7</v>
      </c>
      <c r="AJ27" s="3">
        <f>SUM(AJ13:AJ26)</f>
        <v>548352413.13</v>
      </c>
      <c r="AK27" s="19">
        <f t="shared" si="11"/>
        <v>0.4058484353589224</v>
      </c>
      <c r="AL27" s="3">
        <f>SUM(AL13:AL26)</f>
        <v>1670170342.7800002</v>
      </c>
      <c r="AM27" s="3">
        <f>SUM(AM13:AM26)</f>
        <v>663858432.72000015</v>
      </c>
      <c r="AN27" s="16">
        <f t="shared" si="12"/>
        <v>0.3974794760245875</v>
      </c>
      <c r="AO27" s="3">
        <f>SUM(AO13:AO26)</f>
        <v>463665186.06000006</v>
      </c>
      <c r="AP27" s="3">
        <f>SUM(AP13:AP26)</f>
        <v>148378354.10000002</v>
      </c>
      <c r="AQ27" s="16">
        <f t="shared" si="13"/>
        <v>0.32001185027680573</v>
      </c>
      <c r="AR27" s="3">
        <f>SUM(AR13:AR26)</f>
        <v>380889688.89999998</v>
      </c>
      <c r="AS27" s="3">
        <f>SUM(AS13:AS26)</f>
        <v>145947049.77999997</v>
      </c>
      <c r="AT27" s="16">
        <f t="shared" si="14"/>
        <v>0.38317406333968096</v>
      </c>
      <c r="AU27" s="3">
        <f>SUM(AU13:AU26)</f>
        <v>352813743.69</v>
      </c>
      <c r="AV27" s="3">
        <f>SUM(AV13:AV26)</f>
        <v>120012650.47</v>
      </c>
      <c r="AW27" s="16">
        <f t="shared" si="15"/>
        <v>0.34015866052953192</v>
      </c>
      <c r="AX27" s="3">
        <f>SUM(AX13:AX26)</f>
        <v>473138313.52999997</v>
      </c>
      <c r="AY27" s="3">
        <f>SUM(AY13:AY26)</f>
        <v>194369699.20999998</v>
      </c>
      <c r="AZ27" s="16">
        <f t="shared" si="16"/>
        <v>0.41080946871506258</v>
      </c>
      <c r="BA27" s="3">
        <f>SUM(BA13:BA26)</f>
        <v>246375847.72</v>
      </c>
      <c r="BB27" s="3">
        <f>SUM(BB13:BB26)</f>
        <v>96381995.00999999</v>
      </c>
      <c r="BC27" s="16">
        <f t="shared" si="17"/>
        <v>0.39119903960527708</v>
      </c>
      <c r="BD27" s="3">
        <f>SUM(BD13:BD26)</f>
        <v>719262639.21000004</v>
      </c>
      <c r="BE27" s="3">
        <f>SUM(BE13:BE26)</f>
        <v>278688458.09000003</v>
      </c>
      <c r="BF27" s="16">
        <f t="shared" si="18"/>
        <v>0.38746410962773858</v>
      </c>
      <c r="BG27" s="3">
        <f>SUM(BG13:BG26)</f>
        <v>473691456.64999998</v>
      </c>
      <c r="BH27" s="3">
        <f>SUM(BH13:BH26)</f>
        <v>181696188.15999994</v>
      </c>
      <c r="BI27" s="16">
        <f t="shared" si="19"/>
        <v>0.38357497398195889</v>
      </c>
      <c r="BJ27" s="3">
        <f>SUM(BJ13:BJ26)</f>
        <v>270812457.81</v>
      </c>
      <c r="BK27" s="3">
        <f>SUM(BK13:BK26)</f>
        <v>101394716.58999999</v>
      </c>
      <c r="BL27" s="16">
        <f t="shared" si="20"/>
        <v>0.37440935106884105</v>
      </c>
      <c r="BM27" s="3">
        <f>SUM(BM13:BM26)</f>
        <v>543759769.00999999</v>
      </c>
      <c r="BN27" s="3">
        <f>SUM(BN13:BN26)</f>
        <v>194689377.77000001</v>
      </c>
      <c r="BO27" s="16">
        <f t="shared" si="21"/>
        <v>0.35804299778275722</v>
      </c>
      <c r="BP27" s="3">
        <f>SUM(BP13:BP26)</f>
        <v>408434114.88999999</v>
      </c>
      <c r="BQ27" s="3">
        <f>SUM(BQ13:BQ26)</f>
        <v>148028840.36000001</v>
      </c>
      <c r="BR27" s="16">
        <f t="shared" si="22"/>
        <v>0.36243015694187869</v>
      </c>
      <c r="BS27" s="3">
        <f>SUM(BS13:BS26)</f>
        <v>360993537.38999999</v>
      </c>
      <c r="BT27" s="3">
        <f>SUM(BT13:BT26)</f>
        <v>132679992.35000001</v>
      </c>
      <c r="BU27" s="16">
        <f t="shared" si="23"/>
        <v>0.36754118455771401</v>
      </c>
      <c r="BV27" s="3">
        <f>SUM(BV13:BV26)</f>
        <v>3563773548.4499998</v>
      </c>
      <c r="BW27" s="3">
        <f>SUM(BW13:BW26)</f>
        <v>1256738691.6899998</v>
      </c>
      <c r="BX27" s="16">
        <f t="shared" si="24"/>
        <v>0.35264269028445877</v>
      </c>
      <c r="BY27" s="3">
        <f>SUM(BY13:BY26)</f>
        <v>9710706305.8299999</v>
      </c>
      <c r="BZ27" s="3">
        <f>SUM(BZ13:BZ26)</f>
        <v>4023724971.4300003</v>
      </c>
      <c r="CA27" s="16">
        <f t="shared" si="25"/>
        <v>0.41435966084303089</v>
      </c>
      <c r="CB27" s="3">
        <f>SUM(CB13:CB26)</f>
        <v>29897755096.719997</v>
      </c>
      <c r="CC27" s="3">
        <f>SUM(CC13:CC26)</f>
        <v>11552624659.680002</v>
      </c>
      <c r="CD27" s="19">
        <f t="shared" si="26"/>
        <v>0.3864044180677435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-15823486.5200001</v>
      </c>
      <c r="C28" s="3">
        <f>C12-C27</f>
        <v>8502634.0399999917</v>
      </c>
      <c r="D28" s="16"/>
      <c r="E28" s="3">
        <f>E12-E27</f>
        <v>0</v>
      </c>
      <c r="F28" s="3">
        <f>F12-F27</f>
        <v>6174885.5200000107</v>
      </c>
      <c r="G28" s="16"/>
      <c r="H28" s="3">
        <f>H12-H27</f>
        <v>-90120769.909999609</v>
      </c>
      <c r="I28" s="3">
        <f>I12-I27</f>
        <v>79389885.210000038</v>
      </c>
      <c r="J28" s="16"/>
      <c r="K28" s="3">
        <f>K12-K27</f>
        <v>-25951111.940000057</v>
      </c>
      <c r="L28" s="3">
        <f>L12-L27</f>
        <v>53416978.520000041</v>
      </c>
      <c r="M28" s="16"/>
      <c r="N28" s="3">
        <f>N12-N27</f>
        <v>-12259772.699999988</v>
      </c>
      <c r="O28" s="3">
        <f>O12-O27</f>
        <v>11382363</v>
      </c>
      <c r="P28" s="16"/>
      <c r="Q28" s="3">
        <f>Q12-Q27</f>
        <v>-5726396.0699999928</v>
      </c>
      <c r="R28" s="3">
        <f>R12-R27</f>
        <v>1228289.8600000143</v>
      </c>
      <c r="S28" s="16"/>
      <c r="T28" s="3">
        <f>T12-T27</f>
        <v>-22214135.170000076</v>
      </c>
      <c r="U28" s="3">
        <f>U12-U27</f>
        <v>34377413.810000062</v>
      </c>
      <c r="V28" s="16"/>
      <c r="W28" s="3">
        <f>W12-W27</f>
        <v>-5435532.900000006</v>
      </c>
      <c r="X28" s="3">
        <f>X12-X27</f>
        <v>10871820.190000013</v>
      </c>
      <c r="Y28" s="16"/>
      <c r="Z28" s="3">
        <f>Z12-Z27</f>
        <v>-39637479.529999971</v>
      </c>
      <c r="AA28" s="3">
        <f>AA12-AA27</f>
        <v>-17601412.399999976</v>
      </c>
      <c r="AB28" s="16"/>
      <c r="AC28" s="3">
        <f>AC12-AC27</f>
        <v>-17127846.429999948</v>
      </c>
      <c r="AD28" s="3">
        <f>AD12-AD27</f>
        <v>84124734.120000005</v>
      </c>
      <c r="AE28" s="16"/>
      <c r="AF28" s="3">
        <f>AF12-AF27</f>
        <v>0</v>
      </c>
      <c r="AG28" s="3">
        <f>AG12-AG27</f>
        <v>8944744.3100000024</v>
      </c>
      <c r="AH28" s="16"/>
      <c r="AI28" s="3">
        <f>AI12-AI27</f>
        <v>-56656871.090000153</v>
      </c>
      <c r="AJ28" s="3">
        <f>AJ12-AJ27</f>
        <v>-20476965.839999974</v>
      </c>
      <c r="AK28" s="19"/>
      <c r="AL28" s="3">
        <f>AL12-AL27</f>
        <v>-97523620.390000105</v>
      </c>
      <c r="AM28" s="3">
        <f>AM12-AM27</f>
        <v>-6718743.7000001669</v>
      </c>
      <c r="AN28" s="16"/>
      <c r="AO28" s="3">
        <f>AO12-AO27</f>
        <v>-17831796.060000062</v>
      </c>
      <c r="AP28" s="3">
        <f>AP12-AP27</f>
        <v>7163723.3899999857</v>
      </c>
      <c r="AQ28" s="16"/>
      <c r="AR28" s="3">
        <f>AR12-AR27</f>
        <v>-10577595.060000002</v>
      </c>
      <c r="AS28" s="3">
        <f>AS12-AS27</f>
        <v>9560222.130000025</v>
      </c>
      <c r="AT28" s="16"/>
      <c r="AU28" s="3">
        <f>AU12-AU27</f>
        <v>-4841873.4800000191</v>
      </c>
      <c r="AV28" s="3">
        <f>AV12-AV27</f>
        <v>2543811.5199999958</v>
      </c>
      <c r="AW28" s="16"/>
      <c r="AX28" s="3">
        <f>AX12-AX27</f>
        <v>-14280611.229999959</v>
      </c>
      <c r="AY28" s="3">
        <f>AY12-AY27</f>
        <v>20557206.370000035</v>
      </c>
      <c r="AZ28" s="16"/>
      <c r="BA28" s="3">
        <f>BA12-BA27</f>
        <v>-3372125.4499999881</v>
      </c>
      <c r="BB28" s="3">
        <f>BB12-BB27</f>
        <v>5636005.0600000024</v>
      </c>
      <c r="BC28" s="16"/>
      <c r="BD28" s="3">
        <f>BD12-BD27</f>
        <v>-13477191.780000091</v>
      </c>
      <c r="BE28" s="3">
        <f>BE12-BE27</f>
        <v>5654233.6799999475</v>
      </c>
      <c r="BF28" s="16"/>
      <c r="BG28" s="3">
        <f>BG12-BG27</f>
        <v>-177907</v>
      </c>
      <c r="BH28" s="3">
        <f>BH12-BH27</f>
        <v>10311409.830000073</v>
      </c>
      <c r="BI28" s="16"/>
      <c r="BJ28" s="3">
        <f>BJ12-BJ27</f>
        <v>-560500</v>
      </c>
      <c r="BK28" s="3">
        <f>BK12-BK27</f>
        <v>-291870.83999998868</v>
      </c>
      <c r="BL28" s="16"/>
      <c r="BM28" s="3">
        <f>BM12-BM27</f>
        <v>-16518505.550000012</v>
      </c>
      <c r="BN28" s="3">
        <f>BN12-BN27</f>
        <v>14007481.859999985</v>
      </c>
      <c r="BO28" s="16"/>
      <c r="BP28" s="3">
        <f>BP12-BP27</f>
        <v>-25016137.839999974</v>
      </c>
      <c r="BQ28" s="3">
        <f>BQ12-BQ27</f>
        <v>20841078.469999999</v>
      </c>
      <c r="BR28" s="16"/>
      <c r="BS28" s="3">
        <f>BS12-BS27</f>
        <v>-10215381.789999962</v>
      </c>
      <c r="BT28" s="3">
        <f>BT12-BT27</f>
        <v>1115572.7299999893</v>
      </c>
      <c r="BU28" s="16"/>
      <c r="BV28" s="3">
        <f>BV12-BV27</f>
        <v>-158697773.71000004</v>
      </c>
      <c r="BW28" s="3">
        <f>BW12-BW27</f>
        <v>113552163.46000028</v>
      </c>
      <c r="BX28" s="16"/>
      <c r="BY28" s="3">
        <f>BY12-BY27</f>
        <v>79197734.340000153</v>
      </c>
      <c r="BZ28" s="3">
        <f>BZ12-BZ27</f>
        <v>430350443.40999985</v>
      </c>
      <c r="CA28" s="16"/>
      <c r="CB28" s="3">
        <f t="shared" ref="CB13:CC28" si="29">BY28+BV28+BS28+BP28+BM28+BJ28+BG28+BD28+BA28+AX28+AU28+AR28+AO28+AL28+AI28+AF28+AC28+Z28+W28+T28+Q28+N28+K28+H28+E28+B28</f>
        <v>-584846687.25999999</v>
      </c>
      <c r="CC28" s="3">
        <f>BZ28+BW28+BT28+BQ28+BN28+BK28+BH28+BE28+BB28+AY28+AV28+AS28+AP28+AM28+AJ28+AG28+AD28+AA28+X28+U28+R28+O28+L28+I28+F28+C28</f>
        <v>894618107.71000004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W3:Y3"/>
    <mergeCell ref="AF3:AH3"/>
    <mergeCell ref="AI3:AK3"/>
    <mergeCell ref="AL3:AN3"/>
    <mergeCell ref="AO3:AQ3"/>
    <mergeCell ref="I4:I5"/>
    <mergeCell ref="J4:J5"/>
    <mergeCell ref="B2:CD2"/>
    <mergeCell ref="A3:A5"/>
    <mergeCell ref="B3:D3"/>
    <mergeCell ref="E3:G3"/>
    <mergeCell ref="H3:J3"/>
    <mergeCell ref="K3:M3"/>
    <mergeCell ref="N3:P3"/>
    <mergeCell ref="Q3:S3"/>
    <mergeCell ref="BP3:BR3"/>
    <mergeCell ref="BS3:BU3"/>
    <mergeCell ref="CB3:CD3"/>
    <mergeCell ref="B4:B5"/>
    <mergeCell ref="C4:C5"/>
    <mergeCell ref="D4:D5"/>
    <mergeCell ref="E4:E5"/>
    <mergeCell ref="F4:F5"/>
    <mergeCell ref="G4:G5"/>
    <mergeCell ref="H4:H5"/>
    <mergeCell ref="BV3:BX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Z3:AB3"/>
    <mergeCell ref="AC3:AE3"/>
    <mergeCell ref="Q4:Q5"/>
    <mergeCell ref="R4:R5"/>
    <mergeCell ref="S4:S5"/>
    <mergeCell ref="T4:T5"/>
    <mergeCell ref="U4:U5"/>
    <mergeCell ref="V4:V5"/>
    <mergeCell ref="AE4:AE5"/>
    <mergeCell ref="T3:V3"/>
    <mergeCell ref="O4:O5"/>
    <mergeCell ref="P4:P5"/>
    <mergeCell ref="AC4:AC5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E4:BE5"/>
    <mergeCell ref="BF4:BF5"/>
    <mergeCell ref="CA4:CA5"/>
    <mergeCell ref="CB4:CB5"/>
    <mergeCell ref="BQ4:BQ5"/>
    <mergeCell ref="BR4:BR5"/>
    <mergeCell ref="BG4:BG5"/>
    <mergeCell ref="BH4:BH5"/>
    <mergeCell ref="BI4:BI5"/>
    <mergeCell ref="BJ4:BJ5"/>
    <mergeCell ref="BK4:BK5"/>
    <mergeCell ref="BL4:BL5"/>
    <mergeCell ref="CC4:CC5"/>
    <mergeCell ref="CD4:CD5"/>
    <mergeCell ref="BS4:BS5"/>
    <mergeCell ref="BT4:BT5"/>
    <mergeCell ref="BU4:BU5"/>
    <mergeCell ref="BV4:BV5"/>
    <mergeCell ref="BW4:BW5"/>
    <mergeCell ref="BX4:BX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73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6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64</v>
      </c>
      <c r="D4" s="47" t="s">
        <v>27</v>
      </c>
      <c r="E4" s="44" t="s">
        <v>26</v>
      </c>
      <c r="F4" s="44" t="s">
        <v>64</v>
      </c>
      <c r="G4" s="47" t="s">
        <v>27</v>
      </c>
      <c r="H4" s="44" t="s">
        <v>26</v>
      </c>
      <c r="I4" s="44" t="s">
        <v>64</v>
      </c>
      <c r="J4" s="47" t="s">
        <v>27</v>
      </c>
      <c r="K4" s="44" t="s">
        <v>26</v>
      </c>
      <c r="L4" s="44" t="s">
        <v>64</v>
      </c>
      <c r="M4" s="47" t="s">
        <v>27</v>
      </c>
      <c r="N4" s="44" t="s">
        <v>26</v>
      </c>
      <c r="O4" s="44" t="s">
        <v>64</v>
      </c>
      <c r="P4" s="47" t="s">
        <v>27</v>
      </c>
      <c r="Q4" s="44" t="s">
        <v>26</v>
      </c>
      <c r="R4" s="44" t="s">
        <v>64</v>
      </c>
      <c r="S4" s="47" t="s">
        <v>27</v>
      </c>
      <c r="T4" s="44" t="s">
        <v>26</v>
      </c>
      <c r="U4" s="44" t="s">
        <v>64</v>
      </c>
      <c r="V4" s="47" t="s">
        <v>27</v>
      </c>
      <c r="W4" s="44" t="s">
        <v>26</v>
      </c>
      <c r="X4" s="44" t="s">
        <v>64</v>
      </c>
      <c r="Y4" s="47" t="s">
        <v>27</v>
      </c>
      <c r="Z4" s="44" t="s">
        <v>26</v>
      </c>
      <c r="AA4" s="44" t="s">
        <v>64</v>
      </c>
      <c r="AB4" s="47" t="s">
        <v>27</v>
      </c>
      <c r="AC4" s="44" t="s">
        <v>26</v>
      </c>
      <c r="AD4" s="44" t="s">
        <v>64</v>
      </c>
      <c r="AE4" s="47" t="s">
        <v>27</v>
      </c>
      <c r="AF4" s="44" t="s">
        <v>26</v>
      </c>
      <c r="AG4" s="44" t="s">
        <v>64</v>
      </c>
      <c r="AH4" s="47" t="s">
        <v>27</v>
      </c>
      <c r="AI4" s="44" t="s">
        <v>26</v>
      </c>
      <c r="AJ4" s="44" t="s">
        <v>64</v>
      </c>
      <c r="AK4" s="47" t="s">
        <v>27</v>
      </c>
      <c r="AL4" s="44" t="s">
        <v>26</v>
      </c>
      <c r="AM4" s="44" t="s">
        <v>64</v>
      </c>
      <c r="AN4" s="47" t="s">
        <v>27</v>
      </c>
      <c r="AO4" s="44" t="s">
        <v>26</v>
      </c>
      <c r="AP4" s="44" t="s">
        <v>64</v>
      </c>
      <c r="AQ4" s="47" t="s">
        <v>27</v>
      </c>
      <c r="AR4" s="44" t="s">
        <v>26</v>
      </c>
      <c r="AS4" s="44" t="s">
        <v>64</v>
      </c>
      <c r="AT4" s="47" t="s">
        <v>27</v>
      </c>
      <c r="AU4" s="44" t="s">
        <v>26</v>
      </c>
      <c r="AV4" s="44" t="s">
        <v>64</v>
      </c>
      <c r="AW4" s="47" t="s">
        <v>27</v>
      </c>
      <c r="AX4" s="44" t="s">
        <v>26</v>
      </c>
      <c r="AY4" s="44" t="s">
        <v>64</v>
      </c>
      <c r="AZ4" s="47" t="s">
        <v>27</v>
      </c>
      <c r="BA4" s="44" t="s">
        <v>26</v>
      </c>
      <c r="BB4" s="44" t="s">
        <v>64</v>
      </c>
      <c r="BC4" s="47" t="s">
        <v>27</v>
      </c>
      <c r="BD4" s="44" t="s">
        <v>26</v>
      </c>
      <c r="BE4" s="44" t="s">
        <v>64</v>
      </c>
      <c r="BF4" s="47" t="s">
        <v>27</v>
      </c>
      <c r="BG4" s="44" t="s">
        <v>26</v>
      </c>
      <c r="BH4" s="44" t="s">
        <v>64</v>
      </c>
      <c r="BI4" s="47" t="s">
        <v>27</v>
      </c>
      <c r="BJ4" s="44" t="s">
        <v>26</v>
      </c>
      <c r="BK4" s="44" t="s">
        <v>64</v>
      </c>
      <c r="BL4" s="47" t="s">
        <v>27</v>
      </c>
      <c r="BM4" s="44" t="s">
        <v>26</v>
      </c>
      <c r="BN4" s="44" t="s">
        <v>64</v>
      </c>
      <c r="BO4" s="47" t="s">
        <v>27</v>
      </c>
      <c r="BP4" s="44" t="s">
        <v>26</v>
      </c>
      <c r="BQ4" s="44" t="s">
        <v>64</v>
      </c>
      <c r="BR4" s="47" t="s">
        <v>27</v>
      </c>
      <c r="BS4" s="44" t="s">
        <v>26</v>
      </c>
      <c r="BT4" s="44" t="s">
        <v>64</v>
      </c>
      <c r="BU4" s="47" t="s">
        <v>27</v>
      </c>
      <c r="BV4" s="44" t="s">
        <v>26</v>
      </c>
      <c r="BW4" s="44" t="s">
        <v>64</v>
      </c>
      <c r="BX4" s="47" t="s">
        <v>27</v>
      </c>
      <c r="BY4" s="44" t="s">
        <v>26</v>
      </c>
      <c r="BZ4" s="44" t="s">
        <v>64</v>
      </c>
      <c r="CA4" s="47" t="s">
        <v>27</v>
      </c>
      <c r="CB4" s="44" t="s">
        <v>26</v>
      </c>
      <c r="CC4" s="44" t="s">
        <v>64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6" x14ac:dyDescent="0.25">
      <c r="A21" s="14" t="s">
        <v>80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W3:Y3"/>
    <mergeCell ref="AF3:AH3"/>
    <mergeCell ref="AI3:AK3"/>
    <mergeCell ref="AL3:AN3"/>
    <mergeCell ref="AO3:AQ3"/>
    <mergeCell ref="I4:I5"/>
    <mergeCell ref="J4:J5"/>
    <mergeCell ref="B2:CD2"/>
    <mergeCell ref="A3:A5"/>
    <mergeCell ref="B3:D3"/>
    <mergeCell ref="E3:G3"/>
    <mergeCell ref="H3:J3"/>
    <mergeCell ref="K3:M3"/>
    <mergeCell ref="N3:P3"/>
    <mergeCell ref="Q3:S3"/>
    <mergeCell ref="BP3:BR3"/>
    <mergeCell ref="BS3:BU3"/>
    <mergeCell ref="CB3:CD3"/>
    <mergeCell ref="B4:B5"/>
    <mergeCell ref="C4:C5"/>
    <mergeCell ref="D4:D5"/>
    <mergeCell ref="E4:E5"/>
    <mergeCell ref="F4:F5"/>
    <mergeCell ref="G4:G5"/>
    <mergeCell ref="H4:H5"/>
    <mergeCell ref="BV3:BX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Z3:AB3"/>
    <mergeCell ref="AC3:AE3"/>
    <mergeCell ref="Q4:Q5"/>
    <mergeCell ref="R4:R5"/>
    <mergeCell ref="S4:S5"/>
    <mergeCell ref="T4:T5"/>
    <mergeCell ref="U4:U5"/>
    <mergeCell ref="V4:V5"/>
    <mergeCell ref="AE4:AE5"/>
    <mergeCell ref="T3:V3"/>
    <mergeCell ref="O4:O5"/>
    <mergeCell ref="P4:P5"/>
    <mergeCell ref="AC4:AC5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E4:BE5"/>
    <mergeCell ref="BF4:BF5"/>
    <mergeCell ref="CA4:CA5"/>
    <mergeCell ref="CB4:CB5"/>
    <mergeCell ref="BQ4:BQ5"/>
    <mergeCell ref="BR4:BR5"/>
    <mergeCell ref="BG4:BG5"/>
    <mergeCell ref="BH4:BH5"/>
    <mergeCell ref="BI4:BI5"/>
    <mergeCell ref="BJ4:BJ5"/>
    <mergeCell ref="BK4:BK5"/>
    <mergeCell ref="BL4:BL5"/>
    <mergeCell ref="CC4:CC5"/>
    <mergeCell ref="CD4:CD5"/>
    <mergeCell ref="BS4:BS5"/>
    <mergeCell ref="BT4:BT5"/>
    <mergeCell ref="BU4:BU5"/>
    <mergeCell ref="BV4:BV5"/>
    <mergeCell ref="BW4:BW5"/>
    <mergeCell ref="BX4:BX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74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6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60</v>
      </c>
      <c r="D4" s="47" t="s">
        <v>27</v>
      </c>
      <c r="E4" s="44" t="s">
        <v>26</v>
      </c>
      <c r="F4" s="44" t="s">
        <v>60</v>
      </c>
      <c r="G4" s="47" t="s">
        <v>27</v>
      </c>
      <c r="H4" s="44" t="s">
        <v>26</v>
      </c>
      <c r="I4" s="44" t="s">
        <v>60</v>
      </c>
      <c r="J4" s="47" t="s">
        <v>27</v>
      </c>
      <c r="K4" s="44" t="s">
        <v>26</v>
      </c>
      <c r="L4" s="44" t="s">
        <v>60</v>
      </c>
      <c r="M4" s="47" t="s">
        <v>27</v>
      </c>
      <c r="N4" s="44" t="s">
        <v>26</v>
      </c>
      <c r="O4" s="44" t="s">
        <v>60</v>
      </c>
      <c r="P4" s="47" t="s">
        <v>27</v>
      </c>
      <c r="Q4" s="44" t="s">
        <v>26</v>
      </c>
      <c r="R4" s="44" t="s">
        <v>60</v>
      </c>
      <c r="S4" s="47" t="s">
        <v>27</v>
      </c>
      <c r="T4" s="44" t="s">
        <v>26</v>
      </c>
      <c r="U4" s="44" t="s">
        <v>60</v>
      </c>
      <c r="V4" s="47" t="s">
        <v>27</v>
      </c>
      <c r="W4" s="44" t="s">
        <v>26</v>
      </c>
      <c r="X4" s="44" t="s">
        <v>60</v>
      </c>
      <c r="Y4" s="47" t="s">
        <v>27</v>
      </c>
      <c r="Z4" s="44" t="s">
        <v>26</v>
      </c>
      <c r="AA4" s="44" t="s">
        <v>60</v>
      </c>
      <c r="AB4" s="47" t="s">
        <v>27</v>
      </c>
      <c r="AC4" s="44" t="s">
        <v>26</v>
      </c>
      <c r="AD4" s="44" t="s">
        <v>60</v>
      </c>
      <c r="AE4" s="47" t="s">
        <v>27</v>
      </c>
      <c r="AF4" s="44" t="s">
        <v>26</v>
      </c>
      <c r="AG4" s="44" t="s">
        <v>60</v>
      </c>
      <c r="AH4" s="47" t="s">
        <v>27</v>
      </c>
      <c r="AI4" s="44" t="s">
        <v>26</v>
      </c>
      <c r="AJ4" s="44" t="s">
        <v>60</v>
      </c>
      <c r="AK4" s="47" t="s">
        <v>27</v>
      </c>
      <c r="AL4" s="44" t="s">
        <v>26</v>
      </c>
      <c r="AM4" s="44" t="s">
        <v>60</v>
      </c>
      <c r="AN4" s="47" t="s">
        <v>27</v>
      </c>
      <c r="AO4" s="44" t="s">
        <v>26</v>
      </c>
      <c r="AP4" s="44" t="s">
        <v>60</v>
      </c>
      <c r="AQ4" s="47" t="s">
        <v>27</v>
      </c>
      <c r="AR4" s="44" t="s">
        <v>26</v>
      </c>
      <c r="AS4" s="44" t="s">
        <v>60</v>
      </c>
      <c r="AT4" s="47" t="s">
        <v>27</v>
      </c>
      <c r="AU4" s="44" t="s">
        <v>26</v>
      </c>
      <c r="AV4" s="44" t="s">
        <v>60</v>
      </c>
      <c r="AW4" s="47" t="s">
        <v>27</v>
      </c>
      <c r="AX4" s="44" t="s">
        <v>26</v>
      </c>
      <c r="AY4" s="44" t="s">
        <v>60</v>
      </c>
      <c r="AZ4" s="47" t="s">
        <v>27</v>
      </c>
      <c r="BA4" s="44" t="s">
        <v>26</v>
      </c>
      <c r="BB4" s="44" t="s">
        <v>60</v>
      </c>
      <c r="BC4" s="47" t="s">
        <v>27</v>
      </c>
      <c r="BD4" s="44" t="s">
        <v>26</v>
      </c>
      <c r="BE4" s="44" t="s">
        <v>60</v>
      </c>
      <c r="BF4" s="47" t="s">
        <v>27</v>
      </c>
      <c r="BG4" s="44" t="s">
        <v>26</v>
      </c>
      <c r="BH4" s="44" t="s">
        <v>60</v>
      </c>
      <c r="BI4" s="47" t="s">
        <v>27</v>
      </c>
      <c r="BJ4" s="44" t="s">
        <v>26</v>
      </c>
      <c r="BK4" s="44" t="s">
        <v>60</v>
      </c>
      <c r="BL4" s="47" t="s">
        <v>27</v>
      </c>
      <c r="BM4" s="44" t="s">
        <v>26</v>
      </c>
      <c r="BN4" s="44" t="s">
        <v>60</v>
      </c>
      <c r="BO4" s="47" t="s">
        <v>27</v>
      </c>
      <c r="BP4" s="44" t="s">
        <v>26</v>
      </c>
      <c r="BQ4" s="44" t="s">
        <v>60</v>
      </c>
      <c r="BR4" s="47" t="s">
        <v>27</v>
      </c>
      <c r="BS4" s="44" t="s">
        <v>26</v>
      </c>
      <c r="BT4" s="44" t="s">
        <v>60</v>
      </c>
      <c r="BU4" s="47" t="s">
        <v>27</v>
      </c>
      <c r="BV4" s="44" t="s">
        <v>26</v>
      </c>
      <c r="BW4" s="44" t="s">
        <v>60</v>
      </c>
      <c r="BX4" s="47" t="s">
        <v>27</v>
      </c>
      <c r="BY4" s="44" t="s">
        <v>26</v>
      </c>
      <c r="BZ4" s="44" t="s">
        <v>60</v>
      </c>
      <c r="CA4" s="47" t="s">
        <v>27</v>
      </c>
      <c r="CB4" s="44" t="s">
        <v>26</v>
      </c>
      <c r="CC4" s="44" t="s">
        <v>60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6" x14ac:dyDescent="0.25">
      <c r="A21" s="14" t="s">
        <v>80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W3:Y3"/>
    <mergeCell ref="AF3:AH3"/>
    <mergeCell ref="AI3:AK3"/>
    <mergeCell ref="AL3:AN3"/>
    <mergeCell ref="AO3:AQ3"/>
    <mergeCell ref="I4:I5"/>
    <mergeCell ref="J4:J5"/>
    <mergeCell ref="B2:CD2"/>
    <mergeCell ref="A3:A5"/>
    <mergeCell ref="B3:D3"/>
    <mergeCell ref="E3:G3"/>
    <mergeCell ref="H3:J3"/>
    <mergeCell ref="K3:M3"/>
    <mergeCell ref="N3:P3"/>
    <mergeCell ref="Q3:S3"/>
    <mergeCell ref="BP3:BR3"/>
    <mergeCell ref="BS3:BU3"/>
    <mergeCell ref="CB3:CD3"/>
    <mergeCell ref="B4:B5"/>
    <mergeCell ref="C4:C5"/>
    <mergeCell ref="D4:D5"/>
    <mergeCell ref="E4:E5"/>
    <mergeCell ref="F4:F5"/>
    <mergeCell ref="G4:G5"/>
    <mergeCell ref="H4:H5"/>
    <mergeCell ref="BV3:BX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Z3:AB3"/>
    <mergeCell ref="AC3:AE3"/>
    <mergeCell ref="Q4:Q5"/>
    <mergeCell ref="R4:R5"/>
    <mergeCell ref="S4:S5"/>
    <mergeCell ref="T4:T5"/>
    <mergeCell ref="U4:U5"/>
    <mergeCell ref="V4:V5"/>
    <mergeCell ref="AE4:AE5"/>
    <mergeCell ref="T3:V3"/>
    <mergeCell ref="O4:O5"/>
    <mergeCell ref="P4:P5"/>
    <mergeCell ref="AC4:AC5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E4:BE5"/>
    <mergeCell ref="BF4:BF5"/>
    <mergeCell ref="CA4:CA5"/>
    <mergeCell ref="CB4:CB5"/>
    <mergeCell ref="BQ4:BQ5"/>
    <mergeCell ref="BR4:BR5"/>
    <mergeCell ref="BG4:BG5"/>
    <mergeCell ref="BH4:BH5"/>
    <mergeCell ref="BI4:BI5"/>
    <mergeCell ref="BJ4:BJ5"/>
    <mergeCell ref="BK4:BK5"/>
    <mergeCell ref="BL4:BL5"/>
    <mergeCell ref="CC4:CC5"/>
    <mergeCell ref="CD4:CD5"/>
    <mergeCell ref="BS4:BS5"/>
    <mergeCell ref="BT4:BT5"/>
    <mergeCell ref="BU4:BU5"/>
    <mergeCell ref="BV4:BV5"/>
    <mergeCell ref="BW4:BW5"/>
    <mergeCell ref="BX4:BX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75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6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61</v>
      </c>
      <c r="D4" s="47" t="s">
        <v>27</v>
      </c>
      <c r="E4" s="44" t="s">
        <v>26</v>
      </c>
      <c r="F4" s="44" t="s">
        <v>61</v>
      </c>
      <c r="G4" s="47" t="s">
        <v>27</v>
      </c>
      <c r="H4" s="44" t="s">
        <v>26</v>
      </c>
      <c r="I4" s="44" t="s">
        <v>61</v>
      </c>
      <c r="J4" s="47" t="s">
        <v>27</v>
      </c>
      <c r="K4" s="44" t="s">
        <v>26</v>
      </c>
      <c r="L4" s="44" t="s">
        <v>61</v>
      </c>
      <c r="M4" s="47" t="s">
        <v>27</v>
      </c>
      <c r="N4" s="44" t="s">
        <v>26</v>
      </c>
      <c r="O4" s="44" t="s">
        <v>61</v>
      </c>
      <c r="P4" s="47" t="s">
        <v>27</v>
      </c>
      <c r="Q4" s="44" t="s">
        <v>26</v>
      </c>
      <c r="R4" s="44" t="s">
        <v>61</v>
      </c>
      <c r="S4" s="47" t="s">
        <v>27</v>
      </c>
      <c r="T4" s="44" t="s">
        <v>26</v>
      </c>
      <c r="U4" s="44" t="s">
        <v>61</v>
      </c>
      <c r="V4" s="47" t="s">
        <v>27</v>
      </c>
      <c r="W4" s="44" t="s">
        <v>26</v>
      </c>
      <c r="X4" s="44" t="s">
        <v>61</v>
      </c>
      <c r="Y4" s="47" t="s">
        <v>27</v>
      </c>
      <c r="Z4" s="44" t="s">
        <v>26</v>
      </c>
      <c r="AA4" s="44" t="s">
        <v>61</v>
      </c>
      <c r="AB4" s="47" t="s">
        <v>27</v>
      </c>
      <c r="AC4" s="44" t="s">
        <v>26</v>
      </c>
      <c r="AD4" s="44" t="s">
        <v>61</v>
      </c>
      <c r="AE4" s="47" t="s">
        <v>27</v>
      </c>
      <c r="AF4" s="44" t="s">
        <v>26</v>
      </c>
      <c r="AG4" s="44" t="s">
        <v>61</v>
      </c>
      <c r="AH4" s="47" t="s">
        <v>27</v>
      </c>
      <c r="AI4" s="44" t="s">
        <v>26</v>
      </c>
      <c r="AJ4" s="44" t="s">
        <v>61</v>
      </c>
      <c r="AK4" s="47" t="s">
        <v>27</v>
      </c>
      <c r="AL4" s="44" t="s">
        <v>26</v>
      </c>
      <c r="AM4" s="44" t="s">
        <v>61</v>
      </c>
      <c r="AN4" s="47" t="s">
        <v>27</v>
      </c>
      <c r="AO4" s="44" t="s">
        <v>26</v>
      </c>
      <c r="AP4" s="44" t="s">
        <v>61</v>
      </c>
      <c r="AQ4" s="47" t="s">
        <v>27</v>
      </c>
      <c r="AR4" s="44" t="s">
        <v>26</v>
      </c>
      <c r="AS4" s="44" t="s">
        <v>61</v>
      </c>
      <c r="AT4" s="47" t="s">
        <v>27</v>
      </c>
      <c r="AU4" s="44" t="s">
        <v>26</v>
      </c>
      <c r="AV4" s="44" t="s">
        <v>61</v>
      </c>
      <c r="AW4" s="47" t="s">
        <v>27</v>
      </c>
      <c r="AX4" s="44" t="s">
        <v>26</v>
      </c>
      <c r="AY4" s="44" t="s">
        <v>61</v>
      </c>
      <c r="AZ4" s="47" t="s">
        <v>27</v>
      </c>
      <c r="BA4" s="44" t="s">
        <v>26</v>
      </c>
      <c r="BB4" s="44" t="s">
        <v>61</v>
      </c>
      <c r="BC4" s="47" t="s">
        <v>27</v>
      </c>
      <c r="BD4" s="44" t="s">
        <v>26</v>
      </c>
      <c r="BE4" s="44" t="s">
        <v>61</v>
      </c>
      <c r="BF4" s="47" t="s">
        <v>27</v>
      </c>
      <c r="BG4" s="44" t="s">
        <v>26</v>
      </c>
      <c r="BH4" s="44" t="s">
        <v>61</v>
      </c>
      <c r="BI4" s="47" t="s">
        <v>27</v>
      </c>
      <c r="BJ4" s="44" t="s">
        <v>26</v>
      </c>
      <c r="BK4" s="44" t="s">
        <v>61</v>
      </c>
      <c r="BL4" s="47" t="s">
        <v>27</v>
      </c>
      <c r="BM4" s="44" t="s">
        <v>26</v>
      </c>
      <c r="BN4" s="44" t="s">
        <v>61</v>
      </c>
      <c r="BO4" s="47" t="s">
        <v>27</v>
      </c>
      <c r="BP4" s="44" t="s">
        <v>26</v>
      </c>
      <c r="BQ4" s="44" t="s">
        <v>61</v>
      </c>
      <c r="BR4" s="47" t="s">
        <v>27</v>
      </c>
      <c r="BS4" s="44" t="s">
        <v>26</v>
      </c>
      <c r="BT4" s="44" t="s">
        <v>61</v>
      </c>
      <c r="BU4" s="47" t="s">
        <v>27</v>
      </c>
      <c r="BV4" s="44" t="s">
        <v>26</v>
      </c>
      <c r="BW4" s="44" t="s">
        <v>61</v>
      </c>
      <c r="BX4" s="47" t="s">
        <v>27</v>
      </c>
      <c r="BY4" s="44" t="s">
        <v>26</v>
      </c>
      <c r="BZ4" s="44" t="s">
        <v>61</v>
      </c>
      <c r="CA4" s="47" t="s">
        <v>27</v>
      </c>
      <c r="CB4" s="44" t="s">
        <v>26</v>
      </c>
      <c r="CC4" s="44" t="s">
        <v>61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6" x14ac:dyDescent="0.25">
      <c r="A21" s="14" t="s">
        <v>80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W3:Y3"/>
    <mergeCell ref="AF3:AH3"/>
    <mergeCell ref="AI3:AK3"/>
    <mergeCell ref="AL3:AN3"/>
    <mergeCell ref="AO3:AQ3"/>
    <mergeCell ref="I4:I5"/>
    <mergeCell ref="J4:J5"/>
    <mergeCell ref="B2:CD2"/>
    <mergeCell ref="A3:A5"/>
    <mergeCell ref="B3:D3"/>
    <mergeCell ref="E3:G3"/>
    <mergeCell ref="H3:J3"/>
    <mergeCell ref="K3:M3"/>
    <mergeCell ref="N3:P3"/>
    <mergeCell ref="Q3:S3"/>
    <mergeCell ref="BP3:BR3"/>
    <mergeCell ref="BS3:BU3"/>
    <mergeCell ref="CB3:CD3"/>
    <mergeCell ref="B4:B5"/>
    <mergeCell ref="C4:C5"/>
    <mergeCell ref="D4:D5"/>
    <mergeCell ref="E4:E5"/>
    <mergeCell ref="F4:F5"/>
    <mergeCell ref="G4:G5"/>
    <mergeCell ref="H4:H5"/>
    <mergeCell ref="BV3:BX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Z3:AB3"/>
    <mergeCell ref="AC3:AE3"/>
    <mergeCell ref="Q4:Q5"/>
    <mergeCell ref="R4:R5"/>
    <mergeCell ref="S4:S5"/>
    <mergeCell ref="T4:T5"/>
    <mergeCell ref="U4:U5"/>
    <mergeCell ref="V4:V5"/>
    <mergeCell ref="AE4:AE5"/>
    <mergeCell ref="T3:V3"/>
    <mergeCell ref="O4:O5"/>
    <mergeCell ref="P4:P5"/>
    <mergeCell ref="AC4:AC5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E4:BE5"/>
    <mergeCell ref="BF4:BF5"/>
    <mergeCell ref="CA4:CA5"/>
    <mergeCell ref="CB4:CB5"/>
    <mergeCell ref="BQ4:BQ5"/>
    <mergeCell ref="BR4:BR5"/>
    <mergeCell ref="BG4:BG5"/>
    <mergeCell ref="BH4:BH5"/>
    <mergeCell ref="BI4:BI5"/>
    <mergeCell ref="BJ4:BJ5"/>
    <mergeCell ref="BK4:BK5"/>
    <mergeCell ref="BL4:BL5"/>
    <mergeCell ref="CC4:CC5"/>
    <mergeCell ref="CD4:CD5"/>
    <mergeCell ref="BS4:BS5"/>
    <mergeCell ref="BT4:BT5"/>
    <mergeCell ref="BU4:BU5"/>
    <mergeCell ref="BV4:BV5"/>
    <mergeCell ref="BW4:BW5"/>
    <mergeCell ref="BX4:BX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1" sqref="A21:XFD21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76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6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62</v>
      </c>
      <c r="D4" s="47" t="s">
        <v>27</v>
      </c>
      <c r="E4" s="44" t="s">
        <v>26</v>
      </c>
      <c r="F4" s="44" t="s">
        <v>62</v>
      </c>
      <c r="G4" s="47" t="s">
        <v>27</v>
      </c>
      <c r="H4" s="44" t="s">
        <v>26</v>
      </c>
      <c r="I4" s="44" t="s">
        <v>62</v>
      </c>
      <c r="J4" s="47" t="s">
        <v>27</v>
      </c>
      <c r="K4" s="44" t="s">
        <v>26</v>
      </c>
      <c r="L4" s="44" t="s">
        <v>62</v>
      </c>
      <c r="M4" s="47" t="s">
        <v>27</v>
      </c>
      <c r="N4" s="44" t="s">
        <v>26</v>
      </c>
      <c r="O4" s="44" t="s">
        <v>62</v>
      </c>
      <c r="P4" s="47" t="s">
        <v>27</v>
      </c>
      <c r="Q4" s="44" t="s">
        <v>26</v>
      </c>
      <c r="R4" s="44" t="s">
        <v>62</v>
      </c>
      <c r="S4" s="47" t="s">
        <v>27</v>
      </c>
      <c r="T4" s="44" t="s">
        <v>26</v>
      </c>
      <c r="U4" s="44" t="s">
        <v>62</v>
      </c>
      <c r="V4" s="47" t="s">
        <v>27</v>
      </c>
      <c r="W4" s="44" t="s">
        <v>26</v>
      </c>
      <c r="X4" s="44" t="s">
        <v>62</v>
      </c>
      <c r="Y4" s="47" t="s">
        <v>27</v>
      </c>
      <c r="Z4" s="44" t="s">
        <v>26</v>
      </c>
      <c r="AA4" s="44" t="s">
        <v>62</v>
      </c>
      <c r="AB4" s="47" t="s">
        <v>27</v>
      </c>
      <c r="AC4" s="44" t="s">
        <v>26</v>
      </c>
      <c r="AD4" s="44" t="s">
        <v>62</v>
      </c>
      <c r="AE4" s="47" t="s">
        <v>27</v>
      </c>
      <c r="AF4" s="44" t="s">
        <v>26</v>
      </c>
      <c r="AG4" s="44" t="s">
        <v>62</v>
      </c>
      <c r="AH4" s="47" t="s">
        <v>27</v>
      </c>
      <c r="AI4" s="44" t="s">
        <v>26</v>
      </c>
      <c r="AJ4" s="44" t="s">
        <v>62</v>
      </c>
      <c r="AK4" s="47" t="s">
        <v>27</v>
      </c>
      <c r="AL4" s="44" t="s">
        <v>26</v>
      </c>
      <c r="AM4" s="44" t="s">
        <v>62</v>
      </c>
      <c r="AN4" s="47" t="s">
        <v>27</v>
      </c>
      <c r="AO4" s="44" t="s">
        <v>26</v>
      </c>
      <c r="AP4" s="44" t="s">
        <v>62</v>
      </c>
      <c r="AQ4" s="47" t="s">
        <v>27</v>
      </c>
      <c r="AR4" s="44" t="s">
        <v>26</v>
      </c>
      <c r="AS4" s="44" t="s">
        <v>62</v>
      </c>
      <c r="AT4" s="47" t="s">
        <v>27</v>
      </c>
      <c r="AU4" s="44" t="s">
        <v>26</v>
      </c>
      <c r="AV4" s="44" t="s">
        <v>62</v>
      </c>
      <c r="AW4" s="47" t="s">
        <v>27</v>
      </c>
      <c r="AX4" s="44" t="s">
        <v>26</v>
      </c>
      <c r="AY4" s="44" t="s">
        <v>62</v>
      </c>
      <c r="AZ4" s="47" t="s">
        <v>27</v>
      </c>
      <c r="BA4" s="44" t="s">
        <v>26</v>
      </c>
      <c r="BB4" s="44" t="s">
        <v>62</v>
      </c>
      <c r="BC4" s="47" t="s">
        <v>27</v>
      </c>
      <c r="BD4" s="44" t="s">
        <v>26</v>
      </c>
      <c r="BE4" s="44" t="s">
        <v>62</v>
      </c>
      <c r="BF4" s="47" t="s">
        <v>27</v>
      </c>
      <c r="BG4" s="44" t="s">
        <v>26</v>
      </c>
      <c r="BH4" s="44" t="s">
        <v>62</v>
      </c>
      <c r="BI4" s="47" t="s">
        <v>27</v>
      </c>
      <c r="BJ4" s="44" t="s">
        <v>26</v>
      </c>
      <c r="BK4" s="44" t="s">
        <v>62</v>
      </c>
      <c r="BL4" s="47" t="s">
        <v>27</v>
      </c>
      <c r="BM4" s="44" t="s">
        <v>26</v>
      </c>
      <c r="BN4" s="44" t="s">
        <v>62</v>
      </c>
      <c r="BO4" s="47" t="s">
        <v>27</v>
      </c>
      <c r="BP4" s="44" t="s">
        <v>26</v>
      </c>
      <c r="BQ4" s="44" t="s">
        <v>62</v>
      </c>
      <c r="BR4" s="47" t="s">
        <v>27</v>
      </c>
      <c r="BS4" s="44" t="s">
        <v>26</v>
      </c>
      <c r="BT4" s="44" t="s">
        <v>62</v>
      </c>
      <c r="BU4" s="47" t="s">
        <v>27</v>
      </c>
      <c r="BV4" s="44" t="s">
        <v>26</v>
      </c>
      <c r="BW4" s="44" t="s">
        <v>62</v>
      </c>
      <c r="BX4" s="47" t="s">
        <v>27</v>
      </c>
      <c r="BY4" s="44" t="s">
        <v>26</v>
      </c>
      <c r="BZ4" s="44" t="s">
        <v>62</v>
      </c>
      <c r="CA4" s="47" t="s">
        <v>27</v>
      </c>
      <c r="CB4" s="44" t="s">
        <v>26</v>
      </c>
      <c r="CC4" s="44" t="s">
        <v>62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6" x14ac:dyDescent="0.25">
      <c r="A21" s="14" t="s">
        <v>80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W3:Y3"/>
    <mergeCell ref="AF3:AH3"/>
    <mergeCell ref="AI3:AK3"/>
    <mergeCell ref="AL3:AN3"/>
    <mergeCell ref="AO3:AQ3"/>
    <mergeCell ref="I4:I5"/>
    <mergeCell ref="J4:J5"/>
    <mergeCell ref="B2:CD2"/>
    <mergeCell ref="A3:A5"/>
    <mergeCell ref="B3:D3"/>
    <mergeCell ref="E3:G3"/>
    <mergeCell ref="H3:J3"/>
    <mergeCell ref="K3:M3"/>
    <mergeCell ref="N3:P3"/>
    <mergeCell ref="Q3:S3"/>
    <mergeCell ref="BP3:BR3"/>
    <mergeCell ref="BS3:BU3"/>
    <mergeCell ref="CB3:CD3"/>
    <mergeCell ref="B4:B5"/>
    <mergeCell ref="C4:C5"/>
    <mergeCell ref="D4:D5"/>
    <mergeCell ref="E4:E5"/>
    <mergeCell ref="F4:F5"/>
    <mergeCell ref="G4:G5"/>
    <mergeCell ref="H4:H5"/>
    <mergeCell ref="BV3:BX3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Z3:AB3"/>
    <mergeCell ref="AC3:AE3"/>
    <mergeCell ref="Q4:Q5"/>
    <mergeCell ref="R4:R5"/>
    <mergeCell ref="S4:S5"/>
    <mergeCell ref="T4:T5"/>
    <mergeCell ref="U4:U5"/>
    <mergeCell ref="V4:V5"/>
    <mergeCell ref="AE4:AE5"/>
    <mergeCell ref="T3:V3"/>
    <mergeCell ref="O4:O5"/>
    <mergeCell ref="P4:P5"/>
    <mergeCell ref="AC4:AC5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E4:BE5"/>
    <mergeCell ref="BF4:BF5"/>
    <mergeCell ref="CA4:CA5"/>
    <mergeCell ref="CB4:CB5"/>
    <mergeCell ref="BQ4:BQ5"/>
    <mergeCell ref="BR4:BR5"/>
    <mergeCell ref="BG4:BG5"/>
    <mergeCell ref="BH4:BH5"/>
    <mergeCell ref="BI4:BI5"/>
    <mergeCell ref="BJ4:BJ5"/>
    <mergeCell ref="BK4:BK5"/>
    <mergeCell ref="BL4:BL5"/>
    <mergeCell ref="CC4:CC5"/>
    <mergeCell ref="CD4:CD5"/>
    <mergeCell ref="BS4:BS5"/>
    <mergeCell ref="BT4:BT5"/>
    <mergeCell ref="BU4:BU5"/>
    <mergeCell ref="BV4:BV5"/>
    <mergeCell ref="BW4:BW5"/>
    <mergeCell ref="BX4:BX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Smirnova</cp:lastModifiedBy>
  <cp:lastPrinted>2016-04-29T09:57:32Z</cp:lastPrinted>
  <dcterms:created xsi:type="dcterms:W3CDTF">2010-03-01T08:28:04Z</dcterms:created>
  <dcterms:modified xsi:type="dcterms:W3CDTF">2016-06-24T12:21:49Z</dcterms:modified>
</cp:coreProperties>
</file>