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240" windowWidth="15168" windowHeight="8208" activeTab="6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T27" i="28" l="1"/>
  <c r="BS27" i="28"/>
  <c r="BQ27" i="28"/>
  <c r="BP27" i="28"/>
  <c r="BN27" i="28"/>
  <c r="BM27" i="28"/>
  <c r="BK27" i="28"/>
  <c r="BJ27" i="28"/>
  <c r="BH27" i="28"/>
  <c r="BG27" i="28"/>
  <c r="BE27" i="28"/>
  <c r="BD27" i="28"/>
  <c r="BB27" i="28"/>
  <c r="BA27" i="28"/>
  <c r="AY27" i="28"/>
  <c r="AX27" i="28"/>
  <c r="AV27" i="28"/>
  <c r="AU27" i="28"/>
  <c r="AS27" i="28"/>
  <c r="AR27" i="28"/>
  <c r="AP27" i="28"/>
  <c r="AO27" i="28"/>
  <c r="AM27" i="28"/>
  <c r="AL27" i="28"/>
  <c r="AJ27" i="28"/>
  <c r="AI27" i="28"/>
  <c r="AG27" i="28"/>
  <c r="AF27" i="28"/>
  <c r="AD27" i="28"/>
  <c r="AC27" i="28"/>
  <c r="AA27" i="28"/>
  <c r="Z27" i="28"/>
  <c r="X27" i="28"/>
  <c r="W27" i="28"/>
  <c r="U27" i="28"/>
  <c r="T27" i="28"/>
  <c r="R27" i="28"/>
  <c r="Q27" i="28"/>
  <c r="O27" i="28"/>
  <c r="N27" i="28"/>
  <c r="L27" i="28"/>
  <c r="K27" i="28"/>
  <c r="I27" i="28"/>
  <c r="H27" i="28"/>
  <c r="F27" i="28"/>
  <c r="E27" i="28"/>
  <c r="BZ27" i="28"/>
  <c r="CB27" i="28" l="1"/>
  <c r="CB28" i="30"/>
  <c r="CC28" i="30"/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J28" i="26"/>
  <c r="BH28" i="26"/>
  <c r="BD28" i="26"/>
  <c r="AX28" i="26"/>
  <c r="AV28" i="26"/>
  <c r="AR28" i="26"/>
  <c r="AL28" i="26"/>
  <c r="AJ28" i="26"/>
  <c r="AF28" i="26"/>
  <c r="Z28" i="26"/>
  <c r="X28" i="26"/>
  <c r="T28" i="26"/>
  <c r="N28" i="26"/>
  <c r="L28" i="26"/>
  <c r="H28" i="26"/>
  <c r="B28" i="26"/>
  <c r="CA27" i="26"/>
  <c r="BZ27" i="26"/>
  <c r="BZ28" i="26" s="1"/>
  <c r="BY27" i="26"/>
  <c r="CB27" i="26" s="1"/>
  <c r="CD27" i="26" s="1"/>
  <c r="BW27" i="26"/>
  <c r="BW28" i="26" s="1"/>
  <c r="BV27" i="26"/>
  <c r="BX27" i="26" s="1"/>
  <c r="BT27" i="26"/>
  <c r="BS27" i="26"/>
  <c r="BS28" i="26" s="1"/>
  <c r="BR27" i="26"/>
  <c r="BQ27" i="26"/>
  <c r="BQ28" i="26" s="1"/>
  <c r="BP27" i="26"/>
  <c r="BO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F27" i="26"/>
  <c r="BE27" i="26"/>
  <c r="BE28" i="26" s="1"/>
  <c r="BD27" i="26"/>
  <c r="BC27" i="26"/>
  <c r="BB27" i="26"/>
  <c r="BB28" i="26" s="1"/>
  <c r="BA27" i="26"/>
  <c r="BA28" i="26" s="1"/>
  <c r="AY27" i="26"/>
  <c r="AY28" i="26" s="1"/>
  <c r="AX27" i="26"/>
  <c r="AZ27" i="26" s="1"/>
  <c r="AV27" i="26"/>
  <c r="AU27" i="26"/>
  <c r="AU28" i="26" s="1"/>
  <c r="AT27" i="26"/>
  <c r="AS27" i="26"/>
  <c r="AS28" i="26" s="1"/>
  <c r="AR27" i="26"/>
  <c r="AQ27" i="26"/>
  <c r="AP27" i="26"/>
  <c r="AP28" i="26" s="1"/>
  <c r="AO27" i="26"/>
  <c r="AO28" i="26" s="1"/>
  <c r="AM27" i="26"/>
  <c r="AM28" i="26" s="1"/>
  <c r="AL27" i="26"/>
  <c r="AN27" i="26" s="1"/>
  <c r="AJ27" i="26"/>
  <c r="AI27" i="26"/>
  <c r="AI28" i="26" s="1"/>
  <c r="AH27" i="26"/>
  <c r="AG27" i="26"/>
  <c r="AG28" i="26" s="1"/>
  <c r="AF27" i="26"/>
  <c r="AE27" i="26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V27" i="26"/>
  <c r="U27" i="26"/>
  <c r="U28" i="26" s="1"/>
  <c r="T27" i="26"/>
  <c r="S27" i="26"/>
  <c r="R27" i="26"/>
  <c r="R28" i="26" s="1"/>
  <c r="Q27" i="26"/>
  <c r="Q28" i="26" s="1"/>
  <c r="O27" i="26"/>
  <c r="O28" i="26" s="1"/>
  <c r="N27" i="26"/>
  <c r="P27" i="26" s="1"/>
  <c r="L27" i="26"/>
  <c r="K27" i="26"/>
  <c r="K28" i="26" s="1"/>
  <c r="J27" i="26"/>
  <c r="I27" i="26"/>
  <c r="I28" i="26" s="1"/>
  <c r="H27" i="26"/>
  <c r="G27" i="26"/>
  <c r="F27" i="26"/>
  <c r="F28" i="26" s="1"/>
  <c r="E27" i="26"/>
  <c r="E28" i="26" s="1"/>
  <c r="C27" i="26"/>
  <c r="C28" i="26" s="1"/>
  <c r="B27" i="26"/>
  <c r="D27" i="26" s="1"/>
  <c r="CC26" i="26"/>
  <c r="CB26" i="26"/>
  <c r="CD26" i="26" s="1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D25" i="26" s="1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D24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D22" i="26" s="1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D21" i="26" s="1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D20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D18" i="26" s="1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D17" i="26" s="1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D16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D14" i="26" s="1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D13" i="26" s="1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D12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D11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D10" i="26" s="1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D9" i="26" s="1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D8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D7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D6" i="26" s="1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V28" i="27"/>
  <c r="BT28" i="27"/>
  <c r="BS28" i="27"/>
  <c r="BP28" i="27"/>
  <c r="BJ28" i="27"/>
  <c r="BH28" i="27"/>
  <c r="BG28" i="27"/>
  <c r="BD28" i="27"/>
  <c r="AX28" i="27"/>
  <c r="AV28" i="27"/>
  <c r="AU28" i="27"/>
  <c r="AR28" i="27"/>
  <c r="AL28" i="27"/>
  <c r="AJ28" i="27"/>
  <c r="AI28" i="27"/>
  <c r="AF28" i="27"/>
  <c r="Z28" i="27"/>
  <c r="X28" i="27"/>
  <c r="W28" i="27"/>
  <c r="T28" i="27"/>
  <c r="N28" i="27"/>
  <c r="L28" i="27"/>
  <c r="K28" i="27"/>
  <c r="H28" i="27"/>
  <c r="B28" i="27"/>
  <c r="BZ27" i="27"/>
  <c r="BZ28" i="27" s="1"/>
  <c r="BY27" i="27"/>
  <c r="CB27" i="27" s="1"/>
  <c r="CD27" i="27" s="1"/>
  <c r="BW27" i="27"/>
  <c r="BW28" i="27" s="1"/>
  <c r="BV27" i="27"/>
  <c r="BX27" i="27" s="1"/>
  <c r="BU27" i="27"/>
  <c r="BT27" i="27"/>
  <c r="BS27" i="27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L27" i="27" s="1"/>
  <c r="BI27" i="27"/>
  <c r="BH27" i="27"/>
  <c r="BG27" i="27"/>
  <c r="BF27" i="27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W27" i="27"/>
  <c r="AV27" i="27"/>
  <c r="AU27" i="27"/>
  <c r="AT27" i="27"/>
  <c r="AS27" i="27"/>
  <c r="AS28" i="27" s="1"/>
  <c r="AR27" i="27"/>
  <c r="AP27" i="27"/>
  <c r="AP28" i="27" s="1"/>
  <c r="AO27" i="27"/>
  <c r="AQ27" i="27" s="1"/>
  <c r="AM27" i="27"/>
  <c r="AM28" i="27" s="1"/>
  <c r="AL27" i="27"/>
  <c r="AN27" i="27" s="1"/>
  <c r="AK27" i="27"/>
  <c r="AJ27" i="27"/>
  <c r="AI27" i="27"/>
  <c r="AH27" i="27"/>
  <c r="AG27" i="27"/>
  <c r="AG28" i="27" s="1"/>
  <c r="AF27" i="27"/>
  <c r="AD27" i="27"/>
  <c r="AD28" i="27" s="1"/>
  <c r="AC27" i="27"/>
  <c r="AE27" i="27" s="1"/>
  <c r="AA27" i="27"/>
  <c r="AA28" i="27" s="1"/>
  <c r="Z27" i="27"/>
  <c r="AB27" i="27" s="1"/>
  <c r="Y27" i="27"/>
  <c r="X27" i="27"/>
  <c r="W27" i="27"/>
  <c r="V27" i="27"/>
  <c r="U27" i="27"/>
  <c r="U28" i="27" s="1"/>
  <c r="T27" i="27"/>
  <c r="R27" i="27"/>
  <c r="R28" i="27" s="1"/>
  <c r="Q27" i="27"/>
  <c r="S27" i="27" s="1"/>
  <c r="O27" i="27"/>
  <c r="O28" i="27" s="1"/>
  <c r="N27" i="27"/>
  <c r="P27" i="27" s="1"/>
  <c r="M27" i="27"/>
  <c r="L27" i="27"/>
  <c r="K27" i="27"/>
  <c r="J27" i="27"/>
  <c r="I27" i="27"/>
  <c r="I28" i="27" s="1"/>
  <c r="H27" i="27"/>
  <c r="F27" i="27"/>
  <c r="F28" i="27" s="1"/>
  <c r="E27" i="27"/>
  <c r="G27" i="27" s="1"/>
  <c r="C27" i="27"/>
  <c r="C28" i="27" s="1"/>
  <c r="B27" i="27"/>
  <c r="D27" i="27" s="1"/>
  <c r="CD26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D25" i="27" s="1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D24" i="27" s="1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D23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D22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D21" i="27" s="1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D20" i="27" s="1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D19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D18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D17" i="27" s="1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D16" i="27" s="1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D15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D14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D13" i="27" s="1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D12" i="27" s="1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D11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D10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D9" i="27" s="1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D8" i="27" s="1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D7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D6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H28" i="28"/>
  <c r="BD28" i="28"/>
  <c r="AR28" i="28"/>
  <c r="Z28" i="28"/>
  <c r="L28" i="28"/>
  <c r="BZ28" i="28"/>
  <c r="BY27" i="28"/>
  <c r="BW27" i="28"/>
  <c r="BW28" i="28" s="1"/>
  <c r="BV27" i="28"/>
  <c r="BX27" i="28" s="1"/>
  <c r="BT28" i="28"/>
  <c r="BS28" i="28"/>
  <c r="BQ28" i="28"/>
  <c r="BR27" i="28"/>
  <c r="BN28" i="28"/>
  <c r="BO27" i="28"/>
  <c r="BK28" i="28"/>
  <c r="BL27" i="28"/>
  <c r="BG28" i="28"/>
  <c r="BE28" i="28"/>
  <c r="BF27" i="28"/>
  <c r="BB28" i="28"/>
  <c r="BC27" i="28"/>
  <c r="AY28" i="28"/>
  <c r="AZ27" i="28"/>
  <c r="AW27" i="28"/>
  <c r="AU28" i="28"/>
  <c r="AT27" i="28"/>
  <c r="AS28" i="28"/>
  <c r="AP28" i="28"/>
  <c r="AQ27" i="28"/>
  <c r="AM28" i="28"/>
  <c r="AK27" i="28"/>
  <c r="AI28" i="28"/>
  <c r="AG28" i="28"/>
  <c r="AF28" i="28"/>
  <c r="AD28" i="28"/>
  <c r="AE27" i="28"/>
  <c r="AA28" i="28"/>
  <c r="AB27" i="28"/>
  <c r="X28" i="28"/>
  <c r="Y27" i="28"/>
  <c r="V27" i="28"/>
  <c r="R28" i="28"/>
  <c r="O28" i="28"/>
  <c r="P27" i="28"/>
  <c r="M27" i="28"/>
  <c r="I28" i="28"/>
  <c r="J27" i="28"/>
  <c r="F28" i="28"/>
  <c r="G27" i="28"/>
  <c r="C27" i="28"/>
  <c r="C28" i="28" s="1"/>
  <c r="B27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AX28" i="29"/>
  <c r="AG28" i="29"/>
  <c r="N28" i="29"/>
  <c r="B28" i="29"/>
  <c r="BZ27" i="29"/>
  <c r="BZ28" i="29" s="1"/>
  <c r="BY27" i="29"/>
  <c r="BY28" i="29" s="1"/>
  <c r="BW27" i="29"/>
  <c r="BV27" i="29"/>
  <c r="BV28" i="29" s="1"/>
  <c r="BT27" i="29"/>
  <c r="BT28" i="29" s="1"/>
  <c r="BS27" i="29"/>
  <c r="BS28" i="29" s="1"/>
  <c r="BQ27" i="29"/>
  <c r="BQ28" i="29" s="1"/>
  <c r="BP27" i="29"/>
  <c r="BR27" i="29" s="1"/>
  <c r="BN27" i="29"/>
  <c r="BN28" i="29" s="1"/>
  <c r="BM27" i="29"/>
  <c r="BM28" i="29" s="1"/>
  <c r="BL27" i="29"/>
  <c r="BK27" i="29"/>
  <c r="BK28" i="29" s="1"/>
  <c r="BJ27" i="29"/>
  <c r="BJ28" i="29" s="1"/>
  <c r="BH27" i="29"/>
  <c r="BH28" i="29" s="1"/>
  <c r="BG27" i="29"/>
  <c r="BG28" i="29" s="1"/>
  <c r="BE27" i="29"/>
  <c r="BE28" i="29" s="1"/>
  <c r="BD27" i="29"/>
  <c r="BF27" i="29" s="1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S28" i="29" s="1"/>
  <c r="AR27" i="29"/>
  <c r="AT27" i="29" s="1"/>
  <c r="AP27" i="29"/>
  <c r="AP28" i="29" s="1"/>
  <c r="AO27" i="29"/>
  <c r="AO28" i="29" s="1"/>
  <c r="AM27" i="29"/>
  <c r="AM28" i="29" s="1"/>
  <c r="AL27" i="29"/>
  <c r="AL28" i="29" s="1"/>
  <c r="AJ27" i="29"/>
  <c r="AJ28" i="29" s="1"/>
  <c r="AI27" i="29"/>
  <c r="AI28" i="29" s="1"/>
  <c r="AG27" i="29"/>
  <c r="AF27" i="29"/>
  <c r="AH27" i="29" s="1"/>
  <c r="AD27" i="29"/>
  <c r="AD28" i="29" s="1"/>
  <c r="AC27" i="29"/>
  <c r="AC28" i="29" s="1"/>
  <c r="AA27" i="29"/>
  <c r="AA28" i="29" s="1"/>
  <c r="Z27" i="29"/>
  <c r="Z28" i="29" s="1"/>
  <c r="X27" i="29"/>
  <c r="X28" i="29" s="1"/>
  <c r="W27" i="29"/>
  <c r="W28" i="29" s="1"/>
  <c r="U27" i="29"/>
  <c r="U28" i="29" s="1"/>
  <c r="T27" i="29"/>
  <c r="V27" i="29" s="1"/>
  <c r="S27" i="29"/>
  <c r="R27" i="29"/>
  <c r="R28" i="29" s="1"/>
  <c r="Q27" i="29"/>
  <c r="Q28" i="29" s="1"/>
  <c r="O27" i="29"/>
  <c r="O28" i="29" s="1"/>
  <c r="N27" i="29"/>
  <c r="L27" i="29"/>
  <c r="L28" i="29" s="1"/>
  <c r="K27" i="29"/>
  <c r="K28" i="29" s="1"/>
  <c r="I27" i="29"/>
  <c r="I28" i="29" s="1"/>
  <c r="H27" i="29"/>
  <c r="J27" i="29" s="1"/>
  <c r="F27" i="29"/>
  <c r="F28" i="29" s="1"/>
  <c r="E27" i="29"/>
  <c r="E28" i="29" s="1"/>
  <c r="D27" i="29"/>
  <c r="C27" i="29"/>
  <c r="C28" i="29" s="1"/>
  <c r="B27" i="29"/>
  <c r="CC26" i="29"/>
  <c r="CB26" i="29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AJ28" i="28" l="1"/>
  <c r="CC28" i="28" s="1"/>
  <c r="BV28" i="28"/>
  <c r="BU27" i="28"/>
  <c r="BP28" i="28"/>
  <c r="BJ28" i="28"/>
  <c r="BI27" i="28"/>
  <c r="AX28" i="28"/>
  <c r="AV28" i="28"/>
  <c r="AN27" i="28"/>
  <c r="AL28" i="28"/>
  <c r="AH27" i="28"/>
  <c r="CD26" i="28"/>
  <c r="W28" i="28"/>
  <c r="CD14" i="28"/>
  <c r="S27" i="28"/>
  <c r="N28" i="28"/>
  <c r="CD15" i="28"/>
  <c r="CD22" i="28"/>
  <c r="K28" i="28"/>
  <c r="H28" i="28"/>
  <c r="CD18" i="28"/>
  <c r="CD21" i="28"/>
  <c r="CD24" i="28"/>
  <c r="CD25" i="28"/>
  <c r="CD16" i="28"/>
  <c r="CD17" i="28"/>
  <c r="CD19" i="28"/>
  <c r="CD23" i="28"/>
  <c r="CD13" i="28"/>
  <c r="CD20" i="28"/>
  <c r="D27" i="28"/>
  <c r="B28" i="28"/>
  <c r="CD11" i="28"/>
  <c r="CD12" i="28"/>
  <c r="CD10" i="28"/>
  <c r="CD6" i="28"/>
  <c r="CD7" i="28"/>
  <c r="CD8" i="28"/>
  <c r="CD9" i="28"/>
  <c r="AB27" i="29"/>
  <c r="CA27" i="29"/>
  <c r="BX27" i="29"/>
  <c r="BP28" i="29"/>
  <c r="CB28" i="29" s="1"/>
  <c r="BO27" i="29"/>
  <c r="BD28" i="29"/>
  <c r="BC27" i="29"/>
  <c r="AR28" i="29"/>
  <c r="AQ27" i="29"/>
  <c r="AN27" i="29"/>
  <c r="AF28" i="29"/>
  <c r="AE27" i="29"/>
  <c r="CD26" i="29"/>
  <c r="T28" i="29"/>
  <c r="P27" i="29"/>
  <c r="CD16" i="29"/>
  <c r="CD18" i="29"/>
  <c r="CD21" i="29"/>
  <c r="H28" i="29"/>
  <c r="CD17" i="29"/>
  <c r="CD24" i="29"/>
  <c r="CD19" i="29"/>
  <c r="CD20" i="29"/>
  <c r="CD22" i="29"/>
  <c r="CD23" i="29"/>
  <c r="G27" i="29"/>
  <c r="CD25" i="29"/>
  <c r="CD13" i="29"/>
  <c r="CD14" i="29"/>
  <c r="CD15" i="29"/>
  <c r="CC27" i="29"/>
  <c r="CD6" i="29"/>
  <c r="CD7" i="29"/>
  <c r="CD8" i="29"/>
  <c r="CD9" i="29"/>
  <c r="CD10" i="29"/>
  <c r="CD11" i="29"/>
  <c r="CD12" i="29"/>
  <c r="CC28" i="24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BY28" i="26"/>
  <c r="CB28" i="26" s="1"/>
  <c r="CC28" i="27"/>
  <c r="CC27" i="27"/>
  <c r="E28" i="27"/>
  <c r="Q28" i="27"/>
  <c r="AC28" i="27"/>
  <c r="AO28" i="27"/>
  <c r="BA28" i="27"/>
  <c r="BM28" i="27"/>
  <c r="BY28" i="27"/>
  <c r="CA27" i="27"/>
  <c r="CC27" i="28"/>
  <c r="E28" i="28"/>
  <c r="Q28" i="28"/>
  <c r="AC28" i="28"/>
  <c r="AO28" i="28"/>
  <c r="BA28" i="28"/>
  <c r="BM28" i="28"/>
  <c r="BY28" i="28"/>
  <c r="CA27" i="28"/>
  <c r="CB27" i="29"/>
  <c r="BW28" i="29"/>
  <c r="CC28" i="29" s="1"/>
  <c r="M27" i="29"/>
  <c r="Y27" i="29"/>
  <c r="AK27" i="29"/>
  <c r="AW27" i="29"/>
  <c r="BI27" i="29"/>
  <c r="BU27" i="29"/>
  <c r="BX6" i="32"/>
  <c r="CA6" i="32"/>
  <c r="CB6" i="32"/>
  <c r="CB7" i="32"/>
  <c r="CD27" i="28" l="1"/>
  <c r="CD27" i="29"/>
  <c r="CB28" i="27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S32" i="30"/>
  <c r="BM32" i="30"/>
  <c r="AP32" i="30"/>
  <c r="Z32" i="30"/>
  <c r="R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Q28" i="30"/>
  <c r="BK28" i="30"/>
  <c r="AG28" i="30"/>
  <c r="U28" i="30"/>
  <c r="BZ27" i="30"/>
  <c r="BZ28" i="30" s="1"/>
  <c r="BY27" i="30"/>
  <c r="CA27" i="30" s="1"/>
  <c r="BW27" i="30"/>
  <c r="BW32" i="30" s="1"/>
  <c r="BV27" i="30"/>
  <c r="BT27" i="30"/>
  <c r="BS27" i="30"/>
  <c r="BU27" i="30" s="1"/>
  <c r="BQ27" i="30"/>
  <c r="BQ32" i="30" s="1"/>
  <c r="BP27" i="30"/>
  <c r="BN27" i="30"/>
  <c r="BN28" i="30" s="1"/>
  <c r="BM27" i="30"/>
  <c r="BK27" i="30"/>
  <c r="BK32" i="30" s="1"/>
  <c r="BJ27" i="30"/>
  <c r="BH27" i="30"/>
  <c r="BH32" i="30" s="1"/>
  <c r="BG27" i="30"/>
  <c r="BI27" i="30" s="1"/>
  <c r="BE27" i="30"/>
  <c r="BE32" i="30" s="1"/>
  <c r="BD27" i="30"/>
  <c r="BB27" i="30"/>
  <c r="BB28" i="30" s="1"/>
  <c r="BA27" i="30"/>
  <c r="AY27" i="30"/>
  <c r="AY32" i="30" s="1"/>
  <c r="AX27" i="30"/>
  <c r="AZ27" i="30" s="1"/>
  <c r="AV27" i="30"/>
  <c r="AU27" i="30"/>
  <c r="AU28" i="30" s="1"/>
  <c r="AS27" i="30"/>
  <c r="AS32" i="30" s="1"/>
  <c r="AR27" i="30"/>
  <c r="AP27" i="30"/>
  <c r="AP28" i="30" s="1"/>
  <c r="AO27" i="30"/>
  <c r="AM27" i="30"/>
  <c r="AM32" i="30" s="1"/>
  <c r="AL27" i="30"/>
  <c r="AN27" i="30" s="1"/>
  <c r="AJ27" i="30"/>
  <c r="AJ32" i="30" s="1"/>
  <c r="AI27" i="30"/>
  <c r="AI28" i="30" s="1"/>
  <c r="AG27" i="30"/>
  <c r="AG32" i="30" s="1"/>
  <c r="AF27" i="30"/>
  <c r="AD27" i="30"/>
  <c r="AD28" i="30" s="1"/>
  <c r="AC27" i="30"/>
  <c r="AA27" i="30"/>
  <c r="AA32" i="30" s="1"/>
  <c r="Z27" i="30"/>
  <c r="AB27" i="30" s="1"/>
  <c r="X27" i="30"/>
  <c r="X28" i="30" s="1"/>
  <c r="W27" i="30"/>
  <c r="U27" i="30"/>
  <c r="U32" i="30" s="1"/>
  <c r="T27" i="30"/>
  <c r="R27" i="30"/>
  <c r="R28" i="30" s="1"/>
  <c r="Q27" i="30"/>
  <c r="O27" i="30"/>
  <c r="O32" i="30" s="1"/>
  <c r="N27" i="30"/>
  <c r="L27" i="30"/>
  <c r="K27" i="30"/>
  <c r="K28" i="30" s="1"/>
  <c r="I27" i="30"/>
  <c r="I32" i="30" s="1"/>
  <c r="H27" i="30"/>
  <c r="F27" i="30"/>
  <c r="F28" i="30" s="1"/>
  <c r="E27" i="30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D12" i="30" s="1"/>
  <c r="CC11" i="30"/>
  <c r="CB11" i="30"/>
  <c r="CC10" i="30"/>
  <c r="CB10" i="30"/>
  <c r="CD10" i="30" s="1"/>
  <c r="CC9" i="30"/>
  <c r="CB9" i="30"/>
  <c r="CC8" i="30"/>
  <c r="CB8" i="30"/>
  <c r="CD8" i="30" s="1"/>
  <c r="CC7" i="30"/>
  <c r="CB7" i="30"/>
  <c r="CC6" i="30"/>
  <c r="CB6" i="30"/>
  <c r="CD6" i="30" s="1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F32" i="27" s="1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AI32" i="30" l="1"/>
  <c r="AK27" i="30"/>
  <c r="Z28" i="30"/>
  <c r="AA28" i="30"/>
  <c r="BV32" i="30"/>
  <c r="BX27" i="30"/>
  <c r="BV28" i="30"/>
  <c r="BY32" i="30"/>
  <c r="BS28" i="30"/>
  <c r="BP28" i="30"/>
  <c r="BR27" i="30"/>
  <c r="BN32" i="30"/>
  <c r="BO27" i="30"/>
  <c r="BJ32" i="30"/>
  <c r="BL27" i="30"/>
  <c r="BJ28" i="30"/>
  <c r="BG28" i="30"/>
  <c r="BG32" i="30"/>
  <c r="BE28" i="30"/>
  <c r="BD28" i="30"/>
  <c r="BF27" i="30"/>
  <c r="BA32" i="30"/>
  <c r="BC27" i="30"/>
  <c r="BB32" i="30"/>
  <c r="AX32" i="30"/>
  <c r="AX28" i="30"/>
  <c r="AY28" i="30"/>
  <c r="AU32" i="30"/>
  <c r="AW27" i="30"/>
  <c r="AS28" i="30"/>
  <c r="AR28" i="30"/>
  <c r="AT27" i="30"/>
  <c r="AO32" i="30"/>
  <c r="AQ27" i="30"/>
  <c r="AL28" i="30"/>
  <c r="AM28" i="30"/>
  <c r="AL32" i="30"/>
  <c r="AF28" i="30"/>
  <c r="AH27" i="30"/>
  <c r="CD26" i="30"/>
  <c r="AC32" i="30"/>
  <c r="AE27" i="30"/>
  <c r="AD32" i="30"/>
  <c r="CD21" i="30"/>
  <c r="W32" i="30"/>
  <c r="Y27" i="30"/>
  <c r="W28" i="30"/>
  <c r="T28" i="30"/>
  <c r="V27" i="30"/>
  <c r="Q32" i="30"/>
  <c r="S27" i="30"/>
  <c r="O28" i="30"/>
  <c r="P27" i="30"/>
  <c r="N28" i="30"/>
  <c r="N32" i="30"/>
  <c r="K32" i="30"/>
  <c r="M27" i="30"/>
  <c r="H28" i="30"/>
  <c r="J27" i="30"/>
  <c r="I28" i="30"/>
  <c r="CD14" i="30"/>
  <c r="CD16" i="30"/>
  <c r="CD18" i="30"/>
  <c r="CD20" i="30"/>
  <c r="CD22" i="30"/>
  <c r="CD24" i="30"/>
  <c r="E32" i="30"/>
  <c r="G27" i="30"/>
  <c r="F32" i="30"/>
  <c r="CC27" i="30"/>
  <c r="CC32" i="30" s="1"/>
  <c r="CD13" i="30"/>
  <c r="CD15" i="30"/>
  <c r="CD17" i="30"/>
  <c r="CD19" i="30"/>
  <c r="CD23" i="30"/>
  <c r="CD25" i="30"/>
  <c r="D27" i="30"/>
  <c r="B28" i="30"/>
  <c r="C28" i="30"/>
  <c r="CD11" i="30"/>
  <c r="CD7" i="30"/>
  <c r="CD9" i="30"/>
  <c r="BZ32" i="3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BP32" i="30"/>
  <c r="CB27" i="30"/>
  <c r="CB32" i="30" s="1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D27" i="30" l="1"/>
  <c r="CB28" i="31"/>
  <c r="CC32" i="32"/>
  <c r="CD28" i="36"/>
  <c r="CD26" i="34"/>
  <c r="CB27" i="34"/>
  <c r="CC32" i="35"/>
  <c r="CC27" i="34"/>
  <c r="CC31" i="34"/>
  <c r="CB28" i="32"/>
  <c r="CA28" i="32"/>
  <c r="CC28" i="32"/>
  <c r="CC28" i="31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<sst xmlns="http://schemas.openxmlformats.org/spreadsheetml/2006/main" count="1643" uniqueCount="81">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</sst>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8" t="s">
        <v>27</v>
      </c>
      <c r="E4" s="44" t="s">
        <v>26</v>
      </c>
      <c r="F4" s="44" t="s">
        <v>58</v>
      </c>
      <c r="G4" s="48" t="s">
        <v>27</v>
      </c>
      <c r="H4" s="44" t="s">
        <v>26</v>
      </c>
      <c r="I4" s="44" t="s">
        <v>58</v>
      </c>
      <c r="J4" s="48" t="s">
        <v>27</v>
      </c>
      <c r="K4" s="44" t="s">
        <v>26</v>
      </c>
      <c r="L4" s="44" t="s">
        <v>58</v>
      </c>
      <c r="M4" s="48" t="s">
        <v>27</v>
      </c>
      <c r="N4" s="44" t="s">
        <v>26</v>
      </c>
      <c r="O4" s="44" t="s">
        <v>58</v>
      </c>
      <c r="P4" s="48" t="s">
        <v>27</v>
      </c>
      <c r="Q4" s="44" t="s">
        <v>26</v>
      </c>
      <c r="R4" s="44" t="s">
        <v>58</v>
      </c>
      <c r="S4" s="48" t="s">
        <v>27</v>
      </c>
      <c r="T4" s="44" t="s">
        <v>26</v>
      </c>
      <c r="U4" s="44" t="s">
        <v>58</v>
      </c>
      <c r="V4" s="48" t="s">
        <v>27</v>
      </c>
      <c r="W4" s="44" t="s">
        <v>26</v>
      </c>
      <c r="X4" s="44" t="s">
        <v>58</v>
      </c>
      <c r="Y4" s="48" t="s">
        <v>27</v>
      </c>
      <c r="Z4" s="44" t="s">
        <v>26</v>
      </c>
      <c r="AA4" s="44" t="s">
        <v>58</v>
      </c>
      <c r="AB4" s="48" t="s">
        <v>27</v>
      </c>
      <c r="AC4" s="44" t="s">
        <v>26</v>
      </c>
      <c r="AD4" s="44" t="s">
        <v>58</v>
      </c>
      <c r="AE4" s="48" t="s">
        <v>27</v>
      </c>
      <c r="AF4" s="44" t="s">
        <v>26</v>
      </c>
      <c r="AG4" s="44" t="s">
        <v>58</v>
      </c>
      <c r="AH4" s="48" t="s">
        <v>27</v>
      </c>
      <c r="AI4" s="44" t="s">
        <v>26</v>
      </c>
      <c r="AJ4" s="44" t="s">
        <v>58</v>
      </c>
      <c r="AK4" s="48" t="s">
        <v>27</v>
      </c>
      <c r="AL4" s="44" t="s">
        <v>26</v>
      </c>
      <c r="AM4" s="44" t="s">
        <v>58</v>
      </c>
      <c r="AN4" s="48" t="s">
        <v>27</v>
      </c>
      <c r="AO4" s="44" t="s">
        <v>26</v>
      </c>
      <c r="AP4" s="44" t="s">
        <v>58</v>
      </c>
      <c r="AQ4" s="48" t="s">
        <v>27</v>
      </c>
      <c r="AR4" s="44" t="s">
        <v>26</v>
      </c>
      <c r="AS4" s="44" t="s">
        <v>58</v>
      </c>
      <c r="AT4" s="48" t="s">
        <v>27</v>
      </c>
      <c r="AU4" s="44" t="s">
        <v>26</v>
      </c>
      <c r="AV4" s="44" t="s">
        <v>58</v>
      </c>
      <c r="AW4" s="48" t="s">
        <v>27</v>
      </c>
      <c r="AX4" s="44" t="s">
        <v>26</v>
      </c>
      <c r="AY4" s="44" t="s">
        <v>58</v>
      </c>
      <c r="AZ4" s="48" t="s">
        <v>27</v>
      </c>
      <c r="BA4" s="44" t="s">
        <v>26</v>
      </c>
      <c r="BB4" s="44" t="s">
        <v>58</v>
      </c>
      <c r="BC4" s="48" t="s">
        <v>27</v>
      </c>
      <c r="BD4" s="44" t="s">
        <v>26</v>
      </c>
      <c r="BE4" s="44" t="s">
        <v>58</v>
      </c>
      <c r="BF4" s="48" t="s">
        <v>27</v>
      </c>
      <c r="BG4" s="44" t="s">
        <v>26</v>
      </c>
      <c r="BH4" s="44" t="s">
        <v>58</v>
      </c>
      <c r="BI4" s="48" t="s">
        <v>27</v>
      </c>
      <c r="BJ4" s="44" t="s">
        <v>26</v>
      </c>
      <c r="BK4" s="44" t="s">
        <v>58</v>
      </c>
      <c r="BL4" s="48" t="s">
        <v>27</v>
      </c>
      <c r="BM4" s="44" t="s">
        <v>26</v>
      </c>
      <c r="BN4" s="44" t="s">
        <v>58</v>
      </c>
      <c r="BO4" s="48" t="s">
        <v>27</v>
      </c>
      <c r="BP4" s="44" t="s">
        <v>26</v>
      </c>
      <c r="BQ4" s="44" t="s">
        <v>58</v>
      </c>
      <c r="BR4" s="48" t="s">
        <v>27</v>
      </c>
      <c r="BS4" s="44" t="s">
        <v>26</v>
      </c>
      <c r="BT4" s="44" t="s">
        <v>58</v>
      </c>
      <c r="BU4" s="48" t="s">
        <v>27</v>
      </c>
      <c r="BV4" s="44" t="s">
        <v>26</v>
      </c>
      <c r="BW4" s="44" t="s">
        <v>58</v>
      </c>
      <c r="BX4" s="48" t="s">
        <v>27</v>
      </c>
      <c r="BY4" s="44" t="s">
        <v>26</v>
      </c>
      <c r="BZ4" s="44" t="s">
        <v>58</v>
      </c>
      <c r="CA4" s="48" t="s">
        <v>27</v>
      </c>
      <c r="CB4" s="44" t="s">
        <v>26</v>
      </c>
      <c r="CC4" s="44" t="s">
        <v>58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8" t="s">
        <v>27</v>
      </c>
      <c r="E4" s="44" t="s">
        <v>26</v>
      </c>
      <c r="F4" s="44" t="s">
        <v>64</v>
      </c>
      <c r="G4" s="48" t="s">
        <v>27</v>
      </c>
      <c r="H4" s="44" t="s">
        <v>26</v>
      </c>
      <c r="I4" s="44" t="s">
        <v>64</v>
      </c>
      <c r="J4" s="48" t="s">
        <v>27</v>
      </c>
      <c r="K4" s="44" t="s">
        <v>26</v>
      </c>
      <c r="L4" s="44" t="s">
        <v>64</v>
      </c>
      <c r="M4" s="48" t="s">
        <v>27</v>
      </c>
      <c r="N4" s="44" t="s">
        <v>26</v>
      </c>
      <c r="O4" s="44" t="s">
        <v>64</v>
      </c>
      <c r="P4" s="48" t="s">
        <v>27</v>
      </c>
      <c r="Q4" s="44" t="s">
        <v>26</v>
      </c>
      <c r="R4" s="44" t="s">
        <v>64</v>
      </c>
      <c r="S4" s="48" t="s">
        <v>27</v>
      </c>
      <c r="T4" s="44" t="s">
        <v>26</v>
      </c>
      <c r="U4" s="44" t="s">
        <v>64</v>
      </c>
      <c r="V4" s="48" t="s">
        <v>27</v>
      </c>
      <c r="W4" s="44" t="s">
        <v>26</v>
      </c>
      <c r="X4" s="44" t="s">
        <v>64</v>
      </c>
      <c r="Y4" s="48" t="s">
        <v>27</v>
      </c>
      <c r="Z4" s="44" t="s">
        <v>26</v>
      </c>
      <c r="AA4" s="44" t="s">
        <v>64</v>
      </c>
      <c r="AB4" s="48" t="s">
        <v>27</v>
      </c>
      <c r="AC4" s="44" t="s">
        <v>26</v>
      </c>
      <c r="AD4" s="44" t="s">
        <v>64</v>
      </c>
      <c r="AE4" s="48" t="s">
        <v>27</v>
      </c>
      <c r="AF4" s="44" t="s">
        <v>26</v>
      </c>
      <c r="AG4" s="44" t="s">
        <v>64</v>
      </c>
      <c r="AH4" s="48" t="s">
        <v>27</v>
      </c>
      <c r="AI4" s="44" t="s">
        <v>26</v>
      </c>
      <c r="AJ4" s="44" t="s">
        <v>64</v>
      </c>
      <c r="AK4" s="48" t="s">
        <v>27</v>
      </c>
      <c r="AL4" s="44" t="s">
        <v>26</v>
      </c>
      <c r="AM4" s="44" t="s">
        <v>64</v>
      </c>
      <c r="AN4" s="48" t="s">
        <v>27</v>
      </c>
      <c r="AO4" s="44" t="s">
        <v>26</v>
      </c>
      <c r="AP4" s="44" t="s">
        <v>64</v>
      </c>
      <c r="AQ4" s="48" t="s">
        <v>27</v>
      </c>
      <c r="AR4" s="44" t="s">
        <v>26</v>
      </c>
      <c r="AS4" s="44" t="s">
        <v>64</v>
      </c>
      <c r="AT4" s="48" t="s">
        <v>27</v>
      </c>
      <c r="AU4" s="44" t="s">
        <v>26</v>
      </c>
      <c r="AV4" s="44" t="s">
        <v>64</v>
      </c>
      <c r="AW4" s="48" t="s">
        <v>27</v>
      </c>
      <c r="AX4" s="44" t="s">
        <v>26</v>
      </c>
      <c r="AY4" s="44" t="s">
        <v>64</v>
      </c>
      <c r="AZ4" s="48" t="s">
        <v>27</v>
      </c>
      <c r="BA4" s="44" t="s">
        <v>26</v>
      </c>
      <c r="BB4" s="44" t="s">
        <v>64</v>
      </c>
      <c r="BC4" s="48" t="s">
        <v>27</v>
      </c>
      <c r="BD4" s="44" t="s">
        <v>26</v>
      </c>
      <c r="BE4" s="44" t="s">
        <v>64</v>
      </c>
      <c r="BF4" s="48" t="s">
        <v>27</v>
      </c>
      <c r="BG4" s="44" t="s">
        <v>26</v>
      </c>
      <c r="BH4" s="44" t="s">
        <v>64</v>
      </c>
      <c r="BI4" s="48" t="s">
        <v>27</v>
      </c>
      <c r="BJ4" s="44" t="s">
        <v>26</v>
      </c>
      <c r="BK4" s="44" t="s">
        <v>64</v>
      </c>
      <c r="BL4" s="48" t="s">
        <v>27</v>
      </c>
      <c r="BM4" s="44" t="s">
        <v>26</v>
      </c>
      <c r="BN4" s="44" t="s">
        <v>64</v>
      </c>
      <c r="BO4" s="48" t="s">
        <v>27</v>
      </c>
      <c r="BP4" s="44" t="s">
        <v>26</v>
      </c>
      <c r="BQ4" s="44" t="s">
        <v>64</v>
      </c>
      <c r="BR4" s="48" t="s">
        <v>27</v>
      </c>
      <c r="BS4" s="44" t="s">
        <v>26</v>
      </c>
      <c r="BT4" s="44" t="s">
        <v>64</v>
      </c>
      <c r="BU4" s="48" t="s">
        <v>27</v>
      </c>
      <c r="BV4" s="44" t="s">
        <v>26</v>
      </c>
      <c r="BW4" s="44" t="s">
        <v>64</v>
      </c>
      <c r="BX4" s="48" t="s">
        <v>27</v>
      </c>
      <c r="BY4" s="44" t="s">
        <v>26</v>
      </c>
      <c r="BZ4" s="44" t="s">
        <v>64</v>
      </c>
      <c r="CA4" s="48" t="s">
        <v>27</v>
      </c>
      <c r="CB4" s="44" t="s">
        <v>26</v>
      </c>
      <c r="CC4" s="44" t="s">
        <v>64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8" t="s">
        <v>27</v>
      </c>
      <c r="E4" s="44" t="s">
        <v>26</v>
      </c>
      <c r="F4" s="44" t="s">
        <v>57</v>
      </c>
      <c r="G4" s="48" t="s">
        <v>27</v>
      </c>
      <c r="H4" s="44" t="s">
        <v>26</v>
      </c>
      <c r="I4" s="44" t="s">
        <v>57</v>
      </c>
      <c r="J4" s="48" t="s">
        <v>27</v>
      </c>
      <c r="K4" s="44" t="s">
        <v>26</v>
      </c>
      <c r="L4" s="44" t="s">
        <v>57</v>
      </c>
      <c r="M4" s="48" t="s">
        <v>27</v>
      </c>
      <c r="N4" s="44" t="s">
        <v>26</v>
      </c>
      <c r="O4" s="44" t="s">
        <v>57</v>
      </c>
      <c r="P4" s="48" t="s">
        <v>27</v>
      </c>
      <c r="Q4" s="44" t="s">
        <v>26</v>
      </c>
      <c r="R4" s="44" t="s">
        <v>57</v>
      </c>
      <c r="S4" s="48" t="s">
        <v>27</v>
      </c>
      <c r="T4" s="44" t="s">
        <v>26</v>
      </c>
      <c r="U4" s="44" t="s">
        <v>57</v>
      </c>
      <c r="V4" s="48" t="s">
        <v>27</v>
      </c>
      <c r="W4" s="44" t="s">
        <v>26</v>
      </c>
      <c r="X4" s="44" t="s">
        <v>57</v>
      </c>
      <c r="Y4" s="48" t="s">
        <v>27</v>
      </c>
      <c r="Z4" s="44" t="s">
        <v>26</v>
      </c>
      <c r="AA4" s="44" t="s">
        <v>57</v>
      </c>
      <c r="AB4" s="48" t="s">
        <v>27</v>
      </c>
      <c r="AC4" s="44" t="s">
        <v>26</v>
      </c>
      <c r="AD4" s="44" t="s">
        <v>57</v>
      </c>
      <c r="AE4" s="48" t="s">
        <v>27</v>
      </c>
      <c r="AF4" s="44" t="s">
        <v>26</v>
      </c>
      <c r="AG4" s="44" t="s">
        <v>57</v>
      </c>
      <c r="AH4" s="48" t="s">
        <v>27</v>
      </c>
      <c r="AI4" s="44" t="s">
        <v>26</v>
      </c>
      <c r="AJ4" s="44" t="s">
        <v>57</v>
      </c>
      <c r="AK4" s="48" t="s">
        <v>27</v>
      </c>
      <c r="AL4" s="44" t="s">
        <v>26</v>
      </c>
      <c r="AM4" s="44" t="s">
        <v>57</v>
      </c>
      <c r="AN4" s="48" t="s">
        <v>27</v>
      </c>
      <c r="AO4" s="44" t="s">
        <v>26</v>
      </c>
      <c r="AP4" s="44" t="s">
        <v>57</v>
      </c>
      <c r="AQ4" s="48" t="s">
        <v>27</v>
      </c>
      <c r="AR4" s="44" t="s">
        <v>26</v>
      </c>
      <c r="AS4" s="44" t="s">
        <v>57</v>
      </c>
      <c r="AT4" s="48" t="s">
        <v>27</v>
      </c>
      <c r="AU4" s="44" t="s">
        <v>26</v>
      </c>
      <c r="AV4" s="44" t="s">
        <v>57</v>
      </c>
      <c r="AW4" s="48" t="s">
        <v>27</v>
      </c>
      <c r="AX4" s="44" t="s">
        <v>26</v>
      </c>
      <c r="AY4" s="44" t="s">
        <v>57</v>
      </c>
      <c r="AZ4" s="48" t="s">
        <v>27</v>
      </c>
      <c r="BA4" s="44" t="s">
        <v>26</v>
      </c>
      <c r="BB4" s="44" t="s">
        <v>57</v>
      </c>
      <c r="BC4" s="48" t="s">
        <v>27</v>
      </c>
      <c r="BD4" s="44" t="s">
        <v>26</v>
      </c>
      <c r="BE4" s="44" t="s">
        <v>57</v>
      </c>
      <c r="BF4" s="48" t="s">
        <v>27</v>
      </c>
      <c r="BG4" s="44" t="s">
        <v>26</v>
      </c>
      <c r="BH4" s="44" t="s">
        <v>57</v>
      </c>
      <c r="BI4" s="48" t="s">
        <v>27</v>
      </c>
      <c r="BJ4" s="44" t="s">
        <v>26</v>
      </c>
      <c r="BK4" s="44" t="s">
        <v>57</v>
      </c>
      <c r="BL4" s="48" t="s">
        <v>27</v>
      </c>
      <c r="BM4" s="44" t="s">
        <v>26</v>
      </c>
      <c r="BN4" s="44" t="s">
        <v>57</v>
      </c>
      <c r="BO4" s="48" t="s">
        <v>27</v>
      </c>
      <c r="BP4" s="44" t="s">
        <v>26</v>
      </c>
      <c r="BQ4" s="44" t="s">
        <v>57</v>
      </c>
      <c r="BR4" s="48" t="s">
        <v>27</v>
      </c>
      <c r="BS4" s="44" t="s">
        <v>26</v>
      </c>
      <c r="BT4" s="44" t="s">
        <v>57</v>
      </c>
      <c r="BU4" s="48" t="s">
        <v>27</v>
      </c>
      <c r="BV4" s="44" t="s">
        <v>26</v>
      </c>
      <c r="BW4" s="44" t="s">
        <v>57</v>
      </c>
      <c r="BX4" s="48" t="s">
        <v>27</v>
      </c>
      <c r="BY4" s="44" t="s">
        <v>26</v>
      </c>
      <c r="BZ4" s="44" t="s">
        <v>57</v>
      </c>
      <c r="CA4" s="48" t="s">
        <v>27</v>
      </c>
      <c r="CB4" s="44" t="s">
        <v>26</v>
      </c>
      <c r="CC4" s="44" t="s">
        <v>57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8" t="s">
        <v>27</v>
      </c>
      <c r="E4" s="44" t="s">
        <v>26</v>
      </c>
      <c r="F4" s="44" t="s">
        <v>59</v>
      </c>
      <c r="G4" s="48" t="s">
        <v>27</v>
      </c>
      <c r="H4" s="44" t="s">
        <v>26</v>
      </c>
      <c r="I4" s="44" t="s">
        <v>59</v>
      </c>
      <c r="J4" s="48" t="s">
        <v>27</v>
      </c>
      <c r="K4" s="44" t="s">
        <v>26</v>
      </c>
      <c r="L4" s="44" t="s">
        <v>59</v>
      </c>
      <c r="M4" s="48" t="s">
        <v>27</v>
      </c>
      <c r="N4" s="44" t="s">
        <v>26</v>
      </c>
      <c r="O4" s="44" t="s">
        <v>59</v>
      </c>
      <c r="P4" s="48" t="s">
        <v>27</v>
      </c>
      <c r="Q4" s="44" t="s">
        <v>26</v>
      </c>
      <c r="R4" s="44" t="s">
        <v>59</v>
      </c>
      <c r="S4" s="48" t="s">
        <v>27</v>
      </c>
      <c r="T4" s="44" t="s">
        <v>26</v>
      </c>
      <c r="U4" s="44" t="s">
        <v>59</v>
      </c>
      <c r="V4" s="48" t="s">
        <v>27</v>
      </c>
      <c r="W4" s="44" t="s">
        <v>26</v>
      </c>
      <c r="X4" s="44" t="s">
        <v>59</v>
      </c>
      <c r="Y4" s="48" t="s">
        <v>27</v>
      </c>
      <c r="Z4" s="44" t="s">
        <v>26</v>
      </c>
      <c r="AA4" s="44" t="s">
        <v>59</v>
      </c>
      <c r="AB4" s="48" t="s">
        <v>27</v>
      </c>
      <c r="AC4" s="44" t="s">
        <v>26</v>
      </c>
      <c r="AD4" s="44" t="s">
        <v>59</v>
      </c>
      <c r="AE4" s="48" t="s">
        <v>27</v>
      </c>
      <c r="AF4" s="44" t="s">
        <v>26</v>
      </c>
      <c r="AG4" s="44" t="s">
        <v>59</v>
      </c>
      <c r="AH4" s="48" t="s">
        <v>27</v>
      </c>
      <c r="AI4" s="44" t="s">
        <v>26</v>
      </c>
      <c r="AJ4" s="44" t="s">
        <v>59</v>
      </c>
      <c r="AK4" s="48" t="s">
        <v>27</v>
      </c>
      <c r="AL4" s="44" t="s">
        <v>26</v>
      </c>
      <c r="AM4" s="44" t="s">
        <v>59</v>
      </c>
      <c r="AN4" s="48" t="s">
        <v>27</v>
      </c>
      <c r="AO4" s="44" t="s">
        <v>26</v>
      </c>
      <c r="AP4" s="44" t="s">
        <v>59</v>
      </c>
      <c r="AQ4" s="48" t="s">
        <v>27</v>
      </c>
      <c r="AR4" s="44" t="s">
        <v>26</v>
      </c>
      <c r="AS4" s="44" t="s">
        <v>59</v>
      </c>
      <c r="AT4" s="48" t="s">
        <v>27</v>
      </c>
      <c r="AU4" s="44" t="s">
        <v>26</v>
      </c>
      <c r="AV4" s="44" t="s">
        <v>59</v>
      </c>
      <c r="AW4" s="48" t="s">
        <v>27</v>
      </c>
      <c r="AX4" s="44" t="s">
        <v>26</v>
      </c>
      <c r="AY4" s="44" t="s">
        <v>59</v>
      </c>
      <c r="AZ4" s="48" t="s">
        <v>27</v>
      </c>
      <c r="BA4" s="44" t="s">
        <v>26</v>
      </c>
      <c r="BB4" s="44" t="s">
        <v>59</v>
      </c>
      <c r="BC4" s="48" t="s">
        <v>27</v>
      </c>
      <c r="BD4" s="44" t="s">
        <v>26</v>
      </c>
      <c r="BE4" s="44" t="s">
        <v>59</v>
      </c>
      <c r="BF4" s="48" t="s">
        <v>27</v>
      </c>
      <c r="BG4" s="44" t="s">
        <v>26</v>
      </c>
      <c r="BH4" s="44" t="s">
        <v>59</v>
      </c>
      <c r="BI4" s="48" t="s">
        <v>27</v>
      </c>
      <c r="BJ4" s="44" t="s">
        <v>26</v>
      </c>
      <c r="BK4" s="44" t="s">
        <v>59</v>
      </c>
      <c r="BL4" s="48" t="s">
        <v>27</v>
      </c>
      <c r="BM4" s="44" t="s">
        <v>26</v>
      </c>
      <c r="BN4" s="44" t="s">
        <v>59</v>
      </c>
      <c r="BO4" s="48" t="s">
        <v>27</v>
      </c>
      <c r="BP4" s="44" t="s">
        <v>26</v>
      </c>
      <c r="BQ4" s="44" t="s">
        <v>59</v>
      </c>
      <c r="BR4" s="48" t="s">
        <v>27</v>
      </c>
      <c r="BS4" s="44" t="s">
        <v>26</v>
      </c>
      <c r="BT4" s="44" t="s">
        <v>59</v>
      </c>
      <c r="BU4" s="48" t="s">
        <v>27</v>
      </c>
      <c r="BV4" s="44" t="s">
        <v>26</v>
      </c>
      <c r="BW4" s="44" t="s">
        <v>59</v>
      </c>
      <c r="BX4" s="48" t="s">
        <v>27</v>
      </c>
      <c r="BY4" s="44" t="s">
        <v>26</v>
      </c>
      <c r="BZ4" s="44" t="s">
        <v>59</v>
      </c>
      <c r="CA4" s="48" t="s">
        <v>27</v>
      </c>
      <c r="CB4" s="44" t="s">
        <v>26</v>
      </c>
      <c r="CC4" s="44" t="s">
        <v>59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B28" sqref="CB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8" t="s">
        <v>27</v>
      </c>
      <c r="E4" s="44" t="s">
        <v>26</v>
      </c>
      <c r="F4" s="44" t="s">
        <v>60</v>
      </c>
      <c r="G4" s="48" t="s">
        <v>27</v>
      </c>
      <c r="H4" s="44" t="s">
        <v>26</v>
      </c>
      <c r="I4" s="44" t="s">
        <v>60</v>
      </c>
      <c r="J4" s="48" t="s">
        <v>27</v>
      </c>
      <c r="K4" s="44" t="s">
        <v>26</v>
      </c>
      <c r="L4" s="44" t="s">
        <v>60</v>
      </c>
      <c r="M4" s="48" t="s">
        <v>27</v>
      </c>
      <c r="N4" s="44" t="s">
        <v>26</v>
      </c>
      <c r="O4" s="44" t="s">
        <v>60</v>
      </c>
      <c r="P4" s="48" t="s">
        <v>27</v>
      </c>
      <c r="Q4" s="44" t="s">
        <v>26</v>
      </c>
      <c r="R4" s="44" t="s">
        <v>60</v>
      </c>
      <c r="S4" s="48" t="s">
        <v>27</v>
      </c>
      <c r="T4" s="44" t="s">
        <v>26</v>
      </c>
      <c r="U4" s="44" t="s">
        <v>60</v>
      </c>
      <c r="V4" s="48" t="s">
        <v>27</v>
      </c>
      <c r="W4" s="44" t="s">
        <v>26</v>
      </c>
      <c r="X4" s="44" t="s">
        <v>60</v>
      </c>
      <c r="Y4" s="48" t="s">
        <v>27</v>
      </c>
      <c r="Z4" s="44" t="s">
        <v>26</v>
      </c>
      <c r="AA4" s="44" t="s">
        <v>60</v>
      </c>
      <c r="AB4" s="48" t="s">
        <v>27</v>
      </c>
      <c r="AC4" s="44" t="s">
        <v>26</v>
      </c>
      <c r="AD4" s="44" t="s">
        <v>60</v>
      </c>
      <c r="AE4" s="48" t="s">
        <v>27</v>
      </c>
      <c r="AF4" s="44" t="s">
        <v>26</v>
      </c>
      <c r="AG4" s="44" t="s">
        <v>60</v>
      </c>
      <c r="AH4" s="48" t="s">
        <v>27</v>
      </c>
      <c r="AI4" s="44" t="s">
        <v>26</v>
      </c>
      <c r="AJ4" s="44" t="s">
        <v>60</v>
      </c>
      <c r="AK4" s="48" t="s">
        <v>27</v>
      </c>
      <c r="AL4" s="44" t="s">
        <v>26</v>
      </c>
      <c r="AM4" s="44" t="s">
        <v>60</v>
      </c>
      <c r="AN4" s="48" t="s">
        <v>27</v>
      </c>
      <c r="AO4" s="44" t="s">
        <v>26</v>
      </c>
      <c r="AP4" s="44" t="s">
        <v>60</v>
      </c>
      <c r="AQ4" s="48" t="s">
        <v>27</v>
      </c>
      <c r="AR4" s="44" t="s">
        <v>26</v>
      </c>
      <c r="AS4" s="44" t="s">
        <v>60</v>
      </c>
      <c r="AT4" s="48" t="s">
        <v>27</v>
      </c>
      <c r="AU4" s="44" t="s">
        <v>26</v>
      </c>
      <c r="AV4" s="44" t="s">
        <v>60</v>
      </c>
      <c r="AW4" s="48" t="s">
        <v>27</v>
      </c>
      <c r="AX4" s="44" t="s">
        <v>26</v>
      </c>
      <c r="AY4" s="44" t="s">
        <v>60</v>
      </c>
      <c r="AZ4" s="48" t="s">
        <v>27</v>
      </c>
      <c r="BA4" s="44" t="s">
        <v>26</v>
      </c>
      <c r="BB4" s="44" t="s">
        <v>60</v>
      </c>
      <c r="BC4" s="48" t="s">
        <v>27</v>
      </c>
      <c r="BD4" s="44" t="s">
        <v>26</v>
      </c>
      <c r="BE4" s="44" t="s">
        <v>60</v>
      </c>
      <c r="BF4" s="48" t="s">
        <v>27</v>
      </c>
      <c r="BG4" s="44" t="s">
        <v>26</v>
      </c>
      <c r="BH4" s="44" t="s">
        <v>60</v>
      </c>
      <c r="BI4" s="48" t="s">
        <v>27</v>
      </c>
      <c r="BJ4" s="44" t="s">
        <v>26</v>
      </c>
      <c r="BK4" s="44" t="s">
        <v>60</v>
      </c>
      <c r="BL4" s="48" t="s">
        <v>27</v>
      </c>
      <c r="BM4" s="44" t="s">
        <v>26</v>
      </c>
      <c r="BN4" s="44" t="s">
        <v>60</v>
      </c>
      <c r="BO4" s="48" t="s">
        <v>27</v>
      </c>
      <c r="BP4" s="44" t="s">
        <v>26</v>
      </c>
      <c r="BQ4" s="44" t="s">
        <v>60</v>
      </c>
      <c r="BR4" s="48" t="s">
        <v>27</v>
      </c>
      <c r="BS4" s="44" t="s">
        <v>26</v>
      </c>
      <c r="BT4" s="44" t="s">
        <v>60</v>
      </c>
      <c r="BU4" s="48" t="s">
        <v>27</v>
      </c>
      <c r="BV4" s="44" t="s">
        <v>26</v>
      </c>
      <c r="BW4" s="44" t="s">
        <v>60</v>
      </c>
      <c r="BX4" s="48" t="s">
        <v>27</v>
      </c>
      <c r="BY4" s="44" t="s">
        <v>26</v>
      </c>
      <c r="BZ4" s="44" t="s">
        <v>60</v>
      </c>
      <c r="CA4" s="48" t="s">
        <v>27</v>
      </c>
      <c r="CB4" s="44" t="s">
        <v>26</v>
      </c>
      <c r="CC4" s="44" t="s">
        <v>60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84299230.140000001</v>
      </c>
      <c r="D6" s="25">
        <f>IF(B6&gt;0,C6/B6,0)</f>
        <v>0.36076893020481721</v>
      </c>
      <c r="E6" s="26">
        <v>57608127</v>
      </c>
      <c r="F6" s="26">
        <v>20602830.68</v>
      </c>
      <c r="G6" s="25">
        <f>IF(E6&gt;0,F6/E6,0)</f>
        <v>0.3576375722126845</v>
      </c>
      <c r="H6" s="26">
        <v>961262323.29999995</v>
      </c>
      <c r="I6" s="26">
        <v>467812320.61000001</v>
      </c>
      <c r="J6" s="25">
        <f>IF(H6&gt;0,I6/H6,0)</f>
        <v>0.48666457560097326</v>
      </c>
      <c r="K6" s="26">
        <v>499743872</v>
      </c>
      <c r="L6" s="26">
        <v>185128871.58000001</v>
      </c>
      <c r="M6" s="25">
        <f>IF(K6&gt;0,L6/K6,0)</f>
        <v>0.37044750711820634</v>
      </c>
      <c r="N6" s="26">
        <v>154711153.34999999</v>
      </c>
      <c r="O6" s="26">
        <v>50663673.950000003</v>
      </c>
      <c r="P6" s="25">
        <f>IF(N6&gt;0,O6/N6,0)</f>
        <v>0.32747266666278785</v>
      </c>
      <c r="Q6" s="26">
        <v>91589005</v>
      </c>
      <c r="R6" s="26">
        <v>32403758.899999999</v>
      </c>
      <c r="S6" s="25">
        <f>IF(Q6&gt;0,R6/Q6,0)</f>
        <v>0.35379529344160904</v>
      </c>
      <c r="T6" s="26">
        <v>597729774.73000002</v>
      </c>
      <c r="U6" s="26">
        <v>230428681.62</v>
      </c>
      <c r="V6" s="25">
        <f>IF(T6&gt;0,U6/T6,0)</f>
        <v>0.38550644682889812</v>
      </c>
      <c r="W6" s="26">
        <v>83350366.670000002</v>
      </c>
      <c r="X6" s="26">
        <v>25759844.129999999</v>
      </c>
      <c r="Y6" s="25">
        <f>IF(W6&gt;0,X6/W6,0)</f>
        <v>0.30905495871407662</v>
      </c>
      <c r="Z6" s="26">
        <v>377600139.94</v>
      </c>
      <c r="AA6" s="26">
        <v>136301129.13</v>
      </c>
      <c r="AB6" s="25">
        <f>IF(Z6&gt;0,AA6/Z6,0)</f>
        <v>0.36096683955588049</v>
      </c>
      <c r="AC6" s="26">
        <v>345143836.60000002</v>
      </c>
      <c r="AD6" s="26">
        <v>137390493.44999999</v>
      </c>
      <c r="AE6" s="25">
        <f>IF(AC6&gt;0,AD6/AC6,0)</f>
        <v>0.39806735303005547</v>
      </c>
      <c r="AF6" s="26">
        <v>64262527.32</v>
      </c>
      <c r="AG6" s="26">
        <v>25088951.98</v>
      </c>
      <c r="AH6" s="25">
        <f>IF(AF6&gt;0,AG6/AF6,0)</f>
        <v>0.39041340305630545</v>
      </c>
      <c r="AI6" s="26">
        <v>411748495</v>
      </c>
      <c r="AJ6" s="26">
        <v>157482367.65000001</v>
      </c>
      <c r="AK6" s="25">
        <f>IF(AI6&gt;0,AJ6/AI6,0)</f>
        <v>0.38247223623731763</v>
      </c>
      <c r="AL6" s="26">
        <v>585818027.08000004</v>
      </c>
      <c r="AM6" s="26">
        <v>263948775.86000001</v>
      </c>
      <c r="AN6" s="25">
        <f>IF(AL6&gt;0,AM6/AL6,0)</f>
        <v>0.45056444776144594</v>
      </c>
      <c r="AO6" s="26">
        <v>189655911.38999999</v>
      </c>
      <c r="AP6" s="26">
        <v>63591136.509999998</v>
      </c>
      <c r="AQ6" s="25">
        <f>IF(AO6&gt;0,AP6/AO6,0)</f>
        <v>0.33529741332045282</v>
      </c>
      <c r="AR6" s="26">
        <v>108494294</v>
      </c>
      <c r="AS6" s="26">
        <v>39811498.850000001</v>
      </c>
      <c r="AT6" s="25">
        <f>IF(AR6&gt;0,AS6/AR6,0)</f>
        <v>0.36694555429799841</v>
      </c>
      <c r="AU6" s="26">
        <v>117229934.34</v>
      </c>
      <c r="AV6" s="26">
        <v>39422764.130000003</v>
      </c>
      <c r="AW6" s="25">
        <f>IF(AU6&gt;0,AV6/AU6,0)</f>
        <v>0.3362858160072224</v>
      </c>
      <c r="AX6" s="26">
        <v>117615790.72</v>
      </c>
      <c r="AY6" s="26">
        <v>60315452.770000003</v>
      </c>
      <c r="AZ6" s="25">
        <f>IF(AX6&gt;0,AY6/AX6,0)</f>
        <v>0.51281764464423785</v>
      </c>
      <c r="BA6" s="26">
        <v>64875045.479999997</v>
      </c>
      <c r="BB6" s="26">
        <v>26183001.98</v>
      </c>
      <c r="BC6" s="25">
        <f>IF(BA6&gt;0,BB6/BA6,0)</f>
        <v>0.403591269744417</v>
      </c>
      <c r="BD6" s="26">
        <v>292533151.42000002</v>
      </c>
      <c r="BE6" s="26">
        <v>107811129.26000001</v>
      </c>
      <c r="BF6" s="25">
        <f>IF(BD6&gt;0,BE6/BD6,0)</f>
        <v>0.36854328727075386</v>
      </c>
      <c r="BG6" s="26">
        <v>223598328</v>
      </c>
      <c r="BH6" s="26">
        <v>83867111.290000007</v>
      </c>
      <c r="BI6" s="25">
        <f>IF(BG6&gt;0,BH6/BG6,0)</f>
        <v>0.37507933104938068</v>
      </c>
      <c r="BJ6" s="26">
        <v>58551744.25</v>
      </c>
      <c r="BK6" s="26">
        <v>22273081.149999999</v>
      </c>
      <c r="BL6" s="25">
        <f>IF(BJ6&gt;0,BK6/BJ6,0)</f>
        <v>0.3803999596476581</v>
      </c>
      <c r="BM6" s="26">
        <v>216635547.99000001</v>
      </c>
      <c r="BN6" s="26">
        <v>84326577.030000001</v>
      </c>
      <c r="BO6" s="25">
        <f>IF(BM6&gt;0,BN6/BM6,0)</f>
        <v>0.38925549298073903</v>
      </c>
      <c r="BP6" s="26">
        <v>88294496</v>
      </c>
      <c r="BQ6" s="26">
        <v>39893894.479999997</v>
      </c>
      <c r="BR6" s="25">
        <f>IF(BP6&gt;0,BQ6/BP6,0)</f>
        <v>0.45182764823755261</v>
      </c>
      <c r="BS6" s="26">
        <v>156999252</v>
      </c>
      <c r="BT6" s="26">
        <v>53444681.939999998</v>
      </c>
      <c r="BU6" s="25">
        <f>IF(BS6&gt;0,BT6/BS6,0)</f>
        <v>0.34041360872216131</v>
      </c>
      <c r="BV6" s="26">
        <v>1885515000</v>
      </c>
      <c r="BW6" s="26">
        <v>841667349.78999996</v>
      </c>
      <c r="BX6" s="25">
        <f>IF(BV6&gt;0,BW6/BV6,0)</f>
        <v>0.4463859209764971</v>
      </c>
      <c r="BY6" s="24">
        <v>4015125882</v>
      </c>
      <c r="BZ6" s="24">
        <v>1749719435.6300001</v>
      </c>
      <c r="CA6" s="25">
        <f>IF(BY6&gt;0,BZ6/BY6,0)</f>
        <v>0.43578196227273358</v>
      </c>
      <c r="CB6" s="3">
        <f>B6+E6+H6+K6+N6+Q6+T6+W6+Z6+AC6+AF6+AI6+AL6+AO6+AR6+AU6+AX6+BA6+BD6+BG6+BJ6+BM6+BP6+BS6+BV6+BY6</f>
        <v>11999357463.709999</v>
      </c>
      <c r="CC6" s="3">
        <f>C6+F6+I6+L6+O6+R6+U6+X6+AA6+AD6+AG6+AJ6+AM6+AP6+AS6+AV6+AY6+BB6+BE6+BH6+BK6+BN6+BQ6+BT6+BW6+BZ6</f>
        <v>5029638044.4900007</v>
      </c>
      <c r="CD6" s="19">
        <f>IF(CB6&gt;0,CC6/CB6,0)</f>
        <v>0.41915894744375098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2328454.33</v>
      </c>
      <c r="C7" s="24">
        <v>666846</v>
      </c>
      <c r="D7" s="25">
        <f t="shared" ref="D7:D27" si="0">IF(B7&gt;0,C7/B7,0)</f>
        <v>0.28638998472432997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25">
        <f t="shared" ref="AK7:AK27" si="11">IF(AI7&gt;0,AJ7/AI7,0)</f>
        <v>1</v>
      </c>
      <c r="AL7" s="26">
        <v>339241</v>
      </c>
      <c r="AM7" s="26">
        <v>339241</v>
      </c>
      <c r="AN7" s="25">
        <f t="shared" ref="AN7:AN27" si="12">IF(AL7&gt;0,AM7/AL7,0)</f>
        <v>1</v>
      </c>
      <c r="AO7" s="26">
        <v>958697</v>
      </c>
      <c r="AP7" s="26">
        <v>239783</v>
      </c>
      <c r="AQ7" s="25">
        <f t="shared" ref="AQ7:AQ27" si="13">IF(AO7&gt;0,AP7/AO7,0)</f>
        <v>0.25011343521467155</v>
      </c>
      <c r="AR7" s="26">
        <v>50771037</v>
      </c>
      <c r="AS7" s="26">
        <v>16887237</v>
      </c>
      <c r="AT7" s="25">
        <f t="shared" ref="AT7:AT27" si="14">IF(AR7&gt;0,AS7/AR7,0)</f>
        <v>0.33261556189998642</v>
      </c>
      <c r="AU7" s="26">
        <v>54204166</v>
      </c>
      <c r="AV7" s="26">
        <v>21152414</v>
      </c>
      <c r="AW7" s="25">
        <f t="shared" ref="AW7:AW27" si="15">IF(AU7&gt;0,AV7/AU7,0)</f>
        <v>0.39023594607100864</v>
      </c>
      <c r="AX7" s="26">
        <v>32350805</v>
      </c>
      <c r="AY7" s="26">
        <v>8087701</v>
      </c>
      <c r="AZ7" s="25">
        <f t="shared" ref="AZ7:AZ27" si="16">IF(AX7&gt;0,AY7/AX7,0)</f>
        <v>0.24999999227221703</v>
      </c>
      <c r="BA7" s="26">
        <v>34459030</v>
      </c>
      <c r="BB7" s="26">
        <v>12114758</v>
      </c>
      <c r="BC7" s="25">
        <f t="shared" ref="BC7:BC27" si="17">IF(BA7&gt;0,BB7/BA7,0)</f>
        <v>0.35156990780065489</v>
      </c>
      <c r="BD7" s="26">
        <v>4574857</v>
      </c>
      <c r="BE7" s="26">
        <v>1137378</v>
      </c>
      <c r="BF7" s="25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25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25">
        <f t="shared" ref="BR7:BR27" si="22">IF(BP7&gt;0,BQ7/BP7,0)</f>
        <v>0.25235640882566979</v>
      </c>
      <c r="BS7" s="26">
        <v>2249756</v>
      </c>
      <c r="BT7" s="26">
        <v>975335</v>
      </c>
      <c r="BU7" s="25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25">
        <f t="shared" ref="CA7:CA27" si="25">IF(BY7&gt;0,BZ7/BY7,0)</f>
        <v>0</v>
      </c>
      <c r="CB7" s="3">
        <f>B7+E7+H7+K7+N7+Q7+T7+W7+Z7+AC7+AF7+AI7+AL7+AO7+AR7+AU7+AX7+BA7+BD7+BG7+BJ7+BM7+BP7+BS7+BV7+BY7</f>
        <v>397389243.32999998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0.3435787538079359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42900436.359999999</v>
      </c>
      <c r="C8" s="24">
        <v>25253319.559999999</v>
      </c>
      <c r="D8" s="25">
        <f t="shared" si="0"/>
        <v>0.58864948011451879</v>
      </c>
      <c r="E8" s="26">
        <v>8790300</v>
      </c>
      <c r="F8" s="26">
        <v>4418540.04</v>
      </c>
      <c r="G8" s="25">
        <f t="shared" si="1"/>
        <v>0.50266089211972287</v>
      </c>
      <c r="H8" s="26">
        <v>65758295.75</v>
      </c>
      <c r="I8" s="26">
        <v>7737685.4000000004</v>
      </c>
      <c r="J8" s="25">
        <f t="shared" si="2"/>
        <v>0.11766858176217257</v>
      </c>
      <c r="K8" s="26">
        <v>104058435.31999999</v>
      </c>
      <c r="L8" s="26">
        <v>50584037.5</v>
      </c>
      <c r="M8" s="25">
        <f t="shared" si="3"/>
        <v>0.48611184037549876</v>
      </c>
      <c r="N8" s="26">
        <v>52001498.710000001</v>
      </c>
      <c r="O8" s="26">
        <v>17445385.989999998</v>
      </c>
      <c r="P8" s="25">
        <f t="shared" si="4"/>
        <v>0.33547852317274102</v>
      </c>
      <c r="Q8" s="26">
        <v>24103126</v>
      </c>
      <c r="R8" s="26">
        <v>19636792.32</v>
      </c>
      <c r="S8" s="25">
        <f t="shared" si="5"/>
        <v>0.81469898634724813</v>
      </c>
      <c r="T8" s="26">
        <v>76533417.269999996</v>
      </c>
      <c r="U8" s="26">
        <v>29041549.309999999</v>
      </c>
      <c r="V8" s="25">
        <f t="shared" si="6"/>
        <v>0.37946233613932551</v>
      </c>
      <c r="W8" s="26">
        <v>71875948.069999993</v>
      </c>
      <c r="X8" s="26">
        <v>12953010.560000001</v>
      </c>
      <c r="Y8" s="25">
        <f t="shared" si="7"/>
        <v>0.18021342198345769</v>
      </c>
      <c r="Z8" s="26">
        <v>294531377.76999998</v>
      </c>
      <c r="AA8" s="26">
        <v>145725910.37</v>
      </c>
      <c r="AB8" s="25">
        <f t="shared" si="8"/>
        <v>0.49477210704455943</v>
      </c>
      <c r="AC8" s="26">
        <v>149238598.78</v>
      </c>
      <c r="AD8" s="26">
        <v>98657371.25</v>
      </c>
      <c r="AE8" s="25">
        <f t="shared" si="9"/>
        <v>0.6610714121983664</v>
      </c>
      <c r="AF8" s="26">
        <v>16805419.16</v>
      </c>
      <c r="AG8" s="26">
        <v>14588747.66</v>
      </c>
      <c r="AH8" s="25">
        <f t="shared" si="10"/>
        <v>0.86809781541920195</v>
      </c>
      <c r="AI8" s="26">
        <v>496913816.45999998</v>
      </c>
      <c r="AJ8" s="26">
        <v>128197847.38</v>
      </c>
      <c r="AK8" s="25">
        <f t="shared" si="11"/>
        <v>0.25798809196588224</v>
      </c>
      <c r="AL8" s="26">
        <v>517125226.76999998</v>
      </c>
      <c r="AM8" s="26">
        <v>96157988.069999993</v>
      </c>
      <c r="AN8" s="25">
        <f t="shared" si="12"/>
        <v>0.18594720019870128</v>
      </c>
      <c r="AO8" s="26">
        <v>46431329.100000001</v>
      </c>
      <c r="AP8" s="26">
        <v>30129701.300000001</v>
      </c>
      <c r="AQ8" s="25">
        <f t="shared" si="13"/>
        <v>0.64890887002414066</v>
      </c>
      <c r="AR8" s="26">
        <v>139865578.34999999</v>
      </c>
      <c r="AS8" s="26">
        <v>37600349.380000003</v>
      </c>
      <c r="AT8" s="25">
        <f t="shared" si="14"/>
        <v>0.268832044478512</v>
      </c>
      <c r="AU8" s="26">
        <v>13443241</v>
      </c>
      <c r="AV8" s="26">
        <v>8034199</v>
      </c>
      <c r="AW8" s="25">
        <f t="shared" si="15"/>
        <v>0.59763854564535446</v>
      </c>
      <c r="AX8" s="26">
        <v>174653426.25</v>
      </c>
      <c r="AY8" s="26">
        <v>79493026.239999995</v>
      </c>
      <c r="AZ8" s="25">
        <f t="shared" si="16"/>
        <v>0.45514724759085562</v>
      </c>
      <c r="BA8" s="26">
        <v>67841243.810000002</v>
      </c>
      <c r="BB8" s="26">
        <v>36728338.700000003</v>
      </c>
      <c r="BC8" s="25">
        <f t="shared" si="17"/>
        <v>0.54138657603129225</v>
      </c>
      <c r="BD8" s="26">
        <v>119349937.84999999</v>
      </c>
      <c r="BE8" s="26">
        <v>32722711.34</v>
      </c>
      <c r="BF8" s="25">
        <f t="shared" si="18"/>
        <v>0.27417451512313462</v>
      </c>
      <c r="BG8" s="26">
        <v>47084035.479999997</v>
      </c>
      <c r="BH8" s="26">
        <v>36370841.920000002</v>
      </c>
      <c r="BI8" s="25">
        <f t="shared" si="19"/>
        <v>0.77246653880059479</v>
      </c>
      <c r="BJ8" s="26">
        <v>32808698.800000001</v>
      </c>
      <c r="BK8" s="26">
        <v>27980751.800000001</v>
      </c>
      <c r="BL8" s="25">
        <f t="shared" si="20"/>
        <v>0.85284552034718308</v>
      </c>
      <c r="BM8" s="26">
        <v>88371385.450000003</v>
      </c>
      <c r="BN8" s="26">
        <v>57419131.130000003</v>
      </c>
      <c r="BO8" s="25">
        <f t="shared" si="21"/>
        <v>0.64974800199876237</v>
      </c>
      <c r="BP8" s="26">
        <v>31781720.920000002</v>
      </c>
      <c r="BQ8" s="26">
        <v>19895002.789999999</v>
      </c>
      <c r="BR8" s="25">
        <f t="shared" si="22"/>
        <v>0.62598884560339274</v>
      </c>
      <c r="BS8" s="26">
        <v>9641238.4199999999</v>
      </c>
      <c r="BT8" s="26">
        <v>6168463.0999999996</v>
      </c>
      <c r="BU8" s="25">
        <f t="shared" si="23"/>
        <v>0.63979987127006444</v>
      </c>
      <c r="BV8" s="26">
        <v>120901687.18000001</v>
      </c>
      <c r="BW8" s="26">
        <v>21220845.73</v>
      </c>
      <c r="BX8" s="25">
        <f t="shared" si="24"/>
        <v>0.17552150201515493</v>
      </c>
      <c r="BY8" s="24">
        <v>987579094.14999998</v>
      </c>
      <c r="BZ8" s="24">
        <v>345594457.06999999</v>
      </c>
      <c r="CA8" s="25">
        <f t="shared" si="25"/>
        <v>0.34994104180328955</v>
      </c>
      <c r="CB8" s="3">
        <f t="shared" ref="CB8:CB10" si="28">B8+E8+H8+K8+N8+Q8+T8+W8+Z8+AC8+AF8+AI8+AL8+AO8+AR8+AU8+AX8+BA8+BD8+BG8+BJ8+BM8+BP8+BS8+BV8+BY8</f>
        <v>3800388513.1799998</v>
      </c>
      <c r="CC8" s="3">
        <f t="shared" si="26"/>
        <v>1389756004.9099998</v>
      </c>
      <c r="CD8" s="19">
        <f t="shared" si="27"/>
        <v>0.3656878764079603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143652520.72999999</v>
      </c>
      <c r="D9" s="25">
        <f t="shared" si="0"/>
        <v>0.36500413625135358</v>
      </c>
      <c r="E9" s="26">
        <v>116752119</v>
      </c>
      <c r="F9" s="26">
        <v>43725002.810000002</v>
      </c>
      <c r="G9" s="25">
        <f t="shared" si="1"/>
        <v>0.37451142801099824</v>
      </c>
      <c r="H9" s="26">
        <v>806604727</v>
      </c>
      <c r="I9" s="26">
        <v>306035444.06</v>
      </c>
      <c r="J9" s="25">
        <f t="shared" si="2"/>
        <v>0.3794119149267024</v>
      </c>
      <c r="K9" s="26">
        <v>729264830</v>
      </c>
      <c r="L9" s="26">
        <v>291802390.94</v>
      </c>
      <c r="M9" s="25">
        <f t="shared" si="3"/>
        <v>0.40013226873973889</v>
      </c>
      <c r="N9" s="26">
        <v>253898338</v>
      </c>
      <c r="O9" s="26">
        <v>93673940.689999998</v>
      </c>
      <c r="P9" s="25">
        <f t="shared" si="4"/>
        <v>0.3689427092271868</v>
      </c>
      <c r="Q9" s="26">
        <v>226534947</v>
      </c>
      <c r="R9" s="26">
        <v>90205947.870000005</v>
      </c>
      <c r="S9" s="25">
        <f t="shared" si="5"/>
        <v>0.39819881684745095</v>
      </c>
      <c r="T9" s="26">
        <v>605912381</v>
      </c>
      <c r="U9" s="26">
        <v>230425133</v>
      </c>
      <c r="V9" s="25">
        <f t="shared" si="6"/>
        <v>0.38029447858402482</v>
      </c>
      <c r="W9" s="26">
        <v>121015206</v>
      </c>
      <c r="X9" s="26">
        <v>51645458.359999999</v>
      </c>
      <c r="Y9" s="25">
        <f t="shared" si="7"/>
        <v>0.42676833818718618</v>
      </c>
      <c r="Z9" s="26">
        <v>580151271</v>
      </c>
      <c r="AA9" s="26">
        <v>220572875.40000001</v>
      </c>
      <c r="AB9" s="25">
        <f t="shared" si="8"/>
        <v>0.38019890057260602</v>
      </c>
      <c r="AC9" s="26">
        <v>603992221</v>
      </c>
      <c r="AD9" s="26">
        <v>201274740.75999999</v>
      </c>
      <c r="AE9" s="25">
        <f t="shared" si="9"/>
        <v>0.33324061761384838</v>
      </c>
      <c r="AF9" s="26">
        <v>180605580</v>
      </c>
      <c r="AG9" s="26">
        <v>78853162.870000005</v>
      </c>
      <c r="AH9" s="25">
        <f t="shared" si="10"/>
        <v>0.43660424484116162</v>
      </c>
      <c r="AI9" s="26">
        <v>818030592</v>
      </c>
      <c r="AJ9" s="26">
        <v>344045050.68000001</v>
      </c>
      <c r="AK9" s="25">
        <f t="shared" si="11"/>
        <v>0.42057724251955603</v>
      </c>
      <c r="AL9" s="26">
        <v>862482040</v>
      </c>
      <c r="AM9" s="26">
        <v>329351460.67000002</v>
      </c>
      <c r="AN9" s="25">
        <f t="shared" si="12"/>
        <v>0.38186471763516378</v>
      </c>
      <c r="AO9" s="26">
        <v>183411281</v>
      </c>
      <c r="AP9" s="26">
        <v>74442165.640000001</v>
      </c>
      <c r="AQ9" s="25">
        <f t="shared" si="13"/>
        <v>0.405875610453863</v>
      </c>
      <c r="AR9" s="26">
        <v>192507570</v>
      </c>
      <c r="AS9" s="26">
        <v>76521131.719999999</v>
      </c>
      <c r="AT9" s="25">
        <f t="shared" si="14"/>
        <v>0.39749674114114059</v>
      </c>
      <c r="AU9" s="26">
        <v>151059101</v>
      </c>
      <c r="AV9" s="26">
        <v>68491439.129999995</v>
      </c>
      <c r="AW9" s="25">
        <f t="shared" si="15"/>
        <v>0.45340822682375154</v>
      </c>
      <c r="AX9" s="26">
        <v>234974773</v>
      </c>
      <c r="AY9" s="26">
        <v>94619417.909999996</v>
      </c>
      <c r="AZ9" s="25">
        <f t="shared" si="16"/>
        <v>0.40267904806104438</v>
      </c>
      <c r="BA9" s="26">
        <v>110208252</v>
      </c>
      <c r="BB9" s="26">
        <v>44280887.899999999</v>
      </c>
      <c r="BC9" s="25">
        <f t="shared" si="17"/>
        <v>0.40179285213597254</v>
      </c>
      <c r="BD9" s="26">
        <v>343044783</v>
      </c>
      <c r="BE9" s="26">
        <v>132977258.06</v>
      </c>
      <c r="BF9" s="25">
        <f t="shared" si="18"/>
        <v>0.38763818792720134</v>
      </c>
      <c r="BG9" s="26">
        <v>232367274</v>
      </c>
      <c r="BH9" s="26">
        <v>93239951.640000001</v>
      </c>
      <c r="BI9" s="25">
        <f t="shared" si="19"/>
        <v>0.40126111579722712</v>
      </c>
      <c r="BJ9" s="26">
        <v>164345766</v>
      </c>
      <c r="BK9" s="26">
        <v>60403528</v>
      </c>
      <c r="BL9" s="25">
        <f t="shared" si="20"/>
        <v>0.36753930125586565</v>
      </c>
      <c r="BM9" s="26">
        <v>292170165</v>
      </c>
      <c r="BN9" s="26">
        <v>113422903.90000001</v>
      </c>
      <c r="BO9" s="25">
        <f t="shared" si="21"/>
        <v>0.38820837130991798</v>
      </c>
      <c r="BP9" s="26">
        <v>231702415</v>
      </c>
      <c r="BQ9" s="26">
        <v>94573293.510000005</v>
      </c>
      <c r="BR9" s="25">
        <f t="shared" si="22"/>
        <v>0.40816705993332009</v>
      </c>
      <c r="BS9" s="26">
        <v>186276140</v>
      </c>
      <c r="BT9" s="26">
        <v>73180506.75</v>
      </c>
      <c r="BU9" s="25">
        <f t="shared" si="23"/>
        <v>0.39286033493071093</v>
      </c>
      <c r="BV9" s="26">
        <v>1443904324</v>
      </c>
      <c r="BW9" s="26">
        <v>408856401.68000001</v>
      </c>
      <c r="BX9" s="25">
        <f t="shared" si="24"/>
        <v>0.2831603139378091</v>
      </c>
      <c r="BY9" s="24">
        <v>3958814945</v>
      </c>
      <c r="BZ9" s="24">
        <v>1692118506.71</v>
      </c>
      <c r="CA9" s="25">
        <f t="shared" si="25"/>
        <v>0.42743056450444922</v>
      </c>
      <c r="CB9" s="3">
        <f t="shared" si="28"/>
        <v>14023595131</v>
      </c>
      <c r="CC9" s="3">
        <f t="shared" si="26"/>
        <v>5452390521.3899994</v>
      </c>
      <c r="CD9" s="19">
        <f t="shared" si="27"/>
        <v>0.38880119330721141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4867342.13</v>
      </c>
      <c r="C10" s="24">
        <v>3531448.13</v>
      </c>
      <c r="D10" s="25">
        <f t="shared" si="0"/>
        <v>0.72553932632633733</v>
      </c>
      <c r="E10" s="26">
        <v>2370960</v>
      </c>
      <c r="F10" s="26">
        <v>171838</v>
      </c>
      <c r="G10" s="25">
        <f t="shared" si="1"/>
        <v>7.2476127813206462E-2</v>
      </c>
      <c r="H10" s="26">
        <v>24871550</v>
      </c>
      <c r="I10" s="26">
        <v>23767999.719999999</v>
      </c>
      <c r="J10" s="25">
        <f t="shared" si="2"/>
        <v>0.9556300158212897</v>
      </c>
      <c r="K10" s="26">
        <v>7218804</v>
      </c>
      <c r="L10" s="26">
        <v>5697530</v>
      </c>
      <c r="M10" s="25">
        <f t="shared" si="3"/>
        <v>0.78926232101605753</v>
      </c>
      <c r="N10" s="26">
        <v>2341070</v>
      </c>
      <c r="O10" s="26">
        <v>2007848.98</v>
      </c>
      <c r="P10" s="25">
        <f t="shared" si="4"/>
        <v>0.85766294045030689</v>
      </c>
      <c r="Q10" s="26">
        <v>2280180</v>
      </c>
      <c r="R10" s="26">
        <v>1812766</v>
      </c>
      <c r="S10" s="25">
        <f t="shared" si="5"/>
        <v>0.79501004306677547</v>
      </c>
      <c r="T10" s="26">
        <v>7996020</v>
      </c>
      <c r="U10" s="26">
        <v>3533816</v>
      </c>
      <c r="V10" s="25">
        <f t="shared" si="6"/>
        <v>0.44194686856711213</v>
      </c>
      <c r="W10" s="26">
        <v>1264200</v>
      </c>
      <c r="X10" s="26">
        <v>270740</v>
      </c>
      <c r="Y10" s="25">
        <f t="shared" si="7"/>
        <v>0.2141591520329062</v>
      </c>
      <c r="Z10" s="26">
        <v>6842770</v>
      </c>
      <c r="AA10" s="26">
        <v>3469470.82</v>
      </c>
      <c r="AB10" s="25">
        <f t="shared" si="8"/>
        <v>0.50702724481459993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10313121</v>
      </c>
      <c r="AJ10" s="26">
        <v>7635361</v>
      </c>
      <c r="AK10" s="25">
        <f t="shared" si="11"/>
        <v>0.74035405964886869</v>
      </c>
      <c r="AL10" s="26">
        <v>11857473.85</v>
      </c>
      <c r="AM10" s="26">
        <v>8701479.8499999996</v>
      </c>
      <c r="AN10" s="25">
        <f t="shared" si="12"/>
        <v>0.73383926121835807</v>
      </c>
      <c r="AO10" s="26">
        <v>3876096.31</v>
      </c>
      <c r="AP10" s="26">
        <v>1630841.88</v>
      </c>
      <c r="AQ10" s="25">
        <f t="shared" si="13"/>
        <v>0.42074338446972176</v>
      </c>
      <c r="AR10" s="26">
        <v>28767510</v>
      </c>
      <c r="AS10" s="26">
        <v>1548541.27</v>
      </c>
      <c r="AT10" s="25">
        <f t="shared" si="14"/>
        <v>5.382952052506456E-2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3092152.19</v>
      </c>
      <c r="AY10" s="26">
        <v>2764050.18</v>
      </c>
      <c r="AZ10" s="25">
        <f t="shared" si="16"/>
        <v>0.89389202411799795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24579368</v>
      </c>
      <c r="BE10" s="26">
        <v>15646334</v>
      </c>
      <c r="BF10" s="25">
        <f t="shared" si="18"/>
        <v>0.6365637228752179</v>
      </c>
      <c r="BG10" s="26">
        <v>1189674</v>
      </c>
      <c r="BH10" s="26">
        <v>558105.42000000004</v>
      </c>
      <c r="BI10" s="25">
        <f t="shared" si="19"/>
        <v>0.46912466776612755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37984690</v>
      </c>
      <c r="BN10" s="26">
        <v>7205148.4299999997</v>
      </c>
      <c r="BO10" s="25">
        <f t="shared" si="21"/>
        <v>0.1896855925374144</v>
      </c>
      <c r="BP10" s="26">
        <v>7346143</v>
      </c>
      <c r="BQ10" s="26">
        <v>3783205.55</v>
      </c>
      <c r="BR10" s="25">
        <f t="shared" si="22"/>
        <v>0.51499209176842864</v>
      </c>
      <c r="BS10" s="26">
        <v>11080832.92</v>
      </c>
      <c r="BT10" s="26">
        <v>2669906.92</v>
      </c>
      <c r="BU10" s="25">
        <f t="shared" si="23"/>
        <v>0.24094821565092239</v>
      </c>
      <c r="BV10" s="26">
        <v>59169262.950000003</v>
      </c>
      <c r="BW10" s="26">
        <v>22216112.949999999</v>
      </c>
      <c r="BX10" s="25">
        <f t="shared" si="24"/>
        <v>0.37546712334026122</v>
      </c>
      <c r="BY10" s="24">
        <v>326270100.5</v>
      </c>
      <c r="BZ10" s="24">
        <v>91134877.329999998</v>
      </c>
      <c r="CA10" s="25">
        <f t="shared" si="25"/>
        <v>0.27932341084990103</v>
      </c>
      <c r="CB10" s="3">
        <f t="shared" si="28"/>
        <v>631461538.66999996</v>
      </c>
      <c r="CC10" s="3">
        <f t="shared" si="26"/>
        <v>242373145.03</v>
      </c>
      <c r="CD10" s="19">
        <f t="shared" si="27"/>
        <v>0.38382883229989329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48248.52</v>
      </c>
      <c r="F11" s="26">
        <v>98248.52</v>
      </c>
      <c r="G11" s="25">
        <f t="shared" si="1"/>
        <v>2.0363012171150539</v>
      </c>
      <c r="H11" s="26">
        <v>450000</v>
      </c>
      <c r="I11" s="26">
        <v>410000</v>
      </c>
      <c r="J11" s="25">
        <f t="shared" si="2"/>
        <v>0.91111111111111109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105370</v>
      </c>
      <c r="S11" s="25">
        <f t="shared" si="5"/>
        <v>6.7376430718076599E-2</v>
      </c>
      <c r="T11" s="26">
        <v>9044576</v>
      </c>
      <c r="U11" s="26">
        <v>538000</v>
      </c>
      <c r="V11" s="25">
        <f t="shared" si="6"/>
        <v>5.9483164274367312E-2</v>
      </c>
      <c r="W11" s="26">
        <v>391300</v>
      </c>
      <c r="X11" s="26">
        <v>272875</v>
      </c>
      <c r="Y11" s="25">
        <f t="shared" si="7"/>
        <v>0.69735497061078455</v>
      </c>
      <c r="Z11" s="26">
        <v>0</v>
      </c>
      <c r="AA11" s="26">
        <v>0</v>
      </c>
      <c r="AB11" s="25">
        <f t="shared" si="8"/>
        <v>0</v>
      </c>
      <c r="AC11" s="26">
        <v>1872752.39</v>
      </c>
      <c r="AD11" s="26">
        <v>78141.16</v>
      </c>
      <c r="AE11" s="25">
        <f t="shared" si="9"/>
        <v>4.172530251049366E-2</v>
      </c>
      <c r="AF11" s="26">
        <v>806500</v>
      </c>
      <c r="AG11" s="26">
        <v>339188.98</v>
      </c>
      <c r="AH11" s="25">
        <f t="shared" si="10"/>
        <v>0.42056910105393674</v>
      </c>
      <c r="AI11" s="26">
        <v>250000</v>
      </c>
      <c r="AJ11" s="26">
        <v>0</v>
      </c>
      <c r="AK11" s="25">
        <f t="shared" si="11"/>
        <v>0</v>
      </c>
      <c r="AL11" s="26">
        <v>60215006.119999997</v>
      </c>
      <c r="AM11" s="26">
        <v>1333019.6200000001</v>
      </c>
      <c r="AN11" s="25">
        <f t="shared" si="12"/>
        <v>2.2137664776509039E-2</v>
      </c>
      <c r="AO11" s="26">
        <v>6253725</v>
      </c>
      <c r="AP11" s="26">
        <v>976500</v>
      </c>
      <c r="AQ11" s="25">
        <f t="shared" si="13"/>
        <v>0.15614693642589017</v>
      </c>
      <c r="AR11" s="26">
        <v>8626000</v>
      </c>
      <c r="AS11" s="26">
        <v>86000</v>
      </c>
      <c r="AT11" s="25">
        <f t="shared" si="14"/>
        <v>9.9698585671226525E-3</v>
      </c>
      <c r="AU11" s="26">
        <v>7649694.1600000001</v>
      </c>
      <c r="AV11" s="26">
        <v>27308.12</v>
      </c>
      <c r="AW11" s="25">
        <f t="shared" si="15"/>
        <v>3.5698316074900434E-3</v>
      </c>
      <c r="AX11" s="26">
        <v>2302228.23</v>
      </c>
      <c r="AY11" s="26">
        <v>12000</v>
      </c>
      <c r="AZ11" s="25">
        <f t="shared" si="16"/>
        <v>5.2123416104579694E-3</v>
      </c>
      <c r="BA11" s="26">
        <v>1300000</v>
      </c>
      <c r="BB11" s="26">
        <v>441482.51</v>
      </c>
      <c r="BC11" s="25">
        <f t="shared" si="17"/>
        <v>0.33960193076923079</v>
      </c>
      <c r="BD11" s="26">
        <v>7562964.1900000004</v>
      </c>
      <c r="BE11" s="26">
        <v>630595.55000000005</v>
      </c>
      <c r="BF11" s="25">
        <f t="shared" si="18"/>
        <v>8.337941766718851E-2</v>
      </c>
      <c r="BG11" s="26">
        <v>86000</v>
      </c>
      <c r="BH11" s="26">
        <v>91000</v>
      </c>
      <c r="BI11" s="25">
        <f t="shared" si="19"/>
        <v>1.058139534883721</v>
      </c>
      <c r="BJ11" s="26">
        <v>2389293.59</v>
      </c>
      <c r="BK11" s="26">
        <v>12100</v>
      </c>
      <c r="BL11" s="25">
        <f t="shared" si="20"/>
        <v>5.0642583442414039E-3</v>
      </c>
      <c r="BM11" s="26">
        <v>252000</v>
      </c>
      <c r="BN11" s="26">
        <v>276000</v>
      </c>
      <c r="BO11" s="25">
        <f t="shared" si="21"/>
        <v>1.0952380952380953</v>
      </c>
      <c r="BP11" s="26">
        <v>0</v>
      </c>
      <c r="BQ11" s="26">
        <v>0</v>
      </c>
      <c r="BR11" s="25">
        <f t="shared" si="22"/>
        <v>0</v>
      </c>
      <c r="BS11" s="26">
        <v>0</v>
      </c>
      <c r="BT11" s="26">
        <v>178503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213476.75</v>
      </c>
      <c r="CA11" s="25">
        <f t="shared" si="25"/>
        <v>5.6326869154131587E-4</v>
      </c>
      <c r="CB11" s="3">
        <f>B11+E11+H11+K11+N11+Q11+T11+W11+Z11+AC11+AF11+AI11+AL11+AO11+AR11+AU11+AX11+BA11+BD11+BG11+BJ11+BM11+BP11+BS11+BV11+BY11</f>
        <v>490060488.19999999</v>
      </c>
      <c r="CC11" s="3">
        <f t="shared" si="26"/>
        <v>6119809.2100000009</v>
      </c>
      <c r="CD11" s="19">
        <f t="shared" si="27"/>
        <v>1.2487864982704804E-2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676107459.79999995</v>
      </c>
      <c r="C12" s="28">
        <v>256185063.41</v>
      </c>
      <c r="D12" s="16">
        <f t="shared" si="0"/>
        <v>0.37891175388862353</v>
      </c>
      <c r="E12" s="29">
        <v>212108514.52000001</v>
      </c>
      <c r="F12" s="29">
        <v>78756932.049999997</v>
      </c>
      <c r="G12" s="16">
        <f t="shared" si="1"/>
        <v>0.37130490602051663</v>
      </c>
      <c r="H12" s="29">
        <v>1858303052.8599999</v>
      </c>
      <c r="I12" s="29">
        <v>805206975.46000004</v>
      </c>
      <c r="J12" s="16">
        <f t="shared" si="2"/>
        <v>0.4333022938431681</v>
      </c>
      <c r="K12" s="29">
        <v>1338897707.3199999</v>
      </c>
      <c r="L12" s="29">
        <v>531824596.01999998</v>
      </c>
      <c r="M12" s="16">
        <f t="shared" si="3"/>
        <v>0.39721077503711982</v>
      </c>
      <c r="N12" s="29">
        <v>463199678.06</v>
      </c>
      <c r="O12" s="29">
        <v>164038467.61000001</v>
      </c>
      <c r="P12" s="16">
        <f t="shared" si="4"/>
        <v>0.35414201559257452</v>
      </c>
      <c r="Q12" s="29">
        <v>390425119</v>
      </c>
      <c r="R12" s="29">
        <v>161549288.09</v>
      </c>
      <c r="S12" s="16">
        <f t="shared" si="5"/>
        <v>0.41377790574484014</v>
      </c>
      <c r="T12" s="29">
        <v>1297423102.47</v>
      </c>
      <c r="U12" s="29">
        <v>494174113.39999998</v>
      </c>
      <c r="V12" s="16">
        <f t="shared" si="6"/>
        <v>0.38088894244229526</v>
      </c>
      <c r="W12" s="29">
        <v>295529050.74000001</v>
      </c>
      <c r="X12" s="29">
        <v>96609936.049999997</v>
      </c>
      <c r="Y12" s="16">
        <f t="shared" si="7"/>
        <v>0.32690503965038381</v>
      </c>
      <c r="Z12" s="29">
        <v>1259499307.71</v>
      </c>
      <c r="AA12" s="29">
        <v>503943134.72000003</v>
      </c>
      <c r="AB12" s="16">
        <f t="shared" si="8"/>
        <v>0.40011386400542037</v>
      </c>
      <c r="AC12" s="29">
        <v>1105959233.9100001</v>
      </c>
      <c r="AD12" s="29">
        <v>440690434.35000002</v>
      </c>
      <c r="AE12" s="16">
        <f t="shared" si="9"/>
        <v>0.39846896778644031</v>
      </c>
      <c r="AF12" s="29">
        <v>315684767.48000002</v>
      </c>
      <c r="AG12" s="29">
        <v>136097466.25</v>
      </c>
      <c r="AH12" s="16">
        <f t="shared" si="10"/>
        <v>0.43111825551932076</v>
      </c>
      <c r="AI12" s="29">
        <v>1737696382.46</v>
      </c>
      <c r="AJ12" s="29">
        <v>636921062.85000002</v>
      </c>
      <c r="AK12" s="16">
        <f t="shared" si="11"/>
        <v>0.36653184599966288</v>
      </c>
      <c r="AL12" s="29">
        <v>2032171595.8199999</v>
      </c>
      <c r="AM12" s="29">
        <v>694166546.07000005</v>
      </c>
      <c r="AN12" s="16">
        <f t="shared" si="12"/>
        <v>0.34158854867268107</v>
      </c>
      <c r="AO12" s="29">
        <v>430587039.80000001</v>
      </c>
      <c r="AP12" s="29">
        <v>169578119.63</v>
      </c>
      <c r="AQ12" s="16">
        <f t="shared" si="13"/>
        <v>0.39383005979178104</v>
      </c>
      <c r="AR12" s="29">
        <v>529193842.22000003</v>
      </c>
      <c r="AS12" s="29">
        <v>172616610.78999999</v>
      </c>
      <c r="AT12" s="16">
        <f t="shared" si="14"/>
        <v>0.32618786731505212</v>
      </c>
      <c r="AU12" s="29">
        <v>374568405.51999998</v>
      </c>
      <c r="AV12" s="29">
        <v>148003294.31</v>
      </c>
      <c r="AW12" s="16">
        <f t="shared" si="15"/>
        <v>0.3951302142115598</v>
      </c>
      <c r="AX12" s="29">
        <v>564989175.38999999</v>
      </c>
      <c r="AY12" s="29">
        <v>245271186.66999999</v>
      </c>
      <c r="AZ12" s="16">
        <f t="shared" si="16"/>
        <v>0.43411661205844254</v>
      </c>
      <c r="BA12" s="29">
        <v>281427374.31</v>
      </c>
      <c r="BB12" s="29">
        <v>122078993.56</v>
      </c>
      <c r="BC12" s="16">
        <f t="shared" si="17"/>
        <v>0.4337850710483005</v>
      </c>
      <c r="BD12" s="29">
        <v>791224588.52999997</v>
      </c>
      <c r="BE12" s="29">
        <v>290504933.27999997</v>
      </c>
      <c r="BF12" s="16">
        <f t="shared" si="18"/>
        <v>0.36715862662929011</v>
      </c>
      <c r="BG12" s="29">
        <v>503508139.86000001</v>
      </c>
      <c r="BH12" s="29">
        <v>213313292.22</v>
      </c>
      <c r="BI12" s="16">
        <f t="shared" si="19"/>
        <v>0.42365410870877196</v>
      </c>
      <c r="BJ12" s="29">
        <v>293895454.63999999</v>
      </c>
      <c r="BK12" s="29">
        <v>122289558.01000001</v>
      </c>
      <c r="BL12" s="16">
        <f t="shared" si="20"/>
        <v>0.41609884086092991</v>
      </c>
      <c r="BM12" s="29">
        <v>635865920.60000002</v>
      </c>
      <c r="BN12" s="29">
        <v>263101892.65000001</v>
      </c>
      <c r="BO12" s="16">
        <f t="shared" si="21"/>
        <v>0.41376945064415205</v>
      </c>
      <c r="BP12" s="29">
        <v>396582224.31</v>
      </c>
      <c r="BQ12" s="29">
        <v>164690243.72</v>
      </c>
      <c r="BR12" s="16">
        <f t="shared" si="22"/>
        <v>0.4152738918304747</v>
      </c>
      <c r="BS12" s="29">
        <v>364447219.33999997</v>
      </c>
      <c r="BT12" s="29">
        <v>134817396.71000001</v>
      </c>
      <c r="BU12" s="16">
        <f t="shared" si="23"/>
        <v>0.36992296704622735</v>
      </c>
      <c r="BV12" s="29">
        <v>3508406940.7800002</v>
      </c>
      <c r="BW12" s="29">
        <v>1292835870.5999999</v>
      </c>
      <c r="BX12" s="16">
        <f t="shared" si="24"/>
        <v>0.36849655482455879</v>
      </c>
      <c r="BY12" s="28">
        <v>9666786321.6499996</v>
      </c>
      <c r="BZ12" s="28">
        <v>3875900302.96</v>
      </c>
      <c r="CA12" s="16">
        <f t="shared" si="25"/>
        <v>0.40095024075161645</v>
      </c>
      <c r="CB12" s="3">
        <f>BY12+BV12+BS12+BP12+BM12+BJ12+BG12+BD12+BA12+AX12+AU12+AR12+AO12+AL12+AI12+AF12+AC12+Z12+W12+T12+Q12+N12+K12+H12+E12+B12</f>
        <v>31324487619.100002</v>
      </c>
      <c r="CC12" s="3">
        <f>BZ12+BW12+BT12+BQ12+BN12+BK12+BH12+BE12+BB12+AY12+AV12+AS12+AP12+AM12+AJ12+AG12+AD12+AA12+X12+U12+R12+O12+L12+I12+F12+C12</f>
        <v>12215165711.439999</v>
      </c>
      <c r="CD12" s="16">
        <f t="shared" si="27"/>
        <v>0.38995580262873453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0"/>
        <v>0.25883142954995647</v>
      </c>
      <c r="E13" s="26">
        <v>33063295.739999998</v>
      </c>
      <c r="F13" s="26">
        <v>8037929.8600000003</v>
      </c>
      <c r="G13" s="25">
        <f t="shared" si="1"/>
        <v>0.24310733942580645</v>
      </c>
      <c r="H13" s="26">
        <v>234337606.28</v>
      </c>
      <c r="I13" s="26">
        <v>71296535.780000001</v>
      </c>
      <c r="J13" s="25">
        <f t="shared" si="2"/>
        <v>0.30424709423211749</v>
      </c>
      <c r="K13" s="43">
        <v>114595692</v>
      </c>
      <c r="L13" s="43">
        <v>29495210.039999999</v>
      </c>
      <c r="M13" s="25">
        <f t="shared" si="3"/>
        <v>0.2573849812783538</v>
      </c>
      <c r="N13" s="26">
        <v>50195597.590000004</v>
      </c>
      <c r="O13" s="26">
        <v>14662730.060000001</v>
      </c>
      <c r="P13" s="25">
        <f t="shared" si="4"/>
        <v>0.29211187363015112</v>
      </c>
      <c r="Q13" s="26">
        <v>44034020.640000001</v>
      </c>
      <c r="R13" s="26">
        <v>12897616.130000001</v>
      </c>
      <c r="S13" s="25">
        <f t="shared" si="5"/>
        <v>0.29290116919925213</v>
      </c>
      <c r="T13" s="24">
        <v>184402117.66999999</v>
      </c>
      <c r="U13" s="24">
        <v>49823072.32</v>
      </c>
      <c r="V13" s="25">
        <f t="shared" si="6"/>
        <v>0.27018709410464442</v>
      </c>
      <c r="W13" s="24">
        <v>38834249.5</v>
      </c>
      <c r="X13" s="24">
        <v>12007663.16</v>
      </c>
      <c r="Y13" s="25">
        <f t="shared" si="7"/>
        <v>0.30920291532864569</v>
      </c>
      <c r="Z13" s="26">
        <v>90492762.840000004</v>
      </c>
      <c r="AA13" s="26">
        <v>25267702.93</v>
      </c>
      <c r="AB13" s="25">
        <f t="shared" si="8"/>
        <v>0.27922346646301155</v>
      </c>
      <c r="AC13" s="24">
        <v>109692226.12</v>
      </c>
      <c r="AD13" s="24">
        <v>34732874.939999998</v>
      </c>
      <c r="AE13" s="25">
        <f t="shared" si="9"/>
        <v>0.31663934782400416</v>
      </c>
      <c r="AF13" s="24">
        <v>32881218</v>
      </c>
      <c r="AG13" s="24">
        <v>10706480.34</v>
      </c>
      <c r="AH13" s="25">
        <f t="shared" si="10"/>
        <v>0.32561081952621096</v>
      </c>
      <c r="AI13" s="26">
        <v>93777032.099999994</v>
      </c>
      <c r="AJ13" s="26">
        <v>23760590.25</v>
      </c>
      <c r="AK13" s="25">
        <f t="shared" si="11"/>
        <v>0.25337323775253068</v>
      </c>
      <c r="AL13" s="24">
        <v>145412772.77000001</v>
      </c>
      <c r="AM13" s="24">
        <v>39738593.740000002</v>
      </c>
      <c r="AN13" s="25">
        <f t="shared" si="12"/>
        <v>0.27328131485983492</v>
      </c>
      <c r="AO13" s="24">
        <v>60887904.259999998</v>
      </c>
      <c r="AP13" s="24">
        <v>16989209.07</v>
      </c>
      <c r="AQ13" s="25">
        <f t="shared" si="13"/>
        <v>0.27902436906768319</v>
      </c>
      <c r="AR13" s="24">
        <v>53832410.200000003</v>
      </c>
      <c r="AS13" s="24">
        <v>15422413.01</v>
      </c>
      <c r="AT13" s="25">
        <f t="shared" si="14"/>
        <v>0.28648936491422411</v>
      </c>
      <c r="AU13" s="24">
        <v>56883890.130000003</v>
      </c>
      <c r="AV13" s="24">
        <v>18726641.780000001</v>
      </c>
      <c r="AW13" s="25">
        <f t="shared" si="15"/>
        <v>0.32920817716936968</v>
      </c>
      <c r="AX13" s="24">
        <v>52373433.729999997</v>
      </c>
      <c r="AY13" s="24">
        <v>14903592.560000001</v>
      </c>
      <c r="AZ13" s="25">
        <f t="shared" si="16"/>
        <v>0.28456397640132353</v>
      </c>
      <c r="BA13" s="24">
        <v>32415185.850000001</v>
      </c>
      <c r="BB13" s="24">
        <v>10956091.279999999</v>
      </c>
      <c r="BC13" s="25">
        <f t="shared" si="17"/>
        <v>0.33799254863750838</v>
      </c>
      <c r="BD13" s="24">
        <v>82124697.510000005</v>
      </c>
      <c r="BE13" s="24">
        <v>22751692.91</v>
      </c>
      <c r="BF13" s="25">
        <f t="shared" si="18"/>
        <v>0.27703837700260164</v>
      </c>
      <c r="BG13" s="24">
        <v>65062421.68</v>
      </c>
      <c r="BH13" s="24">
        <v>16951915.5</v>
      </c>
      <c r="BI13" s="25">
        <f t="shared" si="19"/>
        <v>0.26054848654997065</v>
      </c>
      <c r="BJ13" s="26">
        <v>38617811</v>
      </c>
      <c r="BK13" s="26">
        <v>10910397.279999999</v>
      </c>
      <c r="BL13" s="25">
        <f t="shared" si="20"/>
        <v>0.28252241640521775</v>
      </c>
      <c r="BM13" s="26">
        <v>77704614.040000007</v>
      </c>
      <c r="BN13" s="26">
        <v>16123934.470000001</v>
      </c>
      <c r="BO13" s="25">
        <f t="shared" si="21"/>
        <v>0.2075029220491319</v>
      </c>
      <c r="BP13" s="26">
        <v>51033986</v>
      </c>
      <c r="BQ13" s="26">
        <v>11051460.82</v>
      </c>
      <c r="BR13" s="25">
        <f t="shared" si="22"/>
        <v>0.21655100230658056</v>
      </c>
      <c r="BS13" s="26">
        <v>50036615.600000001</v>
      </c>
      <c r="BT13" s="26">
        <v>14671014.91</v>
      </c>
      <c r="BU13" s="25">
        <f t="shared" si="23"/>
        <v>0.29320558023512683</v>
      </c>
      <c r="BV13" s="26">
        <v>314933714</v>
      </c>
      <c r="BW13" s="26">
        <v>84929056.099999994</v>
      </c>
      <c r="BX13" s="25">
        <f t="shared" si="24"/>
        <v>0.26967279882902595</v>
      </c>
      <c r="BY13" s="26">
        <v>964226288.38</v>
      </c>
      <c r="BZ13" s="26">
        <v>200531769.83000001</v>
      </c>
      <c r="CA13" s="25">
        <f t="shared" si="25"/>
        <v>0.20797168905954033</v>
      </c>
      <c r="CB13" s="3">
        <f t="shared" ref="CB13:CC27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7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0"/>
        <v>0.24652606878242125</v>
      </c>
      <c r="E14" s="26">
        <v>485182</v>
      </c>
      <c r="F14" s="26">
        <v>28063.21</v>
      </c>
      <c r="G14" s="25">
        <f t="shared" si="1"/>
        <v>5.7840583533601823E-2</v>
      </c>
      <c r="H14" s="26">
        <v>2754284</v>
      </c>
      <c r="I14" s="26">
        <v>756358.27</v>
      </c>
      <c r="J14" s="25">
        <f t="shared" si="2"/>
        <v>0.27461157600305564</v>
      </c>
      <c r="K14" s="43">
        <v>2415611</v>
      </c>
      <c r="L14" s="43">
        <v>560258.14</v>
      </c>
      <c r="M14" s="25">
        <f t="shared" si="3"/>
        <v>0.23193226889594393</v>
      </c>
      <c r="N14" s="26">
        <v>793562</v>
      </c>
      <c r="O14" s="26">
        <v>152387.01</v>
      </c>
      <c r="P14" s="25">
        <f t="shared" si="4"/>
        <v>0.19202911681758955</v>
      </c>
      <c r="Q14" s="26">
        <v>637314</v>
      </c>
      <c r="R14" s="26">
        <v>149542.22</v>
      </c>
      <c r="S14" s="25">
        <f t="shared" si="5"/>
        <v>0.23464449235384754</v>
      </c>
      <c r="T14" s="24">
        <v>2456742</v>
      </c>
      <c r="U14" s="24">
        <v>625602.80000000005</v>
      </c>
      <c r="V14" s="25">
        <f t="shared" si="6"/>
        <v>0.254647333745261</v>
      </c>
      <c r="W14" s="24">
        <v>548915</v>
      </c>
      <c r="X14" s="24">
        <v>179002.22</v>
      </c>
      <c r="Y14" s="25">
        <f t="shared" si="7"/>
        <v>0.32610189191404865</v>
      </c>
      <c r="Z14" s="26">
        <v>770944</v>
      </c>
      <c r="AA14" s="26">
        <v>202665.92</v>
      </c>
      <c r="AB14" s="25">
        <f t="shared" si="8"/>
        <v>0.26288020919807409</v>
      </c>
      <c r="AC14" s="24">
        <v>1531611</v>
      </c>
      <c r="AD14" s="24">
        <v>265696.81</v>
      </c>
      <c r="AE14" s="25">
        <f t="shared" si="9"/>
        <v>0.17347538637421642</v>
      </c>
      <c r="AF14" s="24">
        <v>553024</v>
      </c>
      <c r="AG14" s="24">
        <v>88886.05</v>
      </c>
      <c r="AH14" s="25">
        <f t="shared" si="10"/>
        <v>0.16072729212475409</v>
      </c>
      <c r="AI14" s="26">
        <v>341272</v>
      </c>
      <c r="AJ14" s="26">
        <v>84482.61</v>
      </c>
      <c r="AK14" s="25">
        <f t="shared" si="11"/>
        <v>0.24755212850746619</v>
      </c>
      <c r="AL14" s="24">
        <v>1583006</v>
      </c>
      <c r="AM14" s="24">
        <v>239691.62</v>
      </c>
      <c r="AN14" s="25">
        <f t="shared" si="12"/>
        <v>0.15141548421168333</v>
      </c>
      <c r="AO14" s="24">
        <v>440183.28</v>
      </c>
      <c r="AP14" s="24">
        <v>41228.480000000003</v>
      </c>
      <c r="AQ14" s="25">
        <f t="shared" si="13"/>
        <v>9.3662076396904492E-2</v>
      </c>
      <c r="AR14" s="24">
        <v>760666</v>
      </c>
      <c r="AS14" s="24">
        <v>194372.95</v>
      </c>
      <c r="AT14" s="25">
        <f t="shared" si="14"/>
        <v>0.25552995664325739</v>
      </c>
      <c r="AU14" s="24">
        <v>711362</v>
      </c>
      <c r="AV14" s="24">
        <v>95159</v>
      </c>
      <c r="AW14" s="25">
        <f t="shared" si="15"/>
        <v>0.13377014796966946</v>
      </c>
      <c r="AX14" s="24">
        <v>999145</v>
      </c>
      <c r="AY14" s="24">
        <v>61828.6</v>
      </c>
      <c r="AZ14" s="25">
        <f t="shared" si="16"/>
        <v>6.1881508689929886E-2</v>
      </c>
      <c r="BA14" s="24">
        <v>573588</v>
      </c>
      <c r="BB14" s="24">
        <v>71824.98</v>
      </c>
      <c r="BC14" s="25">
        <f t="shared" si="17"/>
        <v>0.12522050670516119</v>
      </c>
      <c r="BD14" s="24">
        <v>664043</v>
      </c>
      <c r="BE14" s="24">
        <v>171476.7</v>
      </c>
      <c r="BF14" s="25">
        <f t="shared" si="18"/>
        <v>0.25823131935733079</v>
      </c>
      <c r="BG14" s="24">
        <v>423506</v>
      </c>
      <c r="BH14" s="24">
        <v>156854</v>
      </c>
      <c r="BI14" s="25">
        <f t="shared" si="19"/>
        <v>0.37037019546358257</v>
      </c>
      <c r="BJ14" s="26">
        <v>532466</v>
      </c>
      <c r="BK14" s="26">
        <v>134042.14000000001</v>
      </c>
      <c r="BL14" s="25">
        <f t="shared" si="20"/>
        <v>0.25173840207637671</v>
      </c>
      <c r="BM14" s="26">
        <v>1151278</v>
      </c>
      <c r="BN14" s="26">
        <v>220751.25</v>
      </c>
      <c r="BO14" s="25">
        <f t="shared" si="21"/>
        <v>0.19174452217448784</v>
      </c>
      <c r="BP14" s="26">
        <v>585921</v>
      </c>
      <c r="BQ14" s="26">
        <v>93279.039999999994</v>
      </c>
      <c r="BR14" s="25">
        <f t="shared" si="22"/>
        <v>0.15920071135869851</v>
      </c>
      <c r="BS14" s="26">
        <v>511907</v>
      </c>
      <c r="BT14" s="26">
        <v>7750</v>
      </c>
      <c r="BU14" s="25">
        <f t="shared" si="23"/>
        <v>1.5139468692555483E-2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7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0"/>
        <v>0.22825878582109266</v>
      </c>
      <c r="E15" s="26">
        <v>2495657</v>
      </c>
      <c r="F15" s="26">
        <v>516511.19</v>
      </c>
      <c r="G15" s="25">
        <f t="shared" si="1"/>
        <v>0.20696401388492089</v>
      </c>
      <c r="H15" s="26">
        <v>14839578</v>
      </c>
      <c r="I15" s="26">
        <v>4148000.78</v>
      </c>
      <c r="J15" s="25">
        <f t="shared" si="2"/>
        <v>0.27952282605340933</v>
      </c>
      <c r="K15" s="43">
        <v>13516488</v>
      </c>
      <c r="L15" s="43">
        <v>2218458.4900000002</v>
      </c>
      <c r="M15" s="25">
        <f t="shared" si="3"/>
        <v>0.16412980132117161</v>
      </c>
      <c r="N15" s="26">
        <v>3747888.38</v>
      </c>
      <c r="O15" s="26">
        <v>833200.79</v>
      </c>
      <c r="P15" s="25">
        <f t="shared" si="4"/>
        <v>0.22231206095844297</v>
      </c>
      <c r="Q15" s="26">
        <v>3270747</v>
      </c>
      <c r="R15" s="26">
        <v>773404.06</v>
      </c>
      <c r="S15" s="25">
        <f t="shared" si="5"/>
        <v>0.23646098582372774</v>
      </c>
      <c r="T15" s="24">
        <v>13965786</v>
      </c>
      <c r="U15" s="24">
        <v>3363917.6</v>
      </c>
      <c r="V15" s="25">
        <f t="shared" si="6"/>
        <v>0.24086847671874681</v>
      </c>
      <c r="W15" s="24">
        <v>3115620</v>
      </c>
      <c r="X15" s="24">
        <v>638601.66</v>
      </c>
      <c r="Y15" s="25">
        <f t="shared" si="7"/>
        <v>0.20496776243572709</v>
      </c>
      <c r="Z15" s="26">
        <v>10457680</v>
      </c>
      <c r="AA15" s="26">
        <v>1814535.12</v>
      </c>
      <c r="AB15" s="25">
        <f t="shared" si="8"/>
        <v>0.17351220538398576</v>
      </c>
      <c r="AC15" s="24">
        <v>7363127</v>
      </c>
      <c r="AD15" s="24">
        <v>1845083.2</v>
      </c>
      <c r="AE15" s="25">
        <f t="shared" si="9"/>
        <v>0.25058418794080284</v>
      </c>
      <c r="AF15" s="24">
        <v>4883321</v>
      </c>
      <c r="AG15" s="24">
        <v>1233528.08</v>
      </c>
      <c r="AH15" s="25">
        <f t="shared" si="10"/>
        <v>0.25260024479242715</v>
      </c>
      <c r="AI15" s="26">
        <v>13285957</v>
      </c>
      <c r="AJ15" s="26">
        <v>3632600.79</v>
      </c>
      <c r="AK15" s="25">
        <f t="shared" si="11"/>
        <v>0.27341656984137463</v>
      </c>
      <c r="AL15" s="24">
        <v>9076236</v>
      </c>
      <c r="AM15" s="24">
        <v>1697792.89</v>
      </c>
      <c r="AN15" s="25">
        <f t="shared" si="12"/>
        <v>0.1870591388324411</v>
      </c>
      <c r="AO15" s="24">
        <v>5715744.2300000004</v>
      </c>
      <c r="AP15" s="24">
        <v>847463.3</v>
      </c>
      <c r="AQ15" s="25">
        <f t="shared" si="13"/>
        <v>0.14826823347901974</v>
      </c>
      <c r="AR15" s="24">
        <v>5957575</v>
      </c>
      <c r="AS15" s="24">
        <v>979594.61</v>
      </c>
      <c r="AT15" s="25">
        <f t="shared" si="14"/>
        <v>0.16442841424572918</v>
      </c>
      <c r="AU15" s="24">
        <v>5444552.25</v>
      </c>
      <c r="AV15" s="24">
        <v>1357083.4</v>
      </c>
      <c r="AW15" s="25">
        <f t="shared" si="15"/>
        <v>0.24925528081762829</v>
      </c>
      <c r="AX15" s="24">
        <v>5095961</v>
      </c>
      <c r="AY15" s="24">
        <v>1684928.65</v>
      </c>
      <c r="AZ15" s="25">
        <f t="shared" si="16"/>
        <v>0.33064002059670394</v>
      </c>
      <c r="BA15" s="24">
        <v>2880360</v>
      </c>
      <c r="BB15" s="24">
        <v>620966.67000000004</v>
      </c>
      <c r="BC15" s="25">
        <f t="shared" si="17"/>
        <v>0.21558647877348666</v>
      </c>
      <c r="BD15" s="24">
        <v>8929042</v>
      </c>
      <c r="BE15" s="24">
        <v>1628592.95</v>
      </c>
      <c r="BF15" s="25">
        <f t="shared" si="18"/>
        <v>0.18239279756999688</v>
      </c>
      <c r="BG15" s="24">
        <v>4369575</v>
      </c>
      <c r="BH15" s="24">
        <v>924116.06</v>
      </c>
      <c r="BI15" s="25">
        <f t="shared" si="19"/>
        <v>0.21148877407985903</v>
      </c>
      <c r="BJ15" s="26">
        <v>5035820</v>
      </c>
      <c r="BK15" s="26">
        <v>694239.91</v>
      </c>
      <c r="BL15" s="25">
        <f t="shared" si="20"/>
        <v>0.13786035044938064</v>
      </c>
      <c r="BM15" s="26">
        <v>6727841</v>
      </c>
      <c r="BN15" s="26">
        <v>1238211.81</v>
      </c>
      <c r="BO15" s="25">
        <f t="shared" si="21"/>
        <v>0.18404296564083486</v>
      </c>
      <c r="BP15" s="26">
        <v>3729731</v>
      </c>
      <c r="BQ15" s="26">
        <v>612029.87</v>
      </c>
      <c r="BR15" s="25">
        <f t="shared" si="22"/>
        <v>0.1640949092575309</v>
      </c>
      <c r="BS15" s="26">
        <v>3554763</v>
      </c>
      <c r="BT15" s="26">
        <v>705468.94</v>
      </c>
      <c r="BU15" s="25">
        <f t="shared" si="23"/>
        <v>0.19845737676463943</v>
      </c>
      <c r="BV15" s="26">
        <v>61841862.890000001</v>
      </c>
      <c r="BW15" s="26">
        <v>6725663.25</v>
      </c>
      <c r="BX15" s="25">
        <f t="shared" si="24"/>
        <v>0.1087558319833143</v>
      </c>
      <c r="BY15" s="26">
        <v>52941983</v>
      </c>
      <c r="BZ15" s="26">
        <v>13887833.720000001</v>
      </c>
      <c r="CA15" s="25">
        <f t="shared" si="25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7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0"/>
        <v>0.20954275976657713</v>
      </c>
      <c r="E16" s="26">
        <v>13938809</v>
      </c>
      <c r="F16" s="26">
        <v>1441015.82</v>
      </c>
      <c r="G16" s="25">
        <f t="shared" si="1"/>
        <v>0.10338156007446547</v>
      </c>
      <c r="H16" s="26">
        <v>151643483.49000001</v>
      </c>
      <c r="I16" s="26">
        <v>18639740.809999999</v>
      </c>
      <c r="J16" s="25">
        <f t="shared" si="2"/>
        <v>0.12291817875068255</v>
      </c>
      <c r="K16" s="43">
        <v>83666630.769999996</v>
      </c>
      <c r="L16" s="43">
        <v>12634333.960000001</v>
      </c>
      <c r="M16" s="25">
        <f t="shared" si="3"/>
        <v>0.15100804040659713</v>
      </c>
      <c r="N16" s="26">
        <v>27232080.190000001</v>
      </c>
      <c r="O16" s="26">
        <v>2944867.61</v>
      </c>
      <c r="P16" s="25">
        <f t="shared" si="4"/>
        <v>0.10813964961374475</v>
      </c>
      <c r="Q16" s="26">
        <v>35094190.979999997</v>
      </c>
      <c r="R16" s="26">
        <v>12210076.460000001</v>
      </c>
      <c r="S16" s="25">
        <f t="shared" si="5"/>
        <v>0.347923007171143</v>
      </c>
      <c r="T16" s="24">
        <v>65193005.57</v>
      </c>
      <c r="U16" s="24">
        <v>7137455.6100000003</v>
      </c>
      <c r="V16" s="25">
        <f t="shared" si="6"/>
        <v>0.10948192290868175</v>
      </c>
      <c r="W16" s="24">
        <v>47072210.060000002</v>
      </c>
      <c r="X16" s="24">
        <v>4904593.41</v>
      </c>
      <c r="Y16" s="25">
        <f t="shared" si="7"/>
        <v>0.10419297083668733</v>
      </c>
      <c r="Z16" s="26">
        <v>133122943.2</v>
      </c>
      <c r="AA16" s="26">
        <v>94925591.329999998</v>
      </c>
      <c r="AB16" s="25">
        <f t="shared" si="8"/>
        <v>0.71306710209514057</v>
      </c>
      <c r="AC16" s="24">
        <v>48597244.460000001</v>
      </c>
      <c r="AD16" s="24">
        <v>4962804.34</v>
      </c>
      <c r="AE16" s="25">
        <f t="shared" si="9"/>
        <v>0.10212110573645475</v>
      </c>
      <c r="AF16" s="24">
        <v>15317128.32</v>
      </c>
      <c r="AG16" s="24">
        <v>2062226.93</v>
      </c>
      <c r="AH16" s="25">
        <f t="shared" si="10"/>
        <v>0.13463534984604739</v>
      </c>
      <c r="AI16" s="26">
        <v>77410915.840000004</v>
      </c>
      <c r="AJ16" s="26">
        <v>13258452.59</v>
      </c>
      <c r="AK16" s="25">
        <f t="shared" si="11"/>
        <v>0.17127368209160304</v>
      </c>
      <c r="AL16" s="24">
        <v>106454451.7</v>
      </c>
      <c r="AM16" s="24">
        <v>31342164.190000001</v>
      </c>
      <c r="AN16" s="25">
        <f t="shared" si="12"/>
        <v>0.29441853947381708</v>
      </c>
      <c r="AO16" s="24">
        <v>25578942.969999999</v>
      </c>
      <c r="AP16" s="24">
        <v>1992978.61</v>
      </c>
      <c r="AQ16" s="25">
        <f t="shared" si="13"/>
        <v>7.7914815023335582E-2</v>
      </c>
      <c r="AR16" s="24">
        <v>84672281.159999996</v>
      </c>
      <c r="AS16" s="24">
        <v>3705139.35</v>
      </c>
      <c r="AT16" s="25">
        <f t="shared" si="14"/>
        <v>4.3758586626461926E-2</v>
      </c>
      <c r="AU16" s="24">
        <v>27501347</v>
      </c>
      <c r="AV16" s="24">
        <v>5683925.4800000004</v>
      </c>
      <c r="AW16" s="25">
        <f t="shared" si="15"/>
        <v>0.20667807580479605</v>
      </c>
      <c r="AX16" s="24">
        <v>27527071.68</v>
      </c>
      <c r="AY16" s="24">
        <v>2844604.56</v>
      </c>
      <c r="AZ16" s="25">
        <f t="shared" si="16"/>
        <v>0.10333843690561423</v>
      </c>
      <c r="BA16" s="24">
        <v>16950980.710000001</v>
      </c>
      <c r="BB16" s="24">
        <v>3009327.62</v>
      </c>
      <c r="BC16" s="25">
        <f t="shared" si="17"/>
        <v>0.17753118073131238</v>
      </c>
      <c r="BD16" s="24">
        <v>42204114.009999998</v>
      </c>
      <c r="BE16" s="24">
        <v>9530166.0800000001</v>
      </c>
      <c r="BF16" s="25">
        <f t="shared" si="18"/>
        <v>0.22581130545097777</v>
      </c>
      <c r="BG16" s="24">
        <v>50869198.920000002</v>
      </c>
      <c r="BH16" s="24">
        <v>36761770.539999999</v>
      </c>
      <c r="BI16" s="25">
        <f t="shared" si="19"/>
        <v>0.72267248788041261</v>
      </c>
      <c r="BJ16" s="26">
        <v>40055736</v>
      </c>
      <c r="BK16" s="26">
        <v>26914572</v>
      </c>
      <c r="BL16" s="25">
        <f t="shared" si="20"/>
        <v>0.67192803547536861</v>
      </c>
      <c r="BM16" s="26">
        <v>53096431.130000003</v>
      </c>
      <c r="BN16" s="26">
        <v>28431778.91</v>
      </c>
      <c r="BO16" s="25">
        <f t="shared" si="21"/>
        <v>0.53547438697693883</v>
      </c>
      <c r="BP16" s="26">
        <v>39807869.439999998</v>
      </c>
      <c r="BQ16" s="26">
        <v>8217854.4699999997</v>
      </c>
      <c r="BR16" s="25">
        <f t="shared" si="22"/>
        <v>0.20643793766421678</v>
      </c>
      <c r="BS16" s="26">
        <v>23419210.579999998</v>
      </c>
      <c r="BT16" s="26">
        <v>2894414.5</v>
      </c>
      <c r="BU16" s="25">
        <f t="shared" si="23"/>
        <v>0.12359146309021318</v>
      </c>
      <c r="BV16" s="26">
        <v>435617778.06999999</v>
      </c>
      <c r="BW16" s="26">
        <v>79868293</v>
      </c>
      <c r="BX16" s="25">
        <f t="shared" si="24"/>
        <v>0.18334488861739215</v>
      </c>
      <c r="BY16" s="26">
        <v>1246719546.51</v>
      </c>
      <c r="BZ16" s="26">
        <v>329420051.30000001</v>
      </c>
      <c r="CA16" s="25">
        <f t="shared" si="25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7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0"/>
        <v>0.3002215556147077</v>
      </c>
      <c r="E17" s="26">
        <v>3252509.78</v>
      </c>
      <c r="F17" s="26">
        <v>1299872.3799999999</v>
      </c>
      <c r="G17" s="25">
        <f t="shared" si="1"/>
        <v>0.39965210496615322</v>
      </c>
      <c r="H17" s="26">
        <v>227557225.40000001</v>
      </c>
      <c r="I17" s="26">
        <v>63723953.729999997</v>
      </c>
      <c r="J17" s="25">
        <f t="shared" si="2"/>
        <v>0.28003485109288906</v>
      </c>
      <c r="K17" s="43">
        <v>95166066.5</v>
      </c>
      <c r="L17" s="43">
        <v>43107583.369999997</v>
      </c>
      <c r="M17" s="25">
        <f t="shared" si="3"/>
        <v>0.45297220905941299</v>
      </c>
      <c r="N17" s="26">
        <v>72726614.040000007</v>
      </c>
      <c r="O17" s="26">
        <v>11897118.18</v>
      </c>
      <c r="P17" s="25">
        <f t="shared" si="4"/>
        <v>0.16358685657298061</v>
      </c>
      <c r="Q17" s="26">
        <v>13304573.789999999</v>
      </c>
      <c r="R17" s="26">
        <v>4028826.45</v>
      </c>
      <c r="S17" s="25">
        <f t="shared" si="5"/>
        <v>0.30281514564774348</v>
      </c>
      <c r="T17" s="24">
        <v>148318085.31</v>
      </c>
      <c r="U17" s="24">
        <v>51830148.039999999</v>
      </c>
      <c r="V17" s="25">
        <f t="shared" si="6"/>
        <v>0.34945265057642616</v>
      </c>
      <c r="W17" s="24">
        <v>56885595.700000003</v>
      </c>
      <c r="X17" s="24">
        <v>4651662.3899999997</v>
      </c>
      <c r="Y17" s="25">
        <f t="shared" si="7"/>
        <v>8.177223658747762E-2</v>
      </c>
      <c r="Z17" s="26">
        <v>281748763.51999998</v>
      </c>
      <c r="AA17" s="26">
        <v>43182326.799999997</v>
      </c>
      <c r="AB17" s="25">
        <f t="shared" si="8"/>
        <v>0.15326536400907645</v>
      </c>
      <c r="AC17" s="24">
        <v>170930076.91999999</v>
      </c>
      <c r="AD17" s="24">
        <v>15100293.76</v>
      </c>
      <c r="AE17" s="25">
        <f t="shared" si="9"/>
        <v>8.8341935088857154E-2</v>
      </c>
      <c r="AF17" s="24">
        <v>26087167.359999999</v>
      </c>
      <c r="AG17" s="24">
        <v>8081188.0300000003</v>
      </c>
      <c r="AH17" s="25">
        <f t="shared" si="10"/>
        <v>0.30977637082940079</v>
      </c>
      <c r="AI17" s="26">
        <v>440055198.93000001</v>
      </c>
      <c r="AJ17" s="26">
        <v>19805673.690000001</v>
      </c>
      <c r="AK17" s="25">
        <f t="shared" si="11"/>
        <v>4.5007248495547277E-2</v>
      </c>
      <c r="AL17" s="24">
        <v>536794951.87</v>
      </c>
      <c r="AM17" s="24">
        <v>52740104.090000004</v>
      </c>
      <c r="AN17" s="25">
        <f t="shared" si="12"/>
        <v>9.8250000128116896E-2</v>
      </c>
      <c r="AO17" s="24">
        <v>32237243.239999998</v>
      </c>
      <c r="AP17" s="24">
        <v>9647335.6400000006</v>
      </c>
      <c r="AQ17" s="25">
        <f t="shared" si="13"/>
        <v>0.2992605654328897</v>
      </c>
      <c r="AR17" s="24">
        <v>114409456.86</v>
      </c>
      <c r="AS17" s="24">
        <v>21260293.300000001</v>
      </c>
      <c r="AT17" s="25">
        <f t="shared" si="14"/>
        <v>0.18582636334001384</v>
      </c>
      <c r="AU17" s="24">
        <v>33166316.359999999</v>
      </c>
      <c r="AV17" s="24">
        <v>7565100.96</v>
      </c>
      <c r="AW17" s="25">
        <f t="shared" si="15"/>
        <v>0.22809590543265265</v>
      </c>
      <c r="AX17" s="24">
        <v>197076049.61000001</v>
      </c>
      <c r="AY17" s="24">
        <v>29541388.449999999</v>
      </c>
      <c r="AZ17" s="25">
        <f t="shared" si="16"/>
        <v>0.14989841996762357</v>
      </c>
      <c r="BA17" s="24">
        <v>77060147.599999994</v>
      </c>
      <c r="BB17" s="24">
        <v>10855732.300000001</v>
      </c>
      <c r="BC17" s="25">
        <f t="shared" si="17"/>
        <v>0.14087349477124544</v>
      </c>
      <c r="BD17" s="24">
        <v>125221975.64</v>
      </c>
      <c r="BE17" s="24">
        <v>52155594.829999998</v>
      </c>
      <c r="BF17" s="25">
        <f t="shared" si="18"/>
        <v>0.41650512670349366</v>
      </c>
      <c r="BG17" s="24">
        <v>53617627.32</v>
      </c>
      <c r="BH17" s="24">
        <v>10404943.51</v>
      </c>
      <c r="BI17" s="25">
        <f t="shared" si="19"/>
        <v>0.19405826087568845</v>
      </c>
      <c r="BJ17" s="26">
        <v>10685201</v>
      </c>
      <c r="BK17" s="26">
        <v>2867215.22</v>
      </c>
      <c r="BL17" s="25">
        <f t="shared" si="20"/>
        <v>0.26833516936181173</v>
      </c>
      <c r="BM17" s="26">
        <v>91838987.510000005</v>
      </c>
      <c r="BN17" s="26">
        <v>10604370.960000001</v>
      </c>
      <c r="BO17" s="25">
        <f t="shared" si="21"/>
        <v>0.11546698463814543</v>
      </c>
      <c r="BP17" s="26">
        <v>13968479</v>
      </c>
      <c r="BQ17" s="26">
        <v>5426889.7999999998</v>
      </c>
      <c r="BR17" s="25">
        <f t="shared" si="22"/>
        <v>0.38850971533837003</v>
      </c>
      <c r="BS17" s="26">
        <v>24144390.350000001</v>
      </c>
      <c r="BT17" s="26">
        <v>9269235.3300000001</v>
      </c>
      <c r="BU17" s="25">
        <f t="shared" si="23"/>
        <v>0.38390844397526896</v>
      </c>
      <c r="BV17" s="26">
        <v>434562742.94999999</v>
      </c>
      <c r="BW17" s="26">
        <v>93703800.859999999</v>
      </c>
      <c r="BX17" s="25">
        <f t="shared" si="24"/>
        <v>0.21562778305360014</v>
      </c>
      <c r="BY17" s="26">
        <v>1470093499.1199999</v>
      </c>
      <c r="BZ17" s="26">
        <v>474647536.64999998</v>
      </c>
      <c r="CA17" s="25">
        <f t="shared" si="25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7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1187567</v>
      </c>
      <c r="I18" s="26">
        <v>356382.03</v>
      </c>
      <c r="J18" s="25">
        <f t="shared" si="2"/>
        <v>0.30009425152433505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2259.13</v>
      </c>
      <c r="AW18" s="25">
        <f t="shared" si="15"/>
        <v>7.5304333333333336E-3</v>
      </c>
      <c r="AX18" s="24">
        <v>545000</v>
      </c>
      <c r="AY18" s="24">
        <v>0</v>
      </c>
      <c r="AZ18" s="25">
        <f t="shared" si="16"/>
        <v>0</v>
      </c>
      <c r="BA18" s="24">
        <v>0</v>
      </c>
      <c r="BB18" s="24">
        <v>0</v>
      </c>
      <c r="BC18" s="25">
        <f t="shared" si="17"/>
        <v>0</v>
      </c>
      <c r="BD18" s="24">
        <v>470000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3994935</v>
      </c>
      <c r="BQ18" s="26">
        <v>646153.67000000004</v>
      </c>
      <c r="BR18" s="25">
        <f t="shared" si="22"/>
        <v>0.16174322485847706</v>
      </c>
      <c r="BS18" s="26">
        <v>500000</v>
      </c>
      <c r="BT18" s="26">
        <v>400000</v>
      </c>
      <c r="BU18" s="25">
        <f t="shared" si="23"/>
        <v>0.8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615639.79</v>
      </c>
      <c r="CA18" s="25">
        <f t="shared" si="25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7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0"/>
        <v>0.3173516054740555</v>
      </c>
      <c r="E19" s="26">
        <v>84676853</v>
      </c>
      <c r="F19" s="26">
        <v>22442990.510000002</v>
      </c>
      <c r="G19" s="25">
        <f t="shared" si="1"/>
        <v>0.26504280349200038</v>
      </c>
      <c r="H19" s="26">
        <v>711804681.72000003</v>
      </c>
      <c r="I19" s="26">
        <v>265591248.56999999</v>
      </c>
      <c r="J19" s="25">
        <f t="shared" si="2"/>
        <v>0.37312377312302453</v>
      </c>
      <c r="K19" s="43">
        <v>635563516</v>
      </c>
      <c r="L19" s="43">
        <v>181889689.94999999</v>
      </c>
      <c r="M19" s="25">
        <f t="shared" si="3"/>
        <v>0.28618648706386723</v>
      </c>
      <c r="N19" s="26">
        <v>177037337.93000001</v>
      </c>
      <c r="O19" s="26">
        <v>61285259.25</v>
      </c>
      <c r="P19" s="25">
        <f t="shared" si="4"/>
        <v>0.34617137812042786</v>
      </c>
      <c r="Q19" s="26">
        <v>153128264.18000001</v>
      </c>
      <c r="R19" s="26">
        <v>45210207.600000001</v>
      </c>
      <c r="S19" s="25">
        <f t="shared" si="5"/>
        <v>0.29524404160198714</v>
      </c>
      <c r="T19" s="24">
        <v>536537919.10000002</v>
      </c>
      <c r="U19" s="24">
        <v>175071407.63999999</v>
      </c>
      <c r="V19" s="25">
        <f t="shared" si="6"/>
        <v>0.32629829394662069</v>
      </c>
      <c r="W19" s="24">
        <v>87096767</v>
      </c>
      <c r="X19" s="24">
        <v>28268902.550000001</v>
      </c>
      <c r="Y19" s="25">
        <f t="shared" si="7"/>
        <v>0.32456890793661725</v>
      </c>
      <c r="Z19" s="26">
        <v>470320295</v>
      </c>
      <c r="AA19" s="26">
        <v>131337607.5</v>
      </c>
      <c r="AB19" s="25">
        <f t="shared" si="8"/>
        <v>0.27925141418785682</v>
      </c>
      <c r="AC19" s="24">
        <v>406189615.10000002</v>
      </c>
      <c r="AD19" s="24">
        <v>118044840.45</v>
      </c>
      <c r="AE19" s="25">
        <f t="shared" si="9"/>
        <v>0.2906151119125448</v>
      </c>
      <c r="AF19" s="24">
        <v>124257074</v>
      </c>
      <c r="AG19" s="24">
        <v>41050158.590000004</v>
      </c>
      <c r="AH19" s="25">
        <f t="shared" si="10"/>
        <v>0.3303647612851402</v>
      </c>
      <c r="AI19" s="26">
        <v>595142955.87</v>
      </c>
      <c r="AJ19" s="26">
        <v>219756590.08000001</v>
      </c>
      <c r="AK19" s="25">
        <f t="shared" si="11"/>
        <v>0.36925009010440596</v>
      </c>
      <c r="AL19" s="24">
        <v>733315934.08000004</v>
      </c>
      <c r="AM19" s="24">
        <v>238923109.81</v>
      </c>
      <c r="AN19" s="25">
        <f t="shared" si="12"/>
        <v>0.32581197094775666</v>
      </c>
      <c r="AO19" s="24">
        <v>210078894.12</v>
      </c>
      <c r="AP19" s="24">
        <v>61983652.399999999</v>
      </c>
      <c r="AQ19" s="25">
        <f t="shared" si="13"/>
        <v>0.29504940350930287</v>
      </c>
      <c r="AR19" s="24">
        <v>145474135.84</v>
      </c>
      <c r="AS19" s="24">
        <v>48111325.759999998</v>
      </c>
      <c r="AT19" s="25">
        <f t="shared" si="14"/>
        <v>0.3307208218299047</v>
      </c>
      <c r="AU19" s="24">
        <v>150759310.78</v>
      </c>
      <c r="AV19" s="24">
        <v>47698159.969999999</v>
      </c>
      <c r="AW19" s="25">
        <f t="shared" si="15"/>
        <v>0.31638616363539201</v>
      </c>
      <c r="AX19" s="24">
        <v>168397927</v>
      </c>
      <c r="AY19" s="24">
        <v>48599792.049999997</v>
      </c>
      <c r="AZ19" s="25">
        <f t="shared" si="16"/>
        <v>0.28860089263450373</v>
      </c>
      <c r="BA19" s="24">
        <v>81232053</v>
      </c>
      <c r="BB19" s="24">
        <v>27785011.219999999</v>
      </c>
      <c r="BC19" s="25">
        <f t="shared" si="17"/>
        <v>0.34204492184876822</v>
      </c>
      <c r="BD19" s="24">
        <v>299592023.79000002</v>
      </c>
      <c r="BE19" s="24">
        <v>85501717.310000002</v>
      </c>
      <c r="BF19" s="25">
        <f t="shared" si="18"/>
        <v>0.28539383735373641</v>
      </c>
      <c r="BG19" s="24">
        <v>204713817</v>
      </c>
      <c r="BH19" s="24">
        <v>63298793.280000001</v>
      </c>
      <c r="BI19" s="25">
        <f t="shared" si="19"/>
        <v>0.30920625782674943</v>
      </c>
      <c r="BJ19" s="26">
        <v>80878659</v>
      </c>
      <c r="BK19" s="26">
        <v>26799813.690000001</v>
      </c>
      <c r="BL19" s="25">
        <f t="shared" si="20"/>
        <v>0.33135828438995263</v>
      </c>
      <c r="BM19" s="26">
        <v>284349189</v>
      </c>
      <c r="BN19" s="26">
        <v>94695038.840000004</v>
      </c>
      <c r="BO19" s="25">
        <f t="shared" si="21"/>
        <v>0.33302376972842362</v>
      </c>
      <c r="BP19" s="26">
        <v>154134362.84</v>
      </c>
      <c r="BQ19" s="26">
        <v>41427700.93</v>
      </c>
      <c r="BR19" s="25">
        <f t="shared" si="22"/>
        <v>0.26877654123762296</v>
      </c>
      <c r="BS19" s="26">
        <v>169124516.03</v>
      </c>
      <c r="BT19" s="26">
        <v>54774794.350000001</v>
      </c>
      <c r="BU19" s="25">
        <f t="shared" si="23"/>
        <v>0.32387258592529439</v>
      </c>
      <c r="BV19" s="26">
        <v>1519757060</v>
      </c>
      <c r="BW19" s="26">
        <v>469578512.69999999</v>
      </c>
      <c r="BX19" s="25">
        <f t="shared" si="24"/>
        <v>0.30898261640580893</v>
      </c>
      <c r="BY19" s="26">
        <v>3695015368.1199999</v>
      </c>
      <c r="BZ19" s="26">
        <v>1188851136.1199999</v>
      </c>
      <c r="CA19" s="25">
        <f t="shared" si="25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7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0"/>
        <v>0.31457388450211776</v>
      </c>
      <c r="E20" s="26">
        <v>15890413</v>
      </c>
      <c r="F20" s="26">
        <v>3771902.06</v>
      </c>
      <c r="G20" s="25">
        <f t="shared" si="1"/>
        <v>0.23736966811372368</v>
      </c>
      <c r="H20" s="26">
        <v>100927736.7</v>
      </c>
      <c r="I20" s="26">
        <v>28694816.559999999</v>
      </c>
      <c r="J20" s="25">
        <f t="shared" si="2"/>
        <v>0.28431051263235152</v>
      </c>
      <c r="K20" s="43">
        <v>89061188</v>
      </c>
      <c r="L20" s="43">
        <v>26842630.390000001</v>
      </c>
      <c r="M20" s="25">
        <f t="shared" si="3"/>
        <v>0.30139537763632795</v>
      </c>
      <c r="N20" s="26">
        <v>32313553.780000001</v>
      </c>
      <c r="O20" s="26">
        <v>8790674.4199999999</v>
      </c>
      <c r="P20" s="25">
        <f t="shared" si="4"/>
        <v>0.27204294766986781</v>
      </c>
      <c r="Q20" s="26">
        <v>24449926.899999999</v>
      </c>
      <c r="R20" s="26">
        <v>7400626.4100000001</v>
      </c>
      <c r="S20" s="25">
        <f t="shared" si="5"/>
        <v>0.30268501170856266</v>
      </c>
      <c r="T20" s="24">
        <v>89306132.659999996</v>
      </c>
      <c r="U20" s="24">
        <v>28856215.140000001</v>
      </c>
      <c r="V20" s="25">
        <f t="shared" si="6"/>
        <v>0.32311571759421431</v>
      </c>
      <c r="W20" s="24">
        <v>12835033</v>
      </c>
      <c r="X20" s="24">
        <v>3981503.57</v>
      </c>
      <c r="Y20" s="25">
        <f t="shared" si="7"/>
        <v>0.3102059472694772</v>
      </c>
      <c r="Z20" s="26">
        <v>52657600</v>
      </c>
      <c r="AA20" s="26">
        <v>16381894.25</v>
      </c>
      <c r="AB20" s="25">
        <f t="shared" si="8"/>
        <v>0.31110218183130262</v>
      </c>
      <c r="AC20" s="24">
        <v>51737120</v>
      </c>
      <c r="AD20" s="24">
        <v>17845147.559999999</v>
      </c>
      <c r="AE20" s="25">
        <f t="shared" si="9"/>
        <v>0.34491961593532844</v>
      </c>
      <c r="AF20" s="24">
        <v>18269937</v>
      </c>
      <c r="AG20" s="24">
        <v>6331964.7000000002</v>
      </c>
      <c r="AH20" s="25">
        <f t="shared" si="10"/>
        <v>0.34657835437527784</v>
      </c>
      <c r="AI20" s="26">
        <v>54000973.689999998</v>
      </c>
      <c r="AJ20" s="26">
        <v>14157400.720000001</v>
      </c>
      <c r="AK20" s="25">
        <f t="shared" si="11"/>
        <v>0.26216936015399467</v>
      </c>
      <c r="AL20" s="24">
        <v>103677275.5</v>
      </c>
      <c r="AM20" s="24">
        <v>30836110.140000001</v>
      </c>
      <c r="AN20" s="25">
        <f t="shared" si="12"/>
        <v>0.29742400146307857</v>
      </c>
      <c r="AO20" s="24">
        <v>29453335.75</v>
      </c>
      <c r="AP20" s="24">
        <v>6668214.8300000001</v>
      </c>
      <c r="AQ20" s="25">
        <f t="shared" si="13"/>
        <v>0.22639930792898391</v>
      </c>
      <c r="AR20" s="24">
        <v>44154006.030000001</v>
      </c>
      <c r="AS20" s="24">
        <v>5565528.6200000001</v>
      </c>
      <c r="AT20" s="25">
        <f t="shared" si="14"/>
        <v>0.12604810118969856</v>
      </c>
      <c r="AU20" s="24">
        <v>29441046.140000001</v>
      </c>
      <c r="AV20" s="24">
        <v>9664688.1300000008</v>
      </c>
      <c r="AW20" s="25">
        <f t="shared" si="15"/>
        <v>0.32827257849608465</v>
      </c>
      <c r="AX20" s="24">
        <v>23589629</v>
      </c>
      <c r="AY20" s="24">
        <v>7818815.2199999997</v>
      </c>
      <c r="AZ20" s="25">
        <f t="shared" si="16"/>
        <v>0.33145138569156807</v>
      </c>
      <c r="BA20" s="24">
        <v>24646369</v>
      </c>
      <c r="BB20" s="24">
        <v>7528187</v>
      </c>
      <c r="BC20" s="25">
        <f t="shared" si="17"/>
        <v>0.30544811692140128</v>
      </c>
      <c r="BD20" s="24">
        <v>56045485.07</v>
      </c>
      <c r="BE20" s="24">
        <v>17680969.010000002</v>
      </c>
      <c r="BF20" s="25">
        <f t="shared" si="18"/>
        <v>0.31547534985051384</v>
      </c>
      <c r="BG20" s="24">
        <v>28844523</v>
      </c>
      <c r="BH20" s="24">
        <v>6941643.2699999996</v>
      </c>
      <c r="BI20" s="25">
        <f t="shared" si="19"/>
        <v>0.24065723915767301</v>
      </c>
      <c r="BJ20" s="26">
        <v>15659045</v>
      </c>
      <c r="BK20" s="26">
        <v>5058811.46</v>
      </c>
      <c r="BL20" s="25">
        <f t="shared" si="20"/>
        <v>0.32306002441400483</v>
      </c>
      <c r="BM20" s="26">
        <v>27823500</v>
      </c>
      <c r="BN20" s="26">
        <v>6219583.1699999999</v>
      </c>
      <c r="BO20" s="25">
        <f t="shared" si="21"/>
        <v>0.22353705213219041</v>
      </c>
      <c r="BP20" s="26">
        <v>13598554</v>
      </c>
      <c r="BQ20" s="26">
        <v>4266021.92</v>
      </c>
      <c r="BR20" s="25">
        <f t="shared" si="22"/>
        <v>0.31371143726016754</v>
      </c>
      <c r="BS20" s="26">
        <v>25286955</v>
      </c>
      <c r="BT20" s="26">
        <v>8116808.79</v>
      </c>
      <c r="BU20" s="25">
        <f t="shared" si="23"/>
        <v>0.32098798728435274</v>
      </c>
      <c r="BV20" s="26">
        <v>207580800</v>
      </c>
      <c r="BW20" s="26">
        <v>61534437.950000003</v>
      </c>
      <c r="BX20" s="25">
        <f t="shared" si="24"/>
        <v>0.29643607669880839</v>
      </c>
      <c r="BY20" s="26">
        <v>197873555.5</v>
      </c>
      <c r="BZ20" s="26">
        <v>63716326.780000001</v>
      </c>
      <c r="CA20" s="25">
        <f t="shared" si="25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7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9"/>
        <v>1663164.48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0"/>
        <v>0.28475646300986573</v>
      </c>
      <c r="E22" s="26">
        <v>45945050.5</v>
      </c>
      <c r="F22" s="26">
        <v>13138610.08</v>
      </c>
      <c r="G22" s="25">
        <f t="shared" si="1"/>
        <v>0.28596355727152811</v>
      </c>
      <c r="H22" s="26">
        <v>355902442.68000001</v>
      </c>
      <c r="I22" s="26">
        <v>94633004.400000006</v>
      </c>
      <c r="J22" s="25">
        <f t="shared" si="2"/>
        <v>0.26589591149585534</v>
      </c>
      <c r="K22" s="43">
        <v>312125184.44999999</v>
      </c>
      <c r="L22" s="43">
        <v>106517727</v>
      </c>
      <c r="M22" s="25">
        <f t="shared" si="3"/>
        <v>0.34126604422419909</v>
      </c>
      <c r="N22" s="26">
        <v>124670239.3</v>
      </c>
      <c r="O22" s="26">
        <v>35619926.850000001</v>
      </c>
      <c r="P22" s="25">
        <f t="shared" si="4"/>
        <v>0.28571315054819185</v>
      </c>
      <c r="Q22" s="26">
        <v>114976571</v>
      </c>
      <c r="R22" s="26">
        <v>38477106.82</v>
      </c>
      <c r="S22" s="25">
        <f t="shared" si="5"/>
        <v>0.33465171630488094</v>
      </c>
      <c r="T22" s="24">
        <v>269053376.95999998</v>
      </c>
      <c r="U22" s="24">
        <v>99321657.109999999</v>
      </c>
      <c r="V22" s="25">
        <f t="shared" si="6"/>
        <v>0.36915224121036067</v>
      </c>
      <c r="W22" s="24">
        <v>50150834.689999998</v>
      </c>
      <c r="X22" s="24">
        <v>17545742.670000002</v>
      </c>
      <c r="Y22" s="25">
        <f t="shared" si="7"/>
        <v>0.34985943461273233</v>
      </c>
      <c r="Z22" s="26">
        <v>238864337</v>
      </c>
      <c r="AA22" s="26">
        <v>78763118.75</v>
      </c>
      <c r="AB22" s="25">
        <f t="shared" si="8"/>
        <v>0.32973996762857066</v>
      </c>
      <c r="AC22" s="24">
        <v>316497779.50999999</v>
      </c>
      <c r="AD22" s="24">
        <v>87737401.810000002</v>
      </c>
      <c r="AE22" s="25">
        <f t="shared" si="9"/>
        <v>0.27721332499025597</v>
      </c>
      <c r="AF22" s="24">
        <v>76123220</v>
      </c>
      <c r="AG22" s="24">
        <v>28106095.030000001</v>
      </c>
      <c r="AH22" s="25">
        <f t="shared" si="10"/>
        <v>0.36921842021396362</v>
      </c>
      <c r="AI22" s="26">
        <v>448882458.99000001</v>
      </c>
      <c r="AJ22" s="26">
        <v>158983471.96000001</v>
      </c>
      <c r="AK22" s="25">
        <f t="shared" si="11"/>
        <v>0.35417617413190511</v>
      </c>
      <c r="AL22" s="24">
        <v>347919353.5</v>
      </c>
      <c r="AM22" s="24">
        <v>118962431.04000001</v>
      </c>
      <c r="AN22" s="25">
        <f t="shared" si="12"/>
        <v>0.34192530493995643</v>
      </c>
      <c r="AO22" s="24">
        <v>64093472.799999997</v>
      </c>
      <c r="AP22" s="24">
        <v>21720935.699999999</v>
      </c>
      <c r="AQ22" s="25">
        <f t="shared" si="13"/>
        <v>0.3388946604247664</v>
      </c>
      <c r="AR22" s="24">
        <v>77722515</v>
      </c>
      <c r="AS22" s="24">
        <v>22486442.300000001</v>
      </c>
      <c r="AT22" s="25">
        <f t="shared" si="14"/>
        <v>0.28931696690463504</v>
      </c>
      <c r="AU22" s="24">
        <v>62304528.719999999</v>
      </c>
      <c r="AV22" s="24">
        <v>21467363.489999998</v>
      </c>
      <c r="AW22" s="25">
        <f t="shared" si="15"/>
        <v>0.34455542688518709</v>
      </c>
      <c r="AX22" s="24">
        <v>97365381.349999994</v>
      </c>
      <c r="AY22" s="24">
        <v>32162053.059999999</v>
      </c>
      <c r="AZ22" s="25">
        <f t="shared" si="16"/>
        <v>0.3303232895929083</v>
      </c>
      <c r="BA22" s="24">
        <v>54945669</v>
      </c>
      <c r="BB22" s="24">
        <v>14627997.33</v>
      </c>
      <c r="BC22" s="25">
        <f t="shared" si="17"/>
        <v>0.26622657611103068</v>
      </c>
      <c r="BD22" s="24">
        <v>131156364</v>
      </c>
      <c r="BE22" s="24">
        <v>46418767.850000001</v>
      </c>
      <c r="BF22" s="25">
        <f t="shared" si="18"/>
        <v>0.35391929475873546</v>
      </c>
      <c r="BG22" s="24">
        <v>93119860</v>
      </c>
      <c r="BH22" s="24">
        <v>29407509.469999999</v>
      </c>
      <c r="BI22" s="25">
        <f t="shared" si="19"/>
        <v>0.31580276720776856</v>
      </c>
      <c r="BJ22" s="26">
        <v>91622501</v>
      </c>
      <c r="BK22" s="26">
        <v>31324815.82</v>
      </c>
      <c r="BL22" s="25">
        <f t="shared" si="20"/>
        <v>0.34188998857387665</v>
      </c>
      <c r="BM22" s="26">
        <v>108881808.5</v>
      </c>
      <c r="BN22" s="26">
        <v>36134160.710000001</v>
      </c>
      <c r="BO22" s="25">
        <f t="shared" si="21"/>
        <v>0.33186591229332862</v>
      </c>
      <c r="BP22" s="26">
        <v>106701439</v>
      </c>
      <c r="BQ22" s="26">
        <v>39706985.530000001</v>
      </c>
      <c r="BR22" s="25">
        <f t="shared" si="22"/>
        <v>0.37213167790548729</v>
      </c>
      <c r="BS22" s="26">
        <v>71304538</v>
      </c>
      <c r="BT22" s="26">
        <v>22339661.170000002</v>
      </c>
      <c r="BU22" s="25">
        <f t="shared" si="23"/>
        <v>0.31329929057250189</v>
      </c>
      <c r="BV22" s="26">
        <v>643709581.09000003</v>
      </c>
      <c r="BW22" s="26">
        <v>209020047.94999999</v>
      </c>
      <c r="BX22" s="25">
        <f t="shared" si="24"/>
        <v>0.32471172418478561</v>
      </c>
      <c r="BY22" s="26">
        <v>1795792518.8599999</v>
      </c>
      <c r="BZ22" s="26">
        <v>646120743.14999998</v>
      </c>
      <c r="CA22" s="25">
        <f t="shared" si="25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7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0"/>
        <v>0.13048496240601504</v>
      </c>
      <c r="E23" s="26">
        <v>6595257</v>
      </c>
      <c r="F23" s="26">
        <v>1670577.97</v>
      </c>
      <c r="G23" s="25">
        <f t="shared" si="1"/>
        <v>0.25329990476489395</v>
      </c>
      <c r="H23" s="26">
        <v>28974203.530000001</v>
      </c>
      <c r="I23" s="26">
        <v>8465115.8800000008</v>
      </c>
      <c r="J23" s="25">
        <f t="shared" si="2"/>
        <v>0.29216043406457015</v>
      </c>
      <c r="K23" s="43">
        <v>8392460</v>
      </c>
      <c r="L23" s="43">
        <v>2150857.71</v>
      </c>
      <c r="M23" s="25">
        <f t="shared" si="3"/>
        <v>0.25628453516608957</v>
      </c>
      <c r="N23" s="26">
        <v>2602240</v>
      </c>
      <c r="O23" s="26">
        <v>610968.56999999995</v>
      </c>
      <c r="P23" s="25">
        <f t="shared" si="4"/>
        <v>0.23478563468396457</v>
      </c>
      <c r="Q23" s="26">
        <v>750000</v>
      </c>
      <c r="R23" s="26">
        <v>204427.84</v>
      </c>
      <c r="S23" s="25">
        <f t="shared" si="5"/>
        <v>0.27257045333333335</v>
      </c>
      <c r="T23" s="24">
        <v>14974222</v>
      </c>
      <c r="U23" s="24">
        <v>3784386.17</v>
      </c>
      <c r="V23" s="25">
        <f t="shared" si="6"/>
        <v>0.25272673064416967</v>
      </c>
      <c r="W23" s="24">
        <v>7532558.9000000004</v>
      </c>
      <c r="X23" s="24">
        <v>1803850.19</v>
      </c>
      <c r="Y23" s="25">
        <f t="shared" si="7"/>
        <v>0.23947375837977183</v>
      </c>
      <c r="Z23" s="26">
        <v>900000</v>
      </c>
      <c r="AA23" s="26">
        <v>128041.73</v>
      </c>
      <c r="AB23" s="25">
        <f t="shared" si="8"/>
        <v>0.14226858888888888</v>
      </c>
      <c r="AC23" s="24">
        <v>1181000</v>
      </c>
      <c r="AD23" s="24">
        <v>325522</v>
      </c>
      <c r="AE23" s="25">
        <f t="shared" si="9"/>
        <v>0.27563251481795087</v>
      </c>
      <c r="AF23" s="24">
        <v>6823313</v>
      </c>
      <c r="AG23" s="24">
        <v>2843070.84</v>
      </c>
      <c r="AH23" s="25">
        <f t="shared" si="10"/>
        <v>0.41667014835755006</v>
      </c>
      <c r="AI23" s="26">
        <v>16527544</v>
      </c>
      <c r="AJ23" s="26">
        <v>4827806.8499999996</v>
      </c>
      <c r="AK23" s="25">
        <f t="shared" si="11"/>
        <v>0.29210673104243434</v>
      </c>
      <c r="AL23" s="24">
        <v>18113200</v>
      </c>
      <c r="AM23" s="24">
        <v>5652211.7699999996</v>
      </c>
      <c r="AN23" s="25">
        <f t="shared" si="12"/>
        <v>0.31204932148930059</v>
      </c>
      <c r="AO23" s="24">
        <v>5078000</v>
      </c>
      <c r="AP23" s="24">
        <v>372331</v>
      </c>
      <c r="AQ23" s="25">
        <f t="shared" si="13"/>
        <v>7.3322371012209536E-2</v>
      </c>
      <c r="AR23" s="24">
        <v>6958236</v>
      </c>
      <c r="AS23" s="24">
        <v>1665048.93</v>
      </c>
      <c r="AT23" s="25">
        <f t="shared" si="14"/>
        <v>0.23929181620169249</v>
      </c>
      <c r="AU23" s="24">
        <v>4369000</v>
      </c>
      <c r="AV23" s="24">
        <v>175033.89</v>
      </c>
      <c r="AW23" s="25">
        <f t="shared" si="15"/>
        <v>4.0062689402609299E-2</v>
      </c>
      <c r="AX23" s="24">
        <v>15366933.25</v>
      </c>
      <c r="AY23" s="24">
        <v>5618818.29</v>
      </c>
      <c r="AZ23" s="25">
        <f t="shared" si="16"/>
        <v>0.36564343702085123</v>
      </c>
      <c r="BA23" s="24">
        <v>600000</v>
      </c>
      <c r="BB23" s="24">
        <v>98800</v>
      </c>
      <c r="BC23" s="25">
        <f t="shared" si="17"/>
        <v>0.16466666666666666</v>
      </c>
      <c r="BD23" s="24">
        <v>4216468</v>
      </c>
      <c r="BE23" s="24">
        <v>599458.43999999994</v>
      </c>
      <c r="BF23" s="25">
        <f t="shared" si="18"/>
        <v>0.14217075523874484</v>
      </c>
      <c r="BG23" s="24">
        <v>1000000</v>
      </c>
      <c r="BH23" s="24">
        <v>220328.22</v>
      </c>
      <c r="BI23" s="25">
        <f t="shared" si="19"/>
        <v>0.22032821999999999</v>
      </c>
      <c r="BJ23" s="26">
        <v>3325500</v>
      </c>
      <c r="BK23" s="26">
        <v>657304.5</v>
      </c>
      <c r="BL23" s="25">
        <f t="shared" si="20"/>
        <v>0.19765584122688318</v>
      </c>
      <c r="BM23" s="26">
        <v>3885000.63</v>
      </c>
      <c r="BN23" s="26">
        <v>2739744.76</v>
      </c>
      <c r="BO23" s="25">
        <f t="shared" si="21"/>
        <v>0.70521089207648335</v>
      </c>
      <c r="BP23" s="26">
        <v>789319</v>
      </c>
      <c r="BQ23" s="26">
        <v>270050.3</v>
      </c>
      <c r="BR23" s="25">
        <f t="shared" si="22"/>
        <v>0.34213074815125444</v>
      </c>
      <c r="BS23" s="26">
        <v>447400</v>
      </c>
      <c r="BT23" s="26">
        <v>107060</v>
      </c>
      <c r="BU23" s="25">
        <f t="shared" si="23"/>
        <v>0.23929369691551183</v>
      </c>
      <c r="BV23" s="26">
        <v>62970000</v>
      </c>
      <c r="BW23" s="26">
        <v>14224402.99</v>
      </c>
      <c r="BX23" s="25">
        <f t="shared" si="24"/>
        <v>0.22589174194060666</v>
      </c>
      <c r="BY23" s="26">
        <v>100185500</v>
      </c>
      <c r="BZ23" s="26">
        <v>13532931.58</v>
      </c>
      <c r="CA23" s="25">
        <f t="shared" si="25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7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0"/>
        <v>0.31111111111111112</v>
      </c>
      <c r="E24" s="26">
        <v>1100000</v>
      </c>
      <c r="F24" s="26">
        <v>374061</v>
      </c>
      <c r="G24" s="25">
        <f t="shared" si="1"/>
        <v>0.34005545454545455</v>
      </c>
      <c r="H24" s="26">
        <v>11504724</v>
      </c>
      <c r="I24" s="26">
        <v>2823022.54</v>
      </c>
      <c r="J24" s="25">
        <f t="shared" si="2"/>
        <v>0.24537942326995416</v>
      </c>
      <c r="K24" s="43">
        <v>1573560</v>
      </c>
      <c r="L24" s="43">
        <v>174996</v>
      </c>
      <c r="M24" s="25">
        <f t="shared" si="3"/>
        <v>0.11121024937085335</v>
      </c>
      <c r="N24" s="26">
        <v>1000000</v>
      </c>
      <c r="O24" s="26">
        <v>416500</v>
      </c>
      <c r="P24" s="25">
        <f t="shared" si="4"/>
        <v>0.41649999999999998</v>
      </c>
      <c r="Q24" s="26">
        <v>850000</v>
      </c>
      <c r="R24" s="26">
        <v>173000</v>
      </c>
      <c r="S24" s="25">
        <f t="shared" si="5"/>
        <v>0.20352941176470588</v>
      </c>
      <c r="T24" s="24">
        <v>7544342</v>
      </c>
      <c r="U24" s="24">
        <v>2400240.6800000002</v>
      </c>
      <c r="V24" s="25">
        <f t="shared" si="6"/>
        <v>0.31815109654360846</v>
      </c>
      <c r="W24" s="24">
        <v>2100000</v>
      </c>
      <c r="X24" s="24">
        <v>645000</v>
      </c>
      <c r="Y24" s="25">
        <f t="shared" si="7"/>
        <v>0.30714285714285716</v>
      </c>
      <c r="Z24" s="26">
        <v>3400000</v>
      </c>
      <c r="AA24" s="26">
        <v>1413000</v>
      </c>
      <c r="AB24" s="25">
        <f t="shared" si="8"/>
        <v>0.41558823529411765</v>
      </c>
      <c r="AC24" s="24">
        <v>2250000</v>
      </c>
      <c r="AD24" s="24">
        <v>889000</v>
      </c>
      <c r="AE24" s="25">
        <f t="shared" si="9"/>
        <v>0.39511111111111114</v>
      </c>
      <c r="AF24" s="24">
        <v>1500000</v>
      </c>
      <c r="AG24" s="24">
        <v>420000</v>
      </c>
      <c r="AH24" s="25">
        <f t="shared" si="10"/>
        <v>0.28000000000000003</v>
      </c>
      <c r="AI24" s="26">
        <v>2300000</v>
      </c>
      <c r="AJ24" s="26">
        <v>760000</v>
      </c>
      <c r="AK24" s="25">
        <f t="shared" si="11"/>
        <v>0.33043478260869563</v>
      </c>
      <c r="AL24" s="24">
        <v>9950000</v>
      </c>
      <c r="AM24" s="24">
        <v>2994775.1</v>
      </c>
      <c r="AN24" s="25">
        <f t="shared" si="12"/>
        <v>0.30098242211055276</v>
      </c>
      <c r="AO24" s="24">
        <v>3231100</v>
      </c>
      <c r="AP24" s="24">
        <v>717000</v>
      </c>
      <c r="AQ24" s="25">
        <f t="shared" si="13"/>
        <v>0.22190585249605396</v>
      </c>
      <c r="AR24" s="24">
        <v>1850000</v>
      </c>
      <c r="AS24" s="24">
        <v>640000</v>
      </c>
      <c r="AT24" s="25">
        <f t="shared" si="14"/>
        <v>0.34594594594594597</v>
      </c>
      <c r="AU24" s="24">
        <v>1447000</v>
      </c>
      <c r="AV24" s="24">
        <v>361749</v>
      </c>
      <c r="AW24" s="25">
        <f t="shared" si="15"/>
        <v>0.24999930891499655</v>
      </c>
      <c r="AX24" s="24">
        <v>1700000</v>
      </c>
      <c r="AY24" s="24">
        <v>506000</v>
      </c>
      <c r="AZ24" s="25">
        <f t="shared" si="16"/>
        <v>0.29764705882352943</v>
      </c>
      <c r="BA24" s="24">
        <v>1500000</v>
      </c>
      <c r="BB24" s="24">
        <v>665500</v>
      </c>
      <c r="BC24" s="25">
        <f t="shared" si="17"/>
        <v>0.44366666666666665</v>
      </c>
      <c r="BD24" s="24">
        <v>3500000</v>
      </c>
      <c r="BE24" s="24">
        <v>1433000</v>
      </c>
      <c r="BF24" s="25">
        <f t="shared" si="18"/>
        <v>0.40942857142857142</v>
      </c>
      <c r="BG24" s="24">
        <v>2109100</v>
      </c>
      <c r="BH24" s="24">
        <v>703036</v>
      </c>
      <c r="BI24" s="25">
        <f t="shared" si="19"/>
        <v>0.33333459769569956</v>
      </c>
      <c r="BJ24" s="26">
        <v>1050000</v>
      </c>
      <c r="BK24" s="26">
        <v>599526</v>
      </c>
      <c r="BL24" s="25">
        <f t="shared" si="20"/>
        <v>0.57097714285714285</v>
      </c>
      <c r="BM24" s="26">
        <v>4361000</v>
      </c>
      <c r="BN24" s="26">
        <v>1249338.9099999999</v>
      </c>
      <c r="BO24" s="25">
        <f t="shared" si="21"/>
        <v>0.28647991515707405</v>
      </c>
      <c r="BP24" s="26">
        <v>2500000</v>
      </c>
      <c r="BQ24" s="26">
        <v>673040.51</v>
      </c>
      <c r="BR24" s="25">
        <f t="shared" si="22"/>
        <v>0.26921620400000001</v>
      </c>
      <c r="BS24" s="26">
        <v>1500000</v>
      </c>
      <c r="BT24" s="26">
        <v>410000</v>
      </c>
      <c r="BU24" s="25">
        <f t="shared" si="23"/>
        <v>0.27333333333333332</v>
      </c>
      <c r="BV24" s="26">
        <v>9450000</v>
      </c>
      <c r="BW24" s="26">
        <v>2210191.63</v>
      </c>
      <c r="BX24" s="25">
        <f t="shared" si="24"/>
        <v>0.23388271216931217</v>
      </c>
      <c r="BY24" s="26">
        <v>23734480</v>
      </c>
      <c r="BZ24" s="26">
        <v>8600000</v>
      </c>
      <c r="CA24" s="25">
        <f t="shared" si="25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7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0"/>
        <v>0.41909335964912281</v>
      </c>
      <c r="E25" s="26">
        <v>0</v>
      </c>
      <c r="F25" s="26">
        <v>0</v>
      </c>
      <c r="G25" s="25">
        <f t="shared" si="1"/>
        <v>0</v>
      </c>
      <c r="H25" s="26">
        <v>12009413.609999999</v>
      </c>
      <c r="I25" s="26">
        <v>2635675.34</v>
      </c>
      <c r="J25" s="25">
        <f t="shared" si="2"/>
        <v>0.21946744658751077</v>
      </c>
      <c r="K25" s="43">
        <v>1217260</v>
      </c>
      <c r="L25" s="43">
        <v>487962</v>
      </c>
      <c r="M25" s="25">
        <f t="shared" si="3"/>
        <v>0.40086916517424381</v>
      </c>
      <c r="N25" s="26">
        <v>30000</v>
      </c>
      <c r="O25" s="26">
        <v>0</v>
      </c>
      <c r="P25" s="25">
        <f t="shared" si="4"/>
        <v>0</v>
      </c>
      <c r="Q25" s="26">
        <v>380000</v>
      </c>
      <c r="R25" s="26">
        <v>52602</v>
      </c>
      <c r="S25" s="25">
        <f t="shared" si="5"/>
        <v>0.13842631578947368</v>
      </c>
      <c r="T25" s="24">
        <v>1682822</v>
      </c>
      <c r="U25" s="24">
        <v>116630.41</v>
      </c>
      <c r="V25" s="25">
        <f t="shared" si="6"/>
        <v>6.9306444769559702E-2</v>
      </c>
      <c r="W25" s="24">
        <v>694044</v>
      </c>
      <c r="X25" s="24">
        <v>289418.18</v>
      </c>
      <c r="Y25" s="25">
        <f t="shared" si="7"/>
        <v>0.41700263960210016</v>
      </c>
      <c r="Z25" s="26">
        <v>5424820</v>
      </c>
      <c r="AA25" s="26">
        <v>1009636.81</v>
      </c>
      <c r="AB25" s="25">
        <f t="shared" si="8"/>
        <v>0.18611434296437487</v>
      </c>
      <c r="AC25" s="24">
        <v>1070917.3400000001</v>
      </c>
      <c r="AD25" s="24">
        <v>144574</v>
      </c>
      <c r="AE25" s="25">
        <f t="shared" si="9"/>
        <v>0.13500014856422063</v>
      </c>
      <c r="AF25" s="24">
        <v>348000</v>
      </c>
      <c r="AG25" s="24">
        <v>81388</v>
      </c>
      <c r="AH25" s="25">
        <f t="shared" si="10"/>
        <v>0.23387356321839081</v>
      </c>
      <c r="AI25" s="26">
        <v>1333000</v>
      </c>
      <c r="AJ25" s="26">
        <v>75570</v>
      </c>
      <c r="AK25" s="25">
        <f t="shared" si="11"/>
        <v>5.669167291822956E-2</v>
      </c>
      <c r="AL25" s="24">
        <v>4949005</v>
      </c>
      <c r="AM25" s="24">
        <v>1807837.51</v>
      </c>
      <c r="AN25" s="25">
        <f t="shared" si="12"/>
        <v>0.36529312659817481</v>
      </c>
      <c r="AO25" s="24">
        <v>204000</v>
      </c>
      <c r="AP25" s="24">
        <v>67824</v>
      </c>
      <c r="AQ25" s="25">
        <f t="shared" si="13"/>
        <v>0.33247058823529413</v>
      </c>
      <c r="AR25" s="24">
        <v>337888</v>
      </c>
      <c r="AS25" s="24">
        <v>108426</v>
      </c>
      <c r="AT25" s="25">
        <f t="shared" si="14"/>
        <v>0.32089331376077279</v>
      </c>
      <c r="AU25" s="24">
        <v>325000</v>
      </c>
      <c r="AV25" s="24">
        <v>98630</v>
      </c>
      <c r="AW25" s="25">
        <f t="shared" si="15"/>
        <v>0.30347692307692309</v>
      </c>
      <c r="AX25" s="24">
        <v>157668</v>
      </c>
      <c r="AY25" s="24">
        <v>51862</v>
      </c>
      <c r="AZ25" s="25">
        <f t="shared" si="16"/>
        <v>0.32893167922470001</v>
      </c>
      <c r="BA25" s="24">
        <v>120000</v>
      </c>
      <c r="BB25" s="24">
        <v>39765</v>
      </c>
      <c r="BC25" s="25">
        <f t="shared" si="17"/>
        <v>0.33137499999999998</v>
      </c>
      <c r="BD25" s="24">
        <v>130000</v>
      </c>
      <c r="BE25" s="24">
        <v>40979</v>
      </c>
      <c r="BF25" s="25">
        <f t="shared" si="18"/>
        <v>0.31522307692307694</v>
      </c>
      <c r="BG25" s="24">
        <v>2126516</v>
      </c>
      <c r="BH25" s="24">
        <v>947093.69</v>
      </c>
      <c r="BI25" s="25">
        <f t="shared" si="19"/>
        <v>0.44537341360234295</v>
      </c>
      <c r="BJ25" s="26">
        <v>0</v>
      </c>
      <c r="BK25" s="26">
        <v>0</v>
      </c>
      <c r="BL25" s="25">
        <f t="shared" si="20"/>
        <v>0</v>
      </c>
      <c r="BM25" s="26">
        <v>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445000</v>
      </c>
      <c r="BT25" s="26">
        <v>119563</v>
      </c>
      <c r="BU25" s="25">
        <f t="shared" si="23"/>
        <v>0.26868089887640451</v>
      </c>
      <c r="BV25" s="26">
        <v>14000000</v>
      </c>
      <c r="BW25" s="26">
        <v>3356599.76</v>
      </c>
      <c r="BX25" s="25">
        <f t="shared" si="24"/>
        <v>0.2397571257142857</v>
      </c>
      <c r="BY25" s="26">
        <v>80000000</v>
      </c>
      <c r="BZ25" s="26">
        <v>25167452.07</v>
      </c>
      <c r="CA25" s="25">
        <f t="shared" si="25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7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0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1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2"/>
        <v>0.30309206753739071</v>
      </c>
      <c r="K27" s="3">
        <f>SUM(K13:K26)</f>
        <v>1360017656.72</v>
      </c>
      <c r="L27" s="3">
        <f>SUM(L13:L26)</f>
        <v>406098707.04999995</v>
      </c>
      <c r="M27" s="16">
        <f t="shared" si="3"/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4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5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6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7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8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9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10"/>
        <v>0.32895524849573432</v>
      </c>
      <c r="AI27" s="3">
        <f>SUM(AI13:AI26)</f>
        <v>1752497308.4200001</v>
      </c>
      <c r="AJ27" s="3">
        <f>SUM(AJ13:AJ26)</f>
        <v>459102639.54000008</v>
      </c>
      <c r="AK27" s="16">
        <f t="shared" si="11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2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3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4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5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6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7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8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9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20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1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2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3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4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5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7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1676931.5499999523</v>
      </c>
      <c r="C28" s="3">
        <f>C12-C27</f>
        <v>56963354.289999992</v>
      </c>
      <c r="D28" s="16"/>
      <c r="E28" s="3">
        <f>E12-E27</f>
        <v>4665487.5000000298</v>
      </c>
      <c r="F28" s="3">
        <f>F12-F27</f>
        <v>26035397.969999999</v>
      </c>
      <c r="G28" s="16"/>
      <c r="H28" s="3">
        <f>H12-H27</f>
        <v>4860106.4500000477</v>
      </c>
      <c r="I28" s="3">
        <f>I12-I27</f>
        <v>243443120.76999998</v>
      </c>
      <c r="J28" s="16"/>
      <c r="K28" s="3">
        <f>K12-K27</f>
        <v>-21119949.400000095</v>
      </c>
      <c r="L28" s="3">
        <f>L12-L27</f>
        <v>125725888.97000003</v>
      </c>
      <c r="M28" s="16"/>
      <c r="N28" s="3">
        <f>N12-N27</f>
        <v>-29149435.149999976</v>
      </c>
      <c r="O28" s="3">
        <f>O12-O27</f>
        <v>26824834.870000005</v>
      </c>
      <c r="P28" s="16"/>
      <c r="Q28" s="3">
        <f>Q12-Q27</f>
        <v>-450489.49000000954</v>
      </c>
      <c r="R28" s="3">
        <f>R12-R27</f>
        <v>39971852.099999994</v>
      </c>
      <c r="S28" s="16"/>
      <c r="T28" s="3">
        <f>T12-T27</f>
        <v>-37874613.279999971</v>
      </c>
      <c r="U28" s="3">
        <f>U12-U27</f>
        <v>71843379.879999936</v>
      </c>
      <c r="V28" s="16"/>
      <c r="W28" s="3">
        <f>W12-W27</f>
        <v>-11836777.109999955</v>
      </c>
      <c r="X28" s="3">
        <f>X12-X27</f>
        <v>21693996.049999997</v>
      </c>
      <c r="Y28" s="16"/>
      <c r="Z28" s="3">
        <f>Z12-Z27</f>
        <v>-28660837.849999905</v>
      </c>
      <c r="AA28" s="3">
        <f>AA12-AA27</f>
        <v>109517013.57999998</v>
      </c>
      <c r="AB28" s="16"/>
      <c r="AC28" s="3">
        <f>AC12-AC27</f>
        <v>-12481483.539999962</v>
      </c>
      <c r="AD28" s="3">
        <f>AD12-AD27</f>
        <v>158797195.48000002</v>
      </c>
      <c r="AE28" s="16"/>
      <c r="AF28" s="3">
        <f>AF12-AF27</f>
        <v>8591364.8000000119</v>
      </c>
      <c r="AG28" s="3">
        <f>AG12-AG27</f>
        <v>35077479.659999996</v>
      </c>
      <c r="AH28" s="16"/>
      <c r="AI28" s="3">
        <f>AI12-AI27</f>
        <v>-14800925.960000038</v>
      </c>
      <c r="AJ28" s="3">
        <f>AJ12-AJ27</f>
        <v>177818423.30999994</v>
      </c>
      <c r="AK28" s="19"/>
      <c r="AL28" s="3">
        <f>AL12-AL27</f>
        <v>14925409.399999857</v>
      </c>
      <c r="AM28" s="3">
        <f>AM12-AM27</f>
        <v>169231724.17000002</v>
      </c>
      <c r="AN28" s="16"/>
      <c r="AO28" s="3">
        <f>AO12-AO27</f>
        <v>-6481780.8500000238</v>
      </c>
      <c r="AP28" s="3">
        <f>AP12-AP27</f>
        <v>48529946.599999994</v>
      </c>
      <c r="AQ28" s="16"/>
      <c r="AR28" s="3">
        <f>AR12-AR27</f>
        <v>-6935327.8700000048</v>
      </c>
      <c r="AS28" s="3">
        <f>AS12-AS27</f>
        <v>52478025.959999993</v>
      </c>
      <c r="AT28" s="16"/>
      <c r="AU28" s="3">
        <f>AU12-AU27</f>
        <v>1915052.1399999857</v>
      </c>
      <c r="AV28" s="3">
        <f>AV12-AV27</f>
        <v>35107500.080000013</v>
      </c>
      <c r="AW28" s="16"/>
      <c r="AX28" s="3">
        <f>AX12-AX27</f>
        <v>-25205024.230000019</v>
      </c>
      <c r="AY28" s="3">
        <f>AY12-AY27</f>
        <v>101477503.22999999</v>
      </c>
      <c r="AZ28" s="16"/>
      <c r="BA28" s="3">
        <f>BA12-BA27</f>
        <v>-11496978.849999964</v>
      </c>
      <c r="BB28" s="3">
        <f>BB12-BB27</f>
        <v>45819790.159999996</v>
      </c>
      <c r="BC28" s="16"/>
      <c r="BD28" s="3">
        <f>BD12-BD27</f>
        <v>36970375.509999871</v>
      </c>
      <c r="BE28" s="3">
        <f>BE12-BE27</f>
        <v>52592518.199999988</v>
      </c>
      <c r="BF28" s="16"/>
      <c r="BG28" s="3">
        <f>BG12-BG27</f>
        <v>-2748005.0600000024</v>
      </c>
      <c r="BH28" s="3">
        <f>BH12-BH27</f>
        <v>46595288.680000007</v>
      </c>
      <c r="BI28" s="16"/>
      <c r="BJ28" s="3">
        <f>BJ12-BJ27</f>
        <v>6432715.6399999857</v>
      </c>
      <c r="BK28" s="3">
        <f>BK12-BK27</f>
        <v>16328819.990000024</v>
      </c>
      <c r="BL28" s="16"/>
      <c r="BM28" s="3">
        <f>BM12-BM27</f>
        <v>-23953729.210000038</v>
      </c>
      <c r="BN28" s="3">
        <f>BN12-BN27</f>
        <v>65444978.860000014</v>
      </c>
      <c r="BO28" s="16"/>
      <c r="BP28" s="3">
        <f>BP12-BP27</f>
        <v>5587628.030000031</v>
      </c>
      <c r="BQ28" s="3">
        <f>BQ12-BQ27</f>
        <v>52298776.859999999</v>
      </c>
      <c r="BR28" s="16"/>
      <c r="BS28" s="3">
        <f>BS12-BS27</f>
        <v>-5828076.2200000286</v>
      </c>
      <c r="BT28" s="3">
        <f>BT12-BT27</f>
        <v>21001625.719999999</v>
      </c>
      <c r="BU28" s="16"/>
      <c r="BV28" s="3">
        <f>BV12-BV27</f>
        <v>-197466598.21999979</v>
      </c>
      <c r="BW28" s="3">
        <f>BW12-BW27</f>
        <v>267597039.40999997</v>
      </c>
      <c r="BX28" s="16"/>
      <c r="BY28" s="3">
        <f>BY12-BY27</f>
        <v>35809482.159999847</v>
      </c>
      <c r="BZ28" s="3">
        <f>BZ12-BZ27</f>
        <v>910808881.96999979</v>
      </c>
      <c r="CA28" s="16"/>
      <c r="CB28" s="3">
        <f>CB12-CB27</f>
        <v>-315055479.11000061</v>
      </c>
      <c r="CC28" s="3">
        <f t="shared" ref="CC28" si="30">CC12-CC27</f>
        <v>2979024356.8199997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35" sqref="BY3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8" t="s">
        <v>27</v>
      </c>
      <c r="E4" s="44" t="s">
        <v>26</v>
      </c>
      <c r="F4" s="44" t="s">
        <v>65</v>
      </c>
      <c r="G4" s="48" t="s">
        <v>27</v>
      </c>
      <c r="H4" s="44" t="s">
        <v>26</v>
      </c>
      <c r="I4" s="44" t="s">
        <v>65</v>
      </c>
      <c r="J4" s="48" t="s">
        <v>27</v>
      </c>
      <c r="K4" s="44" t="s">
        <v>26</v>
      </c>
      <c r="L4" s="44" t="s">
        <v>65</v>
      </c>
      <c r="M4" s="48" t="s">
        <v>27</v>
      </c>
      <c r="N4" s="44" t="s">
        <v>26</v>
      </c>
      <c r="O4" s="44" t="s">
        <v>65</v>
      </c>
      <c r="P4" s="48" t="s">
        <v>27</v>
      </c>
      <c r="Q4" s="44" t="s">
        <v>26</v>
      </c>
      <c r="R4" s="44" t="s">
        <v>65</v>
      </c>
      <c r="S4" s="48" t="s">
        <v>27</v>
      </c>
      <c r="T4" s="44" t="s">
        <v>26</v>
      </c>
      <c r="U4" s="44" t="s">
        <v>65</v>
      </c>
      <c r="V4" s="48" t="s">
        <v>27</v>
      </c>
      <c r="W4" s="44" t="s">
        <v>26</v>
      </c>
      <c r="X4" s="44" t="s">
        <v>65</v>
      </c>
      <c r="Y4" s="48" t="s">
        <v>27</v>
      </c>
      <c r="Z4" s="44" t="s">
        <v>26</v>
      </c>
      <c r="AA4" s="44" t="s">
        <v>65</v>
      </c>
      <c r="AB4" s="48" t="s">
        <v>27</v>
      </c>
      <c r="AC4" s="44" t="s">
        <v>26</v>
      </c>
      <c r="AD4" s="44" t="s">
        <v>65</v>
      </c>
      <c r="AE4" s="48" t="s">
        <v>27</v>
      </c>
      <c r="AF4" s="44" t="s">
        <v>26</v>
      </c>
      <c r="AG4" s="44" t="s">
        <v>65</v>
      </c>
      <c r="AH4" s="48" t="s">
        <v>27</v>
      </c>
      <c r="AI4" s="44" t="s">
        <v>26</v>
      </c>
      <c r="AJ4" s="44" t="s">
        <v>65</v>
      </c>
      <c r="AK4" s="48" t="s">
        <v>27</v>
      </c>
      <c r="AL4" s="44" t="s">
        <v>26</v>
      </c>
      <c r="AM4" s="44" t="s">
        <v>65</v>
      </c>
      <c r="AN4" s="48" t="s">
        <v>27</v>
      </c>
      <c r="AO4" s="44" t="s">
        <v>26</v>
      </c>
      <c r="AP4" s="44" t="s">
        <v>65</v>
      </c>
      <c r="AQ4" s="48" t="s">
        <v>27</v>
      </c>
      <c r="AR4" s="44" t="s">
        <v>26</v>
      </c>
      <c r="AS4" s="44" t="s">
        <v>65</v>
      </c>
      <c r="AT4" s="48" t="s">
        <v>27</v>
      </c>
      <c r="AU4" s="44" t="s">
        <v>26</v>
      </c>
      <c r="AV4" s="44" t="s">
        <v>65</v>
      </c>
      <c r="AW4" s="48" t="s">
        <v>27</v>
      </c>
      <c r="AX4" s="44" t="s">
        <v>26</v>
      </c>
      <c r="AY4" s="44" t="s">
        <v>65</v>
      </c>
      <c r="AZ4" s="48" t="s">
        <v>27</v>
      </c>
      <c r="BA4" s="44" t="s">
        <v>26</v>
      </c>
      <c r="BB4" s="44" t="s">
        <v>65</v>
      </c>
      <c r="BC4" s="48" t="s">
        <v>27</v>
      </c>
      <c r="BD4" s="44" t="s">
        <v>26</v>
      </c>
      <c r="BE4" s="44" t="s">
        <v>65</v>
      </c>
      <c r="BF4" s="48" t="s">
        <v>27</v>
      </c>
      <c r="BG4" s="44" t="s">
        <v>26</v>
      </c>
      <c r="BH4" s="44" t="s">
        <v>65</v>
      </c>
      <c r="BI4" s="48" t="s">
        <v>27</v>
      </c>
      <c r="BJ4" s="44" t="s">
        <v>26</v>
      </c>
      <c r="BK4" s="44" t="s">
        <v>65</v>
      </c>
      <c r="BL4" s="48" t="s">
        <v>27</v>
      </c>
      <c r="BM4" s="44" t="s">
        <v>26</v>
      </c>
      <c r="BN4" s="44" t="s">
        <v>65</v>
      </c>
      <c r="BO4" s="48" t="s">
        <v>27</v>
      </c>
      <c r="BP4" s="44" t="s">
        <v>26</v>
      </c>
      <c r="BQ4" s="44" t="s">
        <v>65</v>
      </c>
      <c r="BR4" s="48" t="s">
        <v>27</v>
      </c>
      <c r="BS4" s="44" t="s">
        <v>26</v>
      </c>
      <c r="BT4" s="44" t="s">
        <v>65</v>
      </c>
      <c r="BU4" s="48" t="s">
        <v>27</v>
      </c>
      <c r="BV4" s="44" t="s">
        <v>26</v>
      </c>
      <c r="BW4" s="44" t="s">
        <v>65</v>
      </c>
      <c r="BX4" s="48" t="s">
        <v>27</v>
      </c>
      <c r="BY4" s="44" t="s">
        <v>26</v>
      </c>
      <c r="BZ4" s="44" t="s">
        <v>65</v>
      </c>
      <c r="CA4" s="48" t="s">
        <v>27</v>
      </c>
      <c r="CB4" s="44" t="s">
        <v>26</v>
      </c>
      <c r="CC4" s="44" t="s">
        <v>65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101228981.13</v>
      </c>
      <c r="D6" s="25">
        <f>IF(B6&gt;0,C6/B6,0)</f>
        <v>0.43322188313395821</v>
      </c>
      <c r="E6" s="26">
        <v>57608127</v>
      </c>
      <c r="F6" s="26">
        <v>23835908.300000001</v>
      </c>
      <c r="G6" s="25">
        <f>IF(E6&gt;0,F6/E6,0)</f>
        <v>0.41375947355483367</v>
      </c>
      <c r="H6" s="26">
        <v>975886719.08000004</v>
      </c>
      <c r="I6" s="26">
        <v>523449795.02999997</v>
      </c>
      <c r="J6" s="25">
        <f>IF(H6&gt;0,I6/H6,0)</f>
        <v>0.53638376749657279</v>
      </c>
      <c r="K6" s="26">
        <v>500533872</v>
      </c>
      <c r="L6" s="26">
        <v>223441812.33000001</v>
      </c>
      <c r="M6" s="25">
        <f>IF(K6&gt;0,L6/K6,0)</f>
        <v>0.44640697628950876</v>
      </c>
      <c r="N6" s="26">
        <v>154810705.94</v>
      </c>
      <c r="O6" s="26">
        <v>59937165.869999997</v>
      </c>
      <c r="P6" s="25">
        <f>IF(N6&gt;0,O6/N6,0)</f>
        <v>0.38716421778497573</v>
      </c>
      <c r="Q6" s="26">
        <v>91587205</v>
      </c>
      <c r="R6" s="26">
        <v>38443202.140000001</v>
      </c>
      <c r="S6" s="25">
        <f>IF(Q6&gt;0,R6/Q6,0)</f>
        <v>0.4197442441878208</v>
      </c>
      <c r="T6" s="26">
        <v>597806570.23000002</v>
      </c>
      <c r="U6" s="26">
        <v>266344530.84</v>
      </c>
      <c r="V6" s="25">
        <f>IF(T6&gt;0,U6/T6,0)</f>
        <v>0.44553630572766478</v>
      </c>
      <c r="W6" s="26">
        <v>83362037.280000001</v>
      </c>
      <c r="X6" s="26">
        <v>34381824.969999999</v>
      </c>
      <c r="Y6" s="25">
        <f>IF(W6&gt;0,X6/W6,0)</f>
        <v>0.41243983582739041</v>
      </c>
      <c r="Z6" s="26">
        <v>377717740.63</v>
      </c>
      <c r="AA6" s="26">
        <v>158464161.37</v>
      </c>
      <c r="AB6" s="25">
        <f>IF(Z6&gt;0,AA6/Z6,0)</f>
        <v>0.41953062915629991</v>
      </c>
      <c r="AC6" s="26">
        <v>345143836.60000002</v>
      </c>
      <c r="AD6" s="26">
        <v>166429444.52000001</v>
      </c>
      <c r="AE6" s="25">
        <f>IF(AC6&gt;0,AD6/AC6,0)</f>
        <v>0.48220314799618241</v>
      </c>
      <c r="AF6" s="26">
        <v>65918952.32</v>
      </c>
      <c r="AG6" s="26">
        <v>29310507.48</v>
      </c>
      <c r="AH6" s="25">
        <f>IF(AF6&gt;0,AG6/AF6,0)</f>
        <v>0.44464461961885743</v>
      </c>
      <c r="AI6" s="26">
        <v>411748495</v>
      </c>
      <c r="AJ6" s="26">
        <v>182398637.90000001</v>
      </c>
      <c r="AK6" s="11">
        <f>IF(AI6&gt;0,AJ6/AI6,0)</f>
        <v>0.44298556063938982</v>
      </c>
      <c r="AL6" s="26">
        <v>624700370.55999994</v>
      </c>
      <c r="AM6" s="26">
        <v>295928995.76999998</v>
      </c>
      <c r="AN6" s="12">
        <f>IF(AL6&gt;0,AM6/AL6,0)</f>
        <v>0.47371349484669018</v>
      </c>
      <c r="AO6" s="26">
        <v>189655911.38999999</v>
      </c>
      <c r="AP6" s="26">
        <v>75520753.180000007</v>
      </c>
      <c r="AQ6" s="12">
        <f>IF(AO6&gt;0,AP6/AO6,0)</f>
        <v>0.39819878339938736</v>
      </c>
      <c r="AR6" s="26">
        <v>108494294</v>
      </c>
      <c r="AS6" s="26">
        <v>49366598.200000003</v>
      </c>
      <c r="AT6" s="12">
        <f>IF(AR6&gt;0,AS6/AR6,0)</f>
        <v>0.4550156176876915</v>
      </c>
      <c r="AU6" s="26">
        <v>117229934.34</v>
      </c>
      <c r="AV6" s="26">
        <v>45297734.659999996</v>
      </c>
      <c r="AW6" s="12">
        <f>IF(AU6&gt;0,AV6/AU6,0)</f>
        <v>0.38640075092615628</v>
      </c>
      <c r="AX6" s="26">
        <v>121177790.72</v>
      </c>
      <c r="AY6" s="26">
        <v>70125894.430000007</v>
      </c>
      <c r="AZ6" s="12">
        <f>IF(AX6&gt;0,AY6/AX6,0)</f>
        <v>0.57870253297517793</v>
      </c>
      <c r="BA6" s="26">
        <v>64875045.479999997</v>
      </c>
      <c r="BB6" s="26">
        <v>30566481.289999999</v>
      </c>
      <c r="BC6" s="12">
        <f>IF(BA6&gt;0,BB6/BA6,0)</f>
        <v>0.47115930422620184</v>
      </c>
      <c r="BD6" s="26">
        <v>292453151.42000002</v>
      </c>
      <c r="BE6" s="26">
        <v>127320740.79000001</v>
      </c>
      <c r="BF6" s="12">
        <f>IF(BD6&gt;0,BE6/BD6,0)</f>
        <v>0.43535431289352455</v>
      </c>
      <c r="BG6" s="26">
        <v>223448328</v>
      </c>
      <c r="BH6" s="26">
        <v>99345156.670000002</v>
      </c>
      <c r="BI6" s="12">
        <f>IF(BG6&gt;0,BH6/BG6,0)</f>
        <v>0.44460013444361063</v>
      </c>
      <c r="BJ6" s="26">
        <v>58551744.25</v>
      </c>
      <c r="BK6" s="26">
        <v>26433758.219999999</v>
      </c>
      <c r="BL6" s="12">
        <f>IF(BJ6&gt;0,BK6/BJ6,0)</f>
        <v>0.45145979096942102</v>
      </c>
      <c r="BM6" s="26">
        <v>220575547.99000001</v>
      </c>
      <c r="BN6" s="26">
        <v>97231011.799999997</v>
      </c>
      <c r="BO6" s="12">
        <f>IF(BM6&gt;0,BN6/BM6,0)</f>
        <v>0.44080594012355373</v>
      </c>
      <c r="BP6" s="26">
        <v>89160996</v>
      </c>
      <c r="BQ6" s="26">
        <v>47268735.119999997</v>
      </c>
      <c r="BR6" s="12">
        <f>IF(BP6&gt;0,BQ6/BP6,0)</f>
        <v>0.53015037113313535</v>
      </c>
      <c r="BS6" s="26">
        <v>157735276.37</v>
      </c>
      <c r="BT6" s="26">
        <v>64339356.329999998</v>
      </c>
      <c r="BU6" s="12">
        <f>IF(BS6&gt;0,BT6/BS6,0)</f>
        <v>0.40789452943347321</v>
      </c>
      <c r="BV6" s="26">
        <v>1928352006.2</v>
      </c>
      <c r="BW6" s="26">
        <v>946137771.26999998</v>
      </c>
      <c r="BX6" s="25">
        <f>IF(BV6&gt;0,BW6/BV6,0)</f>
        <v>0.49064577848234975</v>
      </c>
      <c r="BY6" s="24">
        <v>4035028248</v>
      </c>
      <c r="BZ6" s="24">
        <v>2003730893.4000001</v>
      </c>
      <c r="CA6" s="12">
        <f>IF(BY6&gt;0,BZ6/BY6,0)</f>
        <v>0.49658410554948862</v>
      </c>
      <c r="CB6" s="3">
        <f>B6+E6+H6+K6+N6+Q6+T6+W6+Z6+AC6+AF6+AI6+AL6+AO6+AR6+AU6+AX6+BA6+BD6+BG6+BJ6+BM6+BP6+BS6+BV6+BY6</f>
        <v>12127228343.93</v>
      </c>
      <c r="CC6" s="3">
        <f>C6+F6+I6+L6+O6+R6+U6+X6+AA6+AD6+AG6+AJ6+AM6+AP6+AS6+AV6+AY6+BB6+BE6+BH6+BK6+BN6+BQ6+BT6+BW6+BZ6</f>
        <v>5786279853.0099993</v>
      </c>
      <c r="CD6" s="19">
        <f>IF(CB6&gt;0,CC6/CB6,0)</f>
        <v>0.4771312693148213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666846</v>
      </c>
      <c r="D7" s="25">
        <f t="shared" ref="D7:D27" si="0">IF(B7&gt;0,C7/B7,0)</f>
        <v>0.35820948437614986</v>
      </c>
      <c r="E7" s="26">
        <v>26538760</v>
      </c>
      <c r="F7" s="26">
        <v>9740472</v>
      </c>
      <c r="G7" s="25">
        <f t="shared" ref="G7:G27" si="1">IF(E7&gt;0,F7/E7,0)</f>
        <v>0.36702815052398829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17384653</v>
      </c>
      <c r="S7" s="25">
        <f t="shared" ref="S7:S27" si="5">IF(Q7&gt;0,R7/Q7,0)</f>
        <v>0.39195266010176633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5708008</v>
      </c>
      <c r="Y7" s="25">
        <f t="shared" ref="Y7:Y27" si="7">IF(W7&gt;0,X7/W7,0)</f>
        <v>0.32372948548749064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15708181</v>
      </c>
      <c r="AH7" s="25">
        <f t="shared" ref="AH7:AH27" si="10">IF(AF7&gt;0,AG7/AF7,0)</f>
        <v>0.31798273253008869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239783</v>
      </c>
      <c r="AQ7" s="12">
        <f t="shared" ref="AQ7:AQ27" si="13">IF(AO7&gt;0,AP7/AO7,0)</f>
        <v>0.25011343521467155</v>
      </c>
      <c r="AR7" s="26">
        <v>50771037</v>
      </c>
      <c r="AS7" s="26">
        <v>16887237</v>
      </c>
      <c r="AT7" s="12">
        <f t="shared" ref="AT7:AT27" si="14">IF(AR7&gt;0,AS7/AR7,0)</f>
        <v>0.33261556189998642</v>
      </c>
      <c r="AU7" s="26">
        <v>54204166</v>
      </c>
      <c r="AV7" s="26">
        <v>21152414</v>
      </c>
      <c r="AW7" s="12">
        <f t="shared" ref="AW7:AW27" si="15">IF(AU7&gt;0,AV7/AU7,0)</f>
        <v>0.39023594607100864</v>
      </c>
      <c r="AX7" s="26">
        <v>32350805</v>
      </c>
      <c r="AY7" s="26">
        <v>8087701</v>
      </c>
      <c r="AZ7" s="12">
        <f t="shared" ref="AZ7:AZ27" si="16">IF(AX7&gt;0,AY7/AX7,0)</f>
        <v>0.24999999227221703</v>
      </c>
      <c r="BA7" s="26">
        <v>34459030</v>
      </c>
      <c r="BB7" s="26">
        <v>12114758</v>
      </c>
      <c r="BC7" s="12">
        <f t="shared" ref="BC7:BC27" si="17">IF(BA7&gt;0,BB7/BA7,0)</f>
        <v>0.35156990780065489</v>
      </c>
      <c r="BD7" s="26">
        <v>4574857</v>
      </c>
      <c r="BE7" s="26">
        <v>1137378</v>
      </c>
      <c r="BF7" s="12">
        <f t="shared" ref="BF7:BF27" si="18">IF(BD7&gt;0,BE7/BD7,0)</f>
        <v>0.24861498403119486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12811937</v>
      </c>
      <c r="BL7" s="12">
        <f t="shared" ref="BL7:BL27" si="20">IF(BJ7&gt;0,BK7/BJ7,0)</f>
        <v>0.39137373467320741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10434107</v>
      </c>
      <c r="BR7" s="12">
        <f t="shared" ref="BR7:BR27" si="22">IF(BP7&gt;0,BQ7/BP7,0)</f>
        <v>0.25235640882566979</v>
      </c>
      <c r="BS7" s="26">
        <v>2249756</v>
      </c>
      <c r="BT7" s="26">
        <v>975335</v>
      </c>
      <c r="BU7" s="12">
        <f t="shared" ref="BU7:BU27" si="23">IF(BS7&gt;0,BT7/BS7,0)</f>
        <v>0.4335292360593771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136534501</v>
      </c>
      <c r="CD7" s="19">
        <f t="shared" ref="CD7:CD27" si="27">IF(CB7&gt;0,CC7/CB7,0)</f>
        <v>0.3439828583319201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67237038.189999998</v>
      </c>
      <c r="C8" s="24">
        <v>27695685.109999999</v>
      </c>
      <c r="D8" s="25">
        <f t="shared" si="0"/>
        <v>0.41191114087650443</v>
      </c>
      <c r="E8" s="26">
        <v>10079219</v>
      </c>
      <c r="F8" s="26">
        <v>7687870.2699999996</v>
      </c>
      <c r="G8" s="25">
        <f t="shared" si="1"/>
        <v>0.76274464023452604</v>
      </c>
      <c r="H8" s="26">
        <v>66055580.75</v>
      </c>
      <c r="I8" s="26">
        <v>16315849.6</v>
      </c>
      <c r="J8" s="25">
        <f t="shared" si="2"/>
        <v>0.24700183413344678</v>
      </c>
      <c r="K8" s="26">
        <v>104653006.31999999</v>
      </c>
      <c r="L8" s="26">
        <v>60613897.090000004</v>
      </c>
      <c r="M8" s="25">
        <f t="shared" si="3"/>
        <v>0.57918925811514144</v>
      </c>
      <c r="N8" s="26">
        <v>44048837.710000001</v>
      </c>
      <c r="O8" s="26">
        <v>19792371.16</v>
      </c>
      <c r="P8" s="25">
        <f t="shared" si="4"/>
        <v>0.44932788670395996</v>
      </c>
      <c r="Q8" s="26">
        <v>25695962.399999999</v>
      </c>
      <c r="R8" s="26">
        <v>20808543.170000002</v>
      </c>
      <c r="S8" s="25">
        <f t="shared" si="5"/>
        <v>0.80979816385472303</v>
      </c>
      <c r="T8" s="26">
        <v>79043031.409999996</v>
      </c>
      <c r="U8" s="26">
        <v>37794559.359999999</v>
      </c>
      <c r="V8" s="25">
        <f t="shared" si="6"/>
        <v>0.47815169390401802</v>
      </c>
      <c r="W8" s="26">
        <v>60462099.210000001</v>
      </c>
      <c r="X8" s="26">
        <v>20292834.879999999</v>
      </c>
      <c r="Y8" s="25">
        <f t="shared" si="7"/>
        <v>0.33562901627874192</v>
      </c>
      <c r="Z8" s="26">
        <v>218969006.02000001</v>
      </c>
      <c r="AA8" s="26">
        <v>146424465.38999999</v>
      </c>
      <c r="AB8" s="25">
        <f t="shared" si="8"/>
        <v>0.66869950250687982</v>
      </c>
      <c r="AC8" s="26">
        <v>156853365.55000001</v>
      </c>
      <c r="AD8" s="26">
        <v>104156169.59</v>
      </c>
      <c r="AE8" s="25">
        <f t="shared" si="9"/>
        <v>0.66403528687306512</v>
      </c>
      <c r="AF8" s="26">
        <v>23646882.960000001</v>
      </c>
      <c r="AG8" s="26">
        <v>16552677.27</v>
      </c>
      <c r="AH8" s="25">
        <f t="shared" si="10"/>
        <v>0.69999404564228451</v>
      </c>
      <c r="AI8" s="26">
        <v>498066329.25</v>
      </c>
      <c r="AJ8" s="26">
        <v>134425715.22999999</v>
      </c>
      <c r="AK8" s="11">
        <f t="shared" si="11"/>
        <v>0.26989520739621448</v>
      </c>
      <c r="AL8" s="26">
        <v>510019926.62</v>
      </c>
      <c r="AM8" s="26">
        <v>121890668.78</v>
      </c>
      <c r="AN8" s="12">
        <f t="shared" si="12"/>
        <v>0.23899197348580647</v>
      </c>
      <c r="AO8" s="26">
        <v>47771064.719999999</v>
      </c>
      <c r="AP8" s="26">
        <v>32624393.02</v>
      </c>
      <c r="AQ8" s="12">
        <f t="shared" si="13"/>
        <v>0.68293208893753965</v>
      </c>
      <c r="AR8" s="26">
        <v>120117335.84999999</v>
      </c>
      <c r="AS8" s="26">
        <v>40228250.840000004</v>
      </c>
      <c r="AT8" s="12">
        <f t="shared" si="14"/>
        <v>0.33490795109072513</v>
      </c>
      <c r="AU8" s="26">
        <v>18527968</v>
      </c>
      <c r="AV8" s="26">
        <v>9652624.9600000009</v>
      </c>
      <c r="AW8" s="12">
        <f t="shared" si="15"/>
        <v>0.52097590842125807</v>
      </c>
      <c r="AX8" s="26">
        <v>138006419.15000001</v>
      </c>
      <c r="AY8" s="26">
        <v>81872597.519999996</v>
      </c>
      <c r="AZ8" s="12">
        <f t="shared" si="16"/>
        <v>0.59325209670872037</v>
      </c>
      <c r="BA8" s="26">
        <v>67841243.810000002</v>
      </c>
      <c r="BB8" s="26">
        <v>38088773.119999997</v>
      </c>
      <c r="BC8" s="12">
        <f t="shared" si="17"/>
        <v>0.56143978177454346</v>
      </c>
      <c r="BD8" s="26">
        <v>91014228.019999996</v>
      </c>
      <c r="BE8" s="26">
        <v>36028840.520000003</v>
      </c>
      <c r="BF8" s="12">
        <f t="shared" si="18"/>
        <v>0.39585943103404464</v>
      </c>
      <c r="BG8" s="26">
        <v>47339035.479999997</v>
      </c>
      <c r="BH8" s="26">
        <v>36999880.229999997</v>
      </c>
      <c r="BI8" s="12">
        <f t="shared" si="19"/>
        <v>0.78159345358085863</v>
      </c>
      <c r="BJ8" s="26">
        <v>34310885.799999997</v>
      </c>
      <c r="BK8" s="26">
        <v>28055033.739999998</v>
      </c>
      <c r="BL8" s="12">
        <f t="shared" si="20"/>
        <v>0.81767150820687939</v>
      </c>
      <c r="BM8" s="26">
        <v>74507933.950000003</v>
      </c>
      <c r="BN8" s="26">
        <v>58048263.960000001</v>
      </c>
      <c r="BO8" s="12">
        <f t="shared" si="21"/>
        <v>0.77908835854923064</v>
      </c>
      <c r="BP8" s="26">
        <v>32713005.920000002</v>
      </c>
      <c r="BQ8" s="26">
        <v>24149420.25</v>
      </c>
      <c r="BR8" s="12">
        <f t="shared" si="22"/>
        <v>0.73822076482539267</v>
      </c>
      <c r="BS8" s="26">
        <v>10259614.42</v>
      </c>
      <c r="BT8" s="26">
        <v>7855914.2999999998</v>
      </c>
      <c r="BU8" s="12">
        <f t="shared" si="23"/>
        <v>0.76571243113052589</v>
      </c>
      <c r="BV8" s="26">
        <v>121603014.78</v>
      </c>
      <c r="BW8" s="26">
        <v>33644372.32</v>
      </c>
      <c r="BX8" s="25">
        <f t="shared" si="24"/>
        <v>0.27667383395772088</v>
      </c>
      <c r="BY8" s="24">
        <v>1000410895.55</v>
      </c>
      <c r="BZ8" s="24">
        <v>364419476.01999998</v>
      </c>
      <c r="CA8" s="12">
        <f t="shared" si="25"/>
        <v>0.36426979918051733</v>
      </c>
      <c r="CB8" s="3">
        <f t="shared" ref="CB8:CB10" si="28">B8+E8+H8+K8+N8+Q8+T8+W8+Z8+AC8+AF8+AI8+AL8+AO8+AR8+AU8+AX8+BA8+BD8+BG8+BJ8+BM8+BP8+BS8+BV8+BY8</f>
        <v>3669252930.8400002</v>
      </c>
      <c r="CC8" s="3">
        <f t="shared" si="26"/>
        <v>1526119147.6999998</v>
      </c>
      <c r="CD8" s="19">
        <f t="shared" si="27"/>
        <v>0.41592094534366869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393461913</v>
      </c>
      <c r="C9" s="24">
        <v>171079166.83000001</v>
      </c>
      <c r="D9" s="25">
        <f t="shared" si="0"/>
        <v>0.43480489769793806</v>
      </c>
      <c r="E9" s="26">
        <v>116649942</v>
      </c>
      <c r="F9" s="26">
        <v>55138558.810000002</v>
      </c>
      <c r="G9" s="25">
        <f t="shared" si="1"/>
        <v>0.4726839796456993</v>
      </c>
      <c r="H9" s="26">
        <v>806631031</v>
      </c>
      <c r="I9" s="26">
        <v>351645121.97000003</v>
      </c>
      <c r="J9" s="25">
        <f t="shared" si="2"/>
        <v>0.43594296333238886</v>
      </c>
      <c r="K9" s="26">
        <v>729751959</v>
      </c>
      <c r="L9" s="26">
        <v>335947311.16000003</v>
      </c>
      <c r="M9" s="25">
        <f t="shared" si="3"/>
        <v>0.46035821763378099</v>
      </c>
      <c r="N9" s="26">
        <v>253776088</v>
      </c>
      <c r="O9" s="26">
        <v>112739707.69</v>
      </c>
      <c r="P9" s="25">
        <f t="shared" si="4"/>
        <v>0.44424874139442166</v>
      </c>
      <c r="Q9" s="26">
        <v>226425049</v>
      </c>
      <c r="R9" s="26">
        <v>112103025.79000001</v>
      </c>
      <c r="S9" s="25">
        <f t="shared" si="5"/>
        <v>0.49509992946937603</v>
      </c>
      <c r="T9" s="26">
        <v>605912381</v>
      </c>
      <c r="U9" s="26">
        <v>281319034</v>
      </c>
      <c r="V9" s="25">
        <f t="shared" si="6"/>
        <v>0.46428995812184931</v>
      </c>
      <c r="W9" s="26">
        <v>121060241</v>
      </c>
      <c r="X9" s="26">
        <v>60012829.359999999</v>
      </c>
      <c r="Y9" s="25">
        <f t="shared" si="7"/>
        <v>0.49572699396823439</v>
      </c>
      <c r="Z9" s="26">
        <v>580029022</v>
      </c>
      <c r="AA9" s="26">
        <v>266886505.03999999</v>
      </c>
      <c r="AB9" s="25">
        <f t="shared" si="8"/>
        <v>0.46012612286148674</v>
      </c>
      <c r="AC9" s="26">
        <v>604205035</v>
      </c>
      <c r="AD9" s="26">
        <v>232335903.18000001</v>
      </c>
      <c r="AE9" s="25">
        <f t="shared" si="9"/>
        <v>0.38453155753659024</v>
      </c>
      <c r="AF9" s="26">
        <v>180605580</v>
      </c>
      <c r="AG9" s="26">
        <v>91588195.620000005</v>
      </c>
      <c r="AH9" s="25">
        <f t="shared" si="10"/>
        <v>0.50711719770784491</v>
      </c>
      <c r="AI9" s="26">
        <v>818030592</v>
      </c>
      <c r="AJ9" s="26">
        <v>437559227.05000001</v>
      </c>
      <c r="AK9" s="11">
        <f t="shared" si="11"/>
        <v>0.53489347626989481</v>
      </c>
      <c r="AL9" s="26">
        <v>862482040</v>
      </c>
      <c r="AM9" s="26">
        <v>411643842.60000002</v>
      </c>
      <c r="AN9" s="12">
        <f t="shared" si="12"/>
        <v>0.4772781617574321</v>
      </c>
      <c r="AO9" s="26">
        <v>183411281</v>
      </c>
      <c r="AP9" s="26">
        <v>95507491.329999998</v>
      </c>
      <c r="AQ9" s="12">
        <f t="shared" si="13"/>
        <v>0.52072855502274151</v>
      </c>
      <c r="AR9" s="26">
        <v>192507570</v>
      </c>
      <c r="AS9" s="26">
        <v>88566835.060000002</v>
      </c>
      <c r="AT9" s="12">
        <f t="shared" si="14"/>
        <v>0.46006936277882476</v>
      </c>
      <c r="AU9" s="26">
        <v>150956924</v>
      </c>
      <c r="AV9" s="26">
        <v>74789501.969999999</v>
      </c>
      <c r="AW9" s="12">
        <f t="shared" si="15"/>
        <v>0.49543604882939984</v>
      </c>
      <c r="AX9" s="26">
        <v>234872596</v>
      </c>
      <c r="AY9" s="26">
        <v>108352484.95999999</v>
      </c>
      <c r="AZ9" s="12">
        <f t="shared" si="16"/>
        <v>0.46132450871365172</v>
      </c>
      <c r="BA9" s="26">
        <v>110106075</v>
      </c>
      <c r="BB9" s="26">
        <v>51188789.079999998</v>
      </c>
      <c r="BC9" s="12">
        <f t="shared" si="17"/>
        <v>0.46490431231882529</v>
      </c>
      <c r="BD9" s="26">
        <v>343044783</v>
      </c>
      <c r="BE9" s="26">
        <v>153258469.31</v>
      </c>
      <c r="BF9" s="12">
        <f t="shared" si="18"/>
        <v>0.44675936468038346</v>
      </c>
      <c r="BG9" s="26">
        <v>232367274</v>
      </c>
      <c r="BH9" s="26">
        <v>108538385.14</v>
      </c>
      <c r="BI9" s="12">
        <f t="shared" si="19"/>
        <v>0.46709841395307672</v>
      </c>
      <c r="BJ9" s="26">
        <v>164345766</v>
      </c>
      <c r="BK9" s="26">
        <v>74587131</v>
      </c>
      <c r="BL9" s="12">
        <f t="shared" si="20"/>
        <v>0.45384272935878373</v>
      </c>
      <c r="BM9" s="26">
        <v>292170165</v>
      </c>
      <c r="BN9" s="26">
        <v>128405847.66</v>
      </c>
      <c r="BO9" s="12">
        <f t="shared" si="21"/>
        <v>0.43948993785864482</v>
      </c>
      <c r="BP9" s="26">
        <v>231796415</v>
      </c>
      <c r="BQ9" s="26">
        <v>118186319.83</v>
      </c>
      <c r="BR9" s="12">
        <f t="shared" si="22"/>
        <v>0.50987121535076374</v>
      </c>
      <c r="BS9" s="26">
        <v>186276140</v>
      </c>
      <c r="BT9" s="26">
        <v>91964388.769999996</v>
      </c>
      <c r="BU9" s="12">
        <f t="shared" si="23"/>
        <v>0.49369924011738697</v>
      </c>
      <c r="BV9" s="26">
        <v>1443904324</v>
      </c>
      <c r="BW9" s="26">
        <v>573582471.71000004</v>
      </c>
      <c r="BX9" s="25">
        <f t="shared" si="24"/>
        <v>0.39724409864015342</v>
      </c>
      <c r="BY9" s="24">
        <v>3958814945</v>
      </c>
      <c r="BZ9" s="24">
        <v>1968243929.1300001</v>
      </c>
      <c r="CA9" s="12">
        <f t="shared" si="25"/>
        <v>0.49718007951240573</v>
      </c>
      <c r="CB9" s="3">
        <f t="shared" si="28"/>
        <v>14023595131</v>
      </c>
      <c r="CC9" s="3">
        <f t="shared" si="26"/>
        <v>6555170474.0499992</v>
      </c>
      <c r="CD9" s="19">
        <f t="shared" si="27"/>
        <v>0.46743865697886561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4281448.13</v>
      </c>
      <c r="D10" s="25">
        <f t="shared" si="0"/>
        <v>0.63704516479369222</v>
      </c>
      <c r="E10" s="26">
        <v>2370960</v>
      </c>
      <c r="F10" s="26">
        <v>171838</v>
      </c>
      <c r="G10" s="25">
        <f t="shared" si="1"/>
        <v>7.2476127813206462E-2</v>
      </c>
      <c r="H10" s="26">
        <v>26454291</v>
      </c>
      <c r="I10" s="26">
        <v>23998240.719999999</v>
      </c>
      <c r="J10" s="25">
        <f t="shared" si="2"/>
        <v>0.90715871840980344</v>
      </c>
      <c r="K10" s="26">
        <v>12660874</v>
      </c>
      <c r="L10" s="26">
        <v>9697530</v>
      </c>
      <c r="M10" s="25">
        <f t="shared" si="3"/>
        <v>0.76594475231330794</v>
      </c>
      <c r="N10" s="26">
        <v>2892795</v>
      </c>
      <c r="O10" s="26">
        <v>2007848.98</v>
      </c>
      <c r="P10" s="25">
        <f t="shared" si="4"/>
        <v>0.69408616234472198</v>
      </c>
      <c r="Q10" s="26">
        <v>3367680</v>
      </c>
      <c r="R10" s="26">
        <v>1812766</v>
      </c>
      <c r="S10" s="25">
        <f t="shared" si="5"/>
        <v>0.53828332858228811</v>
      </c>
      <c r="T10" s="26">
        <v>11052983.74</v>
      </c>
      <c r="U10" s="26">
        <v>4842554.74</v>
      </c>
      <c r="V10" s="25">
        <f t="shared" si="6"/>
        <v>0.43812194552273903</v>
      </c>
      <c r="W10" s="26">
        <v>1464200</v>
      </c>
      <c r="X10" s="26">
        <v>470740</v>
      </c>
      <c r="Y10" s="25">
        <f t="shared" si="7"/>
        <v>0.32149979510995763</v>
      </c>
      <c r="Z10" s="26">
        <v>17396810</v>
      </c>
      <c r="AA10" s="26">
        <v>14023510.82</v>
      </c>
      <c r="AB10" s="25">
        <f t="shared" si="8"/>
        <v>0.80609668209286645</v>
      </c>
      <c r="AC10" s="26">
        <v>5264991.1399999997</v>
      </c>
      <c r="AD10" s="26">
        <v>4220038.05</v>
      </c>
      <c r="AE10" s="25">
        <f t="shared" si="9"/>
        <v>0.80152804397691735</v>
      </c>
      <c r="AF10" s="26">
        <v>3805263</v>
      </c>
      <c r="AG10" s="26">
        <v>2362117</v>
      </c>
      <c r="AH10" s="25">
        <f t="shared" si="10"/>
        <v>0.62074999809474407</v>
      </c>
      <c r="AI10" s="26">
        <v>21095851</v>
      </c>
      <c r="AJ10" s="26">
        <v>7635361</v>
      </c>
      <c r="AK10" s="25">
        <f t="shared" si="11"/>
        <v>0.3619366196699057</v>
      </c>
      <c r="AL10" s="26">
        <v>14060923.85</v>
      </c>
      <c r="AM10" s="26">
        <v>9611346</v>
      </c>
      <c r="AN10" s="25">
        <f t="shared" si="12"/>
        <v>0.68355010684450868</v>
      </c>
      <c r="AO10" s="26">
        <v>4402307.96</v>
      </c>
      <c r="AP10" s="26">
        <v>2157053.5299999998</v>
      </c>
      <c r="AQ10" s="25">
        <f t="shared" si="13"/>
        <v>0.48998242503688899</v>
      </c>
      <c r="AR10" s="26">
        <v>29236386.129999999</v>
      </c>
      <c r="AS10" s="26">
        <v>2017417.4</v>
      </c>
      <c r="AT10" s="25">
        <f t="shared" si="14"/>
        <v>6.9003651512520234E-2</v>
      </c>
      <c r="AU10" s="26">
        <v>30982269.02</v>
      </c>
      <c r="AV10" s="26">
        <v>21033512.719999999</v>
      </c>
      <c r="AW10" s="25">
        <f t="shared" si="15"/>
        <v>0.67888871232840386</v>
      </c>
      <c r="AX10" s="26">
        <v>4179652.19</v>
      </c>
      <c r="AY10" s="26">
        <v>2764050.18</v>
      </c>
      <c r="AZ10" s="25">
        <f t="shared" si="16"/>
        <v>0.66131105038192195</v>
      </c>
      <c r="BA10" s="26">
        <v>2765554.66</v>
      </c>
      <c r="BB10" s="26">
        <v>2352276.11</v>
      </c>
      <c r="BC10" s="25">
        <f t="shared" si="17"/>
        <v>0.85056214726922075</v>
      </c>
      <c r="BD10" s="26">
        <v>26211663.5</v>
      </c>
      <c r="BE10" s="26">
        <v>15646334</v>
      </c>
      <c r="BF10" s="25">
        <f t="shared" si="18"/>
        <v>0.59692258753436234</v>
      </c>
      <c r="BG10" s="26">
        <v>1837474</v>
      </c>
      <c r="BH10" s="26">
        <v>1205905.42</v>
      </c>
      <c r="BI10" s="25">
        <f t="shared" si="19"/>
        <v>0.65628434470365293</v>
      </c>
      <c r="BJ10" s="26">
        <v>3064140</v>
      </c>
      <c r="BK10" s="26">
        <v>2647778.7200000002</v>
      </c>
      <c r="BL10" s="25">
        <f t="shared" si="20"/>
        <v>0.86411806249061729</v>
      </c>
      <c r="BM10" s="26">
        <v>38787567</v>
      </c>
      <c r="BN10" s="26">
        <v>7205148.4299999997</v>
      </c>
      <c r="BO10" s="25">
        <f t="shared" si="21"/>
        <v>0.18575922614584203</v>
      </c>
      <c r="BP10" s="26">
        <v>8096143</v>
      </c>
      <c r="BQ10" s="26">
        <v>4533205.55</v>
      </c>
      <c r="BR10" s="25">
        <f t="shared" si="22"/>
        <v>0.5599216256432229</v>
      </c>
      <c r="BS10" s="26">
        <v>14684282.92</v>
      </c>
      <c r="BT10" s="26">
        <v>6273356.9199999999</v>
      </c>
      <c r="BU10" s="12">
        <f t="shared" si="23"/>
        <v>0.42721574857807221</v>
      </c>
      <c r="BV10" s="26">
        <v>59169262.950000003</v>
      </c>
      <c r="BW10" s="26">
        <v>24216112.949999999</v>
      </c>
      <c r="BX10" s="25">
        <f t="shared" si="24"/>
        <v>0.40926845701058367</v>
      </c>
      <c r="BY10" s="24">
        <v>347460581.82999998</v>
      </c>
      <c r="BZ10" s="24">
        <v>97530779.469999999</v>
      </c>
      <c r="CA10" s="12">
        <f t="shared" si="25"/>
        <v>0.28069595393044705</v>
      </c>
      <c r="CB10" s="3">
        <f t="shared" si="28"/>
        <v>699485700.01999998</v>
      </c>
      <c r="CC10" s="3">
        <f t="shared" si="26"/>
        <v>274718270.84000003</v>
      </c>
      <c r="CD10" s="19">
        <f t="shared" si="27"/>
        <v>0.3927432266766071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550000</v>
      </c>
      <c r="I11" s="26">
        <v>535000</v>
      </c>
      <c r="J11" s="25">
        <f t="shared" si="2"/>
        <v>0.97272727272727277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465170</v>
      </c>
      <c r="S11" s="25">
        <f t="shared" si="5"/>
        <v>0.29744229170663083</v>
      </c>
      <c r="T11" s="26">
        <v>8580576</v>
      </c>
      <c r="U11" s="26">
        <v>538000</v>
      </c>
      <c r="V11" s="25">
        <f t="shared" si="6"/>
        <v>6.269975348974241E-2</v>
      </c>
      <c r="W11" s="26">
        <v>404800</v>
      </c>
      <c r="X11" s="26">
        <v>296275</v>
      </c>
      <c r="Y11" s="25">
        <f t="shared" si="7"/>
        <v>0.73190464426877466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207433.33</v>
      </c>
      <c r="AE11" s="25">
        <f t="shared" si="9"/>
        <v>0.10362627387382534</v>
      </c>
      <c r="AF11" s="26">
        <v>806500</v>
      </c>
      <c r="AG11" s="26">
        <v>381765.14</v>
      </c>
      <c r="AH11" s="25">
        <f t="shared" si="10"/>
        <v>0.47336037197768138</v>
      </c>
      <c r="AI11" s="26">
        <v>250000</v>
      </c>
      <c r="AJ11" s="26">
        <v>0</v>
      </c>
      <c r="AK11" s="11">
        <f t="shared" si="11"/>
        <v>0</v>
      </c>
      <c r="AL11" s="26">
        <v>58556006.119999997</v>
      </c>
      <c r="AM11" s="26">
        <v>1681019.62</v>
      </c>
      <c r="AN11" s="12">
        <f t="shared" si="12"/>
        <v>2.8707894055394641E-2</v>
      </c>
      <c r="AO11" s="26">
        <v>6853725</v>
      </c>
      <c r="AP11" s="26">
        <v>1006500</v>
      </c>
      <c r="AQ11" s="25">
        <f t="shared" si="13"/>
        <v>0.14685444776380727</v>
      </c>
      <c r="AR11" s="26">
        <v>6226000</v>
      </c>
      <c r="AS11" s="26">
        <v>86000</v>
      </c>
      <c r="AT11" s="25">
        <f t="shared" si="14"/>
        <v>1.3813042081593318E-2</v>
      </c>
      <c r="AU11" s="26">
        <v>10747200.66</v>
      </c>
      <c r="AV11" s="26">
        <v>28704.16</v>
      </c>
      <c r="AW11" s="12">
        <f t="shared" si="15"/>
        <v>2.6708499178613085E-3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544448.01</v>
      </c>
      <c r="BC11" s="25">
        <f t="shared" si="17"/>
        <v>0.41880616153846156</v>
      </c>
      <c r="BD11" s="26">
        <v>6967964.1900000004</v>
      </c>
      <c r="BE11" s="26">
        <v>671278.55</v>
      </c>
      <c r="BF11" s="12">
        <f t="shared" si="18"/>
        <v>9.6337830059944674E-2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178503</v>
      </c>
      <c r="BU11" s="12">
        <f t="shared" si="23"/>
        <v>1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218476.75</v>
      </c>
      <c r="CA11" s="12">
        <f t="shared" si="25"/>
        <v>5.7646143247308752E-4</v>
      </c>
      <c r="CB11" s="3">
        <f>B11+E11+H11+K11+N11+Q11+T11+W11+Z11+AC11+AF11+AI11+AL11+AO11+AR11+AU11+AX11+BA11+BD11+BG11+BJ11+BM11+BP11+BS11+BV11+BY11</f>
        <v>489324989.87</v>
      </c>
      <c r="CC11" s="3">
        <f t="shared" si="26"/>
        <v>7388922.0799999991</v>
      </c>
      <c r="CD11" s="19">
        <f t="shared" si="27"/>
        <v>1.510023447190594E-2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701728489.29999995</v>
      </c>
      <c r="C12" s="28">
        <v>303733826.05000001</v>
      </c>
      <c r="D12" s="16">
        <f t="shared" si="0"/>
        <v>0.4328366749837757</v>
      </c>
      <c r="E12" s="29">
        <v>213345256.52000001</v>
      </c>
      <c r="F12" s="29">
        <v>96672895.900000006</v>
      </c>
      <c r="G12" s="16">
        <f t="shared" si="1"/>
        <v>0.45312887418679226</v>
      </c>
      <c r="H12" s="29">
        <v>1875021147.5</v>
      </c>
      <c r="I12" s="29">
        <v>915806077.38</v>
      </c>
      <c r="J12" s="16">
        <f t="shared" si="2"/>
        <v>0.48842439916001001</v>
      </c>
      <c r="K12" s="29">
        <v>1346205541.0899999</v>
      </c>
      <c r="L12" s="29">
        <v>628306380.35000002</v>
      </c>
      <c r="M12" s="16">
        <f t="shared" si="3"/>
        <v>0.46672395943436018</v>
      </c>
      <c r="N12" s="29">
        <v>455776044.64999998</v>
      </c>
      <c r="O12" s="29">
        <v>194724711.69999999</v>
      </c>
      <c r="P12" s="16">
        <f t="shared" si="4"/>
        <v>0.42723770585514909</v>
      </c>
      <c r="Q12" s="29">
        <v>392993757.39999998</v>
      </c>
      <c r="R12" s="29">
        <v>191017360.09999999</v>
      </c>
      <c r="S12" s="16">
        <f t="shared" si="5"/>
        <v>0.48605698310260237</v>
      </c>
      <c r="T12" s="29">
        <v>1302569949.8099999</v>
      </c>
      <c r="U12" s="29">
        <v>591013086.37</v>
      </c>
      <c r="V12" s="16">
        <f t="shared" si="6"/>
        <v>0.4537284822640108</v>
      </c>
      <c r="W12" s="29">
        <v>284385407.49000001</v>
      </c>
      <c r="X12" s="29">
        <v>121162512.20999999</v>
      </c>
      <c r="Y12" s="16">
        <f t="shared" si="7"/>
        <v>0.42605038450948118</v>
      </c>
      <c r="Z12" s="29">
        <v>1194486327.6500001</v>
      </c>
      <c r="AA12" s="29">
        <v>583667996.16999996</v>
      </c>
      <c r="AB12" s="16">
        <f t="shared" si="8"/>
        <v>0.48863514186746071</v>
      </c>
      <c r="AC12" s="29">
        <v>1113915806.8499999</v>
      </c>
      <c r="AD12" s="29">
        <v>506322065.77999997</v>
      </c>
      <c r="AE12" s="16">
        <f t="shared" si="9"/>
        <v>0.45454249115272799</v>
      </c>
      <c r="AF12" s="29">
        <v>324182656.27999997</v>
      </c>
      <c r="AG12" s="29">
        <v>154803019.78</v>
      </c>
      <c r="AH12" s="16">
        <f t="shared" si="10"/>
        <v>0.47751789548634893</v>
      </c>
      <c r="AI12" s="29">
        <v>1749631625.25</v>
      </c>
      <c r="AJ12" s="29">
        <v>761579377.32000005</v>
      </c>
      <c r="AK12" s="16">
        <f t="shared" si="11"/>
        <v>0.43527984195597752</v>
      </c>
      <c r="AL12" s="29">
        <v>2064493089.1500001</v>
      </c>
      <c r="AM12" s="29">
        <v>835429694.76999998</v>
      </c>
      <c r="AN12" s="16">
        <f t="shared" si="12"/>
        <v>0.40466577445118301</v>
      </c>
      <c r="AO12" s="29">
        <v>433052987.06999999</v>
      </c>
      <c r="AP12" s="29">
        <v>205623965.36000001</v>
      </c>
      <c r="AQ12" s="16">
        <f t="shared" si="13"/>
        <v>0.4748240319302135</v>
      </c>
      <c r="AR12" s="29">
        <v>507524670.50999999</v>
      </c>
      <c r="AS12" s="29">
        <v>197329919.78</v>
      </c>
      <c r="AT12" s="16">
        <f t="shared" si="14"/>
        <v>0.38880852743908517</v>
      </c>
      <c r="AU12" s="29">
        <v>382648462.01999998</v>
      </c>
      <c r="AV12" s="29">
        <v>161796149.68000001</v>
      </c>
      <c r="AW12" s="16">
        <f t="shared" si="15"/>
        <v>0.42283235329335617</v>
      </c>
      <c r="AX12" s="29">
        <v>532795491.29000002</v>
      </c>
      <c r="AY12" s="29">
        <v>271192514.66000003</v>
      </c>
      <c r="AZ12" s="16">
        <f t="shared" si="16"/>
        <v>0.5089992672486604</v>
      </c>
      <c r="BA12" s="29">
        <v>281325197.31</v>
      </c>
      <c r="BB12" s="29">
        <v>134833773.97</v>
      </c>
      <c r="BC12" s="16">
        <f t="shared" si="17"/>
        <v>0.47928082965644536</v>
      </c>
      <c r="BD12" s="29">
        <v>763846174.20000005</v>
      </c>
      <c r="BE12" s="29">
        <v>333642568.24000001</v>
      </c>
      <c r="BF12" s="16">
        <f t="shared" si="18"/>
        <v>0.43679287729552918</v>
      </c>
      <c r="BG12" s="29">
        <v>504300939.86000001</v>
      </c>
      <c r="BH12" s="29">
        <v>245406609.41</v>
      </c>
      <c r="BI12" s="16">
        <f t="shared" si="19"/>
        <v>0.48662730923747199</v>
      </c>
      <c r="BJ12" s="29">
        <v>295627641.63999999</v>
      </c>
      <c r="BK12" s="29">
        <v>140710168.25999999</v>
      </c>
      <c r="BL12" s="16">
        <f t="shared" si="20"/>
        <v>0.4759709460164403</v>
      </c>
      <c r="BM12" s="29">
        <v>626783346.10000002</v>
      </c>
      <c r="BN12" s="29">
        <v>291636404.00999999</v>
      </c>
      <c r="BO12" s="16">
        <f t="shared" si="21"/>
        <v>0.46529060771099512</v>
      </c>
      <c r="BP12" s="29">
        <v>399224009.31</v>
      </c>
      <c r="BQ12" s="29">
        <v>200682528.13999999</v>
      </c>
      <c r="BR12" s="16">
        <f t="shared" si="22"/>
        <v>0.50268151078100298</v>
      </c>
      <c r="BS12" s="29">
        <v>369583572.70999998</v>
      </c>
      <c r="BT12" s="29">
        <v>169786854.31999999</v>
      </c>
      <c r="BU12" s="16">
        <f t="shared" si="23"/>
        <v>0.45940043567149053</v>
      </c>
      <c r="BV12" s="29">
        <v>3551903768.3800001</v>
      </c>
      <c r="BW12" s="29">
        <v>1576441480.3499999</v>
      </c>
      <c r="BX12" s="16">
        <f t="shared" si="24"/>
        <v>0.44383000867982536</v>
      </c>
      <c r="BY12" s="28">
        <v>9720710970.3799992</v>
      </c>
      <c r="BZ12" s="28">
        <v>4431005996.5699997</v>
      </c>
      <c r="CA12" s="16">
        <f t="shared" si="25"/>
        <v>0.45583147262291085</v>
      </c>
      <c r="CB12" s="3">
        <f>BY12+BV12+BS12+BP12+BM12+BJ12+BG12+BD12+BA12+AX12+AU12+AR12+AO12+AL12+AI12+AF12+AC12+Z12+W12+T12+Q12+N12+K12+H12+E12+B12</f>
        <v>31388062329.720001</v>
      </c>
      <c r="CC12" s="3">
        <f>BZ12+BW12+BT12+BQ12+BN12+BK12+BH12+BE12+BB12+AY12+AV12+AS12+AP12+AM12+AJ12+AG12+AD12+AA12+X12+U12+R12+O12+L12+I12+F12+C12</f>
        <v>14244327936.630001</v>
      </c>
      <c r="CD12" s="16">
        <f t="shared" si="27"/>
        <v>0.45381354818907255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66396713.079999998</v>
      </c>
      <c r="C13" s="26">
        <v>27766321.48</v>
      </c>
      <c r="D13" s="25">
        <f t="shared" si="0"/>
        <v>0.41818819324000189</v>
      </c>
      <c r="E13" s="26">
        <v>33082350.739999998</v>
      </c>
      <c r="F13" s="26">
        <v>13063969.210000001</v>
      </c>
      <c r="G13" s="25">
        <f t="shared" si="1"/>
        <v>0.3948924099339865</v>
      </c>
      <c r="H13" s="26">
        <v>248612816.44</v>
      </c>
      <c r="I13" s="26">
        <v>107490071.62</v>
      </c>
      <c r="J13" s="25">
        <f t="shared" si="2"/>
        <v>0.43235933351787426</v>
      </c>
      <c r="K13" s="43">
        <v>115698640</v>
      </c>
      <c r="L13" s="43">
        <v>44583078.200000003</v>
      </c>
      <c r="M13" s="25">
        <f t="shared" si="3"/>
        <v>0.3853379624859895</v>
      </c>
      <c r="N13" s="26">
        <v>50553451.869999997</v>
      </c>
      <c r="O13" s="26">
        <v>21513939.449999999</v>
      </c>
      <c r="P13" s="25">
        <f t="shared" si="4"/>
        <v>0.42556815913033713</v>
      </c>
      <c r="Q13" s="26">
        <v>41260917.560000002</v>
      </c>
      <c r="R13" s="26">
        <v>19370248.550000001</v>
      </c>
      <c r="S13" s="25">
        <f t="shared" si="5"/>
        <v>0.46945753258716427</v>
      </c>
      <c r="T13" s="24">
        <v>188101993.53999999</v>
      </c>
      <c r="U13" s="24">
        <v>75517900.650000006</v>
      </c>
      <c r="V13" s="25">
        <f t="shared" si="6"/>
        <v>0.40147315415847035</v>
      </c>
      <c r="W13" s="24">
        <v>38405889.740000002</v>
      </c>
      <c r="X13" s="24">
        <v>16889520.850000001</v>
      </c>
      <c r="Y13" s="25">
        <f t="shared" si="7"/>
        <v>0.43976382175594925</v>
      </c>
      <c r="Z13" s="26">
        <v>101374950.7</v>
      </c>
      <c r="AA13" s="26">
        <v>49391826.840000004</v>
      </c>
      <c r="AB13" s="25">
        <f t="shared" si="8"/>
        <v>0.48721924399416749</v>
      </c>
      <c r="AC13" s="24">
        <v>119375405.59</v>
      </c>
      <c r="AD13" s="24">
        <v>59973747.759999998</v>
      </c>
      <c r="AE13" s="25">
        <f t="shared" si="9"/>
        <v>0.50239618004719022</v>
      </c>
      <c r="AF13" s="24">
        <v>33181218</v>
      </c>
      <c r="AG13" s="24">
        <v>15926356.949999999</v>
      </c>
      <c r="AH13" s="25">
        <f t="shared" si="10"/>
        <v>0.47998108297290348</v>
      </c>
      <c r="AI13" s="26">
        <v>93090270.010000005</v>
      </c>
      <c r="AJ13" s="26">
        <v>38065245.119999997</v>
      </c>
      <c r="AK13" s="11">
        <f t="shared" si="11"/>
        <v>0.40890680750964548</v>
      </c>
      <c r="AL13" s="24">
        <v>155850779.53</v>
      </c>
      <c r="AM13" s="24">
        <v>61885536.030000001</v>
      </c>
      <c r="AN13" s="12">
        <f t="shared" si="12"/>
        <v>0.39708197942049783</v>
      </c>
      <c r="AO13" s="24">
        <v>60991122.469999999</v>
      </c>
      <c r="AP13" s="24">
        <v>25230100.600000001</v>
      </c>
      <c r="AQ13" s="12">
        <f t="shared" si="13"/>
        <v>0.41366840907723995</v>
      </c>
      <c r="AR13" s="24">
        <v>53817421.799999997</v>
      </c>
      <c r="AS13" s="24">
        <v>22950556.07</v>
      </c>
      <c r="AT13" s="12">
        <f t="shared" si="14"/>
        <v>0.42645216553276066</v>
      </c>
      <c r="AU13" s="24">
        <v>56766584.700000003</v>
      </c>
      <c r="AV13" s="24">
        <v>24912006.079999998</v>
      </c>
      <c r="AW13" s="12">
        <f t="shared" si="15"/>
        <v>0.43884983061170485</v>
      </c>
      <c r="AX13" s="24">
        <v>52694607.93</v>
      </c>
      <c r="AY13" s="24">
        <v>24154363.690000001</v>
      </c>
      <c r="AZ13" s="12">
        <f t="shared" si="16"/>
        <v>0.45838397207712178</v>
      </c>
      <c r="BA13" s="24">
        <v>30890514.489999998</v>
      </c>
      <c r="BB13" s="24">
        <v>13994755.140000001</v>
      </c>
      <c r="BC13" s="12">
        <f t="shared" si="17"/>
        <v>0.45304376994207846</v>
      </c>
      <c r="BD13" s="24">
        <v>78768050.950000003</v>
      </c>
      <c r="BE13" s="24">
        <v>32711289.719999999</v>
      </c>
      <c r="BF13" s="12">
        <f t="shared" si="18"/>
        <v>0.4152862655033106</v>
      </c>
      <c r="BG13" s="24">
        <v>64748411.68</v>
      </c>
      <c r="BH13" s="24">
        <v>25576947.629999999</v>
      </c>
      <c r="BI13" s="12">
        <f t="shared" si="19"/>
        <v>0.39502046407572972</v>
      </c>
      <c r="BJ13" s="26">
        <v>38635514</v>
      </c>
      <c r="BK13" s="26">
        <v>16449094.289999999</v>
      </c>
      <c r="BL13" s="12">
        <f t="shared" si="20"/>
        <v>0.42575062648318845</v>
      </c>
      <c r="BM13" s="26">
        <v>78818623.890000001</v>
      </c>
      <c r="BN13" s="26">
        <v>25238118.16</v>
      </c>
      <c r="BO13" s="12">
        <f t="shared" si="21"/>
        <v>0.32020500884692621</v>
      </c>
      <c r="BP13" s="26">
        <v>50922997.520000003</v>
      </c>
      <c r="BQ13" s="26">
        <v>19017726.079999998</v>
      </c>
      <c r="BR13" s="12">
        <f t="shared" si="22"/>
        <v>0.37346046003145805</v>
      </c>
      <c r="BS13" s="26">
        <v>50029579.259999998</v>
      </c>
      <c r="BT13" s="26">
        <v>20902582.489999998</v>
      </c>
      <c r="BU13" s="12">
        <f t="shared" si="23"/>
        <v>0.41780448285145139</v>
      </c>
      <c r="BV13" s="26">
        <v>316373314</v>
      </c>
      <c r="BW13" s="26">
        <v>120353674.38</v>
      </c>
      <c r="BX13" s="25">
        <f t="shared" si="24"/>
        <v>0.3804166440536132</v>
      </c>
      <c r="BY13" s="26">
        <v>954870554.22000003</v>
      </c>
      <c r="BZ13" s="26">
        <v>257896879.84999999</v>
      </c>
      <c r="CA13" s="12">
        <f t="shared" si="25"/>
        <v>0.27008569770032004</v>
      </c>
      <c r="CB13" s="3">
        <f t="shared" ref="CB13:CC28" si="29">BY13+BV13+BS13+BP13+BM13+BJ13+BG13+BD13+BA13+AX13+AU13+AR13+AO13+AL13+AI13+AF13+AC13+Z13+W13+T13+Q13+N13+K13+H13+E13+B13</f>
        <v>3173312693.7099996</v>
      </c>
      <c r="CC13" s="3">
        <f t="shared" si="29"/>
        <v>1180825856.8900003</v>
      </c>
      <c r="CD13" s="19">
        <f t="shared" si="27"/>
        <v>0.37211140875923804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465991.75</v>
      </c>
      <c r="D14" s="25">
        <f t="shared" si="0"/>
        <v>0.36559039186335152</v>
      </c>
      <c r="E14" s="26">
        <v>485182</v>
      </c>
      <c r="F14" s="26">
        <v>111728.41</v>
      </c>
      <c r="G14" s="25">
        <f t="shared" si="1"/>
        <v>0.23028144077892421</v>
      </c>
      <c r="H14" s="26">
        <v>2754284</v>
      </c>
      <c r="I14" s="26">
        <v>1140948.76</v>
      </c>
      <c r="J14" s="25">
        <f t="shared" si="2"/>
        <v>0.41424513957166365</v>
      </c>
      <c r="K14" s="43">
        <v>2415611</v>
      </c>
      <c r="L14" s="43">
        <v>789514.65</v>
      </c>
      <c r="M14" s="25">
        <f t="shared" si="3"/>
        <v>0.32683848930974402</v>
      </c>
      <c r="N14" s="26">
        <v>793562</v>
      </c>
      <c r="O14" s="26">
        <v>217001</v>
      </c>
      <c r="P14" s="25">
        <f t="shared" si="4"/>
        <v>0.27345185379340242</v>
      </c>
      <c r="Q14" s="26">
        <v>637314</v>
      </c>
      <c r="R14" s="26">
        <v>218975.65</v>
      </c>
      <c r="S14" s="25">
        <f t="shared" si="5"/>
        <v>0.34359146354858044</v>
      </c>
      <c r="T14" s="24">
        <v>2456742</v>
      </c>
      <c r="U14" s="24">
        <v>777362.14</v>
      </c>
      <c r="V14" s="25">
        <f t="shared" si="6"/>
        <v>0.31641993339145907</v>
      </c>
      <c r="W14" s="24">
        <v>548915</v>
      </c>
      <c r="X14" s="24">
        <v>293933.78000000003</v>
      </c>
      <c r="Y14" s="25">
        <f t="shared" si="7"/>
        <v>0.53548141333357624</v>
      </c>
      <c r="Z14" s="26">
        <v>770944</v>
      </c>
      <c r="AA14" s="26">
        <v>335053.24</v>
      </c>
      <c r="AB14" s="25">
        <f t="shared" si="8"/>
        <v>0.43460126805578614</v>
      </c>
      <c r="AC14" s="24">
        <v>1531611</v>
      </c>
      <c r="AD14" s="24">
        <v>374592.63</v>
      </c>
      <c r="AE14" s="25">
        <f t="shared" si="9"/>
        <v>0.24457426200255811</v>
      </c>
      <c r="AF14" s="24">
        <v>553024</v>
      </c>
      <c r="AG14" s="24">
        <v>147278.04999999999</v>
      </c>
      <c r="AH14" s="25">
        <f t="shared" si="10"/>
        <v>0.26631402977085983</v>
      </c>
      <c r="AI14" s="26">
        <v>341272</v>
      </c>
      <c r="AJ14" s="26">
        <v>135109.23000000001</v>
      </c>
      <c r="AK14" s="11">
        <f t="shared" si="11"/>
        <v>0.39589896036006472</v>
      </c>
      <c r="AL14" s="24">
        <v>1583006</v>
      </c>
      <c r="AM14" s="24">
        <v>409965.96</v>
      </c>
      <c r="AN14" s="12">
        <f t="shared" si="12"/>
        <v>0.25897941005909014</v>
      </c>
      <c r="AO14" s="24">
        <v>437899</v>
      </c>
      <c r="AP14" s="24">
        <v>41228.480000000003</v>
      </c>
      <c r="AQ14" s="12">
        <f t="shared" si="13"/>
        <v>9.4150660312081108E-2</v>
      </c>
      <c r="AR14" s="24">
        <v>760666</v>
      </c>
      <c r="AS14" s="24">
        <v>301712.37</v>
      </c>
      <c r="AT14" s="12">
        <f t="shared" si="14"/>
        <v>0.39664237654897155</v>
      </c>
      <c r="AU14" s="24">
        <v>717406</v>
      </c>
      <c r="AV14" s="24">
        <v>165762</v>
      </c>
      <c r="AW14" s="12">
        <f t="shared" si="15"/>
        <v>0.23105744864135511</v>
      </c>
      <c r="AX14" s="24">
        <v>999145</v>
      </c>
      <c r="AY14" s="24">
        <v>134753.49</v>
      </c>
      <c r="AZ14" s="12">
        <f t="shared" si="16"/>
        <v>0.13486880282641658</v>
      </c>
      <c r="BA14" s="24">
        <v>573588</v>
      </c>
      <c r="BB14" s="24">
        <v>89780</v>
      </c>
      <c r="BC14" s="12">
        <f t="shared" si="17"/>
        <v>0.15652349770218346</v>
      </c>
      <c r="BD14" s="24">
        <v>664043</v>
      </c>
      <c r="BE14" s="24">
        <v>413437.3</v>
      </c>
      <c r="BF14" s="12">
        <f t="shared" si="18"/>
        <v>0.62260621676608285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197577.5</v>
      </c>
      <c r="BL14" s="12">
        <f t="shared" si="20"/>
        <v>0.37106125085920977</v>
      </c>
      <c r="BM14" s="26">
        <v>1151278</v>
      </c>
      <c r="BN14" s="26">
        <v>386612.16</v>
      </c>
      <c r="BO14" s="12">
        <f t="shared" si="21"/>
        <v>0.33581129840056007</v>
      </c>
      <c r="BP14" s="26">
        <v>585921</v>
      </c>
      <c r="BQ14" s="26">
        <v>140140.74</v>
      </c>
      <c r="BR14" s="12">
        <f t="shared" si="22"/>
        <v>0.23918026491626002</v>
      </c>
      <c r="BS14" s="26">
        <v>511907</v>
      </c>
      <c r="BT14" s="26">
        <v>47460</v>
      </c>
      <c r="BU14" s="12">
        <f t="shared" si="23"/>
        <v>9.271215279337848E-2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23503920</v>
      </c>
      <c r="CC14" s="3">
        <f t="shared" si="29"/>
        <v>7626099.29</v>
      </c>
      <c r="CD14" s="19">
        <f t="shared" si="27"/>
        <v>0.32446074059135666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2477249.48</v>
      </c>
      <c r="D15" s="25">
        <f t="shared" si="0"/>
        <v>0.37652208276450327</v>
      </c>
      <c r="E15" s="26">
        <v>2495657</v>
      </c>
      <c r="F15" s="26">
        <v>859730.32</v>
      </c>
      <c r="G15" s="25">
        <f t="shared" si="1"/>
        <v>0.34449057703041724</v>
      </c>
      <c r="H15" s="26">
        <v>16776671.65</v>
      </c>
      <c r="I15" s="26">
        <v>8663959.4900000002</v>
      </c>
      <c r="J15" s="25">
        <f t="shared" si="2"/>
        <v>0.51642898369534462</v>
      </c>
      <c r="K15" s="43">
        <v>13558938</v>
      </c>
      <c r="L15" s="43">
        <v>4910175.53</v>
      </c>
      <c r="M15" s="25">
        <f t="shared" si="3"/>
        <v>0.36213570192591782</v>
      </c>
      <c r="N15" s="26">
        <v>3517888.38</v>
      </c>
      <c r="O15" s="26">
        <v>1101965.1399999999</v>
      </c>
      <c r="P15" s="25">
        <f t="shared" si="4"/>
        <v>0.31324619230812545</v>
      </c>
      <c r="Q15" s="26">
        <v>3270747</v>
      </c>
      <c r="R15" s="26">
        <v>1153794.25</v>
      </c>
      <c r="S15" s="25">
        <f t="shared" si="5"/>
        <v>0.3527616932767958</v>
      </c>
      <c r="T15" s="24">
        <v>14072102.76</v>
      </c>
      <c r="U15" s="24">
        <v>4722283.43</v>
      </c>
      <c r="V15" s="25">
        <f t="shared" si="6"/>
        <v>0.33557766813806295</v>
      </c>
      <c r="W15" s="24">
        <v>3115620</v>
      </c>
      <c r="X15" s="24">
        <v>885803.67</v>
      </c>
      <c r="Y15" s="25">
        <f t="shared" si="7"/>
        <v>0.28431056097983709</v>
      </c>
      <c r="Z15" s="26">
        <v>10457680</v>
      </c>
      <c r="AA15" s="26">
        <v>3022821.31</v>
      </c>
      <c r="AB15" s="25">
        <f t="shared" si="8"/>
        <v>0.28905276409299197</v>
      </c>
      <c r="AC15" s="24">
        <v>8924069</v>
      </c>
      <c r="AD15" s="24">
        <v>2967163.46</v>
      </c>
      <c r="AE15" s="25">
        <f t="shared" si="9"/>
        <v>0.33248997290361604</v>
      </c>
      <c r="AF15" s="24">
        <v>5086114</v>
      </c>
      <c r="AG15" s="24">
        <v>1901709.19</v>
      </c>
      <c r="AH15" s="25">
        <f t="shared" si="10"/>
        <v>0.37390219527128177</v>
      </c>
      <c r="AI15" s="26">
        <v>13497865.65</v>
      </c>
      <c r="AJ15" s="26">
        <v>5236696.16</v>
      </c>
      <c r="AK15" s="11">
        <f t="shared" si="11"/>
        <v>0.38796475648725992</v>
      </c>
      <c r="AL15" s="24">
        <v>9076236</v>
      </c>
      <c r="AM15" s="24">
        <v>2607098.9500000002</v>
      </c>
      <c r="AN15" s="12">
        <f t="shared" si="12"/>
        <v>0.28724450862670386</v>
      </c>
      <c r="AO15" s="24">
        <v>5715744.2300000004</v>
      </c>
      <c r="AP15" s="24">
        <v>1168936.3500000001</v>
      </c>
      <c r="AQ15" s="12">
        <f t="shared" si="13"/>
        <v>0.20451166164235449</v>
      </c>
      <c r="AR15" s="24">
        <v>5940325</v>
      </c>
      <c r="AS15" s="24">
        <v>1646443.75</v>
      </c>
      <c r="AT15" s="12">
        <f t="shared" si="14"/>
        <v>0.27716391779911032</v>
      </c>
      <c r="AU15" s="24">
        <v>5476452.9199999999</v>
      </c>
      <c r="AV15" s="24">
        <v>1831456.76</v>
      </c>
      <c r="AW15" s="12">
        <f t="shared" si="15"/>
        <v>0.334423902981348</v>
      </c>
      <c r="AX15" s="24">
        <v>5088263</v>
      </c>
      <c r="AY15" s="24">
        <v>2526295.33</v>
      </c>
      <c r="AZ15" s="12">
        <f t="shared" si="16"/>
        <v>0.49649464463609683</v>
      </c>
      <c r="BA15" s="24">
        <v>2902431</v>
      </c>
      <c r="BB15" s="24">
        <v>846815.87</v>
      </c>
      <c r="BC15" s="12">
        <f t="shared" si="17"/>
        <v>0.2917608962969318</v>
      </c>
      <c r="BD15" s="24">
        <v>8950015.5600000005</v>
      </c>
      <c r="BE15" s="24">
        <v>2527245.5099999998</v>
      </c>
      <c r="BF15" s="12">
        <f t="shared" si="18"/>
        <v>0.28237330908059333</v>
      </c>
      <c r="BG15" s="24">
        <v>4369575</v>
      </c>
      <c r="BH15" s="24">
        <v>1597560.52</v>
      </c>
      <c r="BI15" s="12">
        <f t="shared" si="19"/>
        <v>0.36561004674367648</v>
      </c>
      <c r="BJ15" s="26">
        <v>4687379</v>
      </c>
      <c r="BK15" s="26">
        <v>907024</v>
      </c>
      <c r="BL15" s="12">
        <f t="shared" si="20"/>
        <v>0.1935034483023455</v>
      </c>
      <c r="BM15" s="26">
        <v>6777841</v>
      </c>
      <c r="BN15" s="26">
        <v>2041623.59</v>
      </c>
      <c r="BO15" s="12">
        <f t="shared" si="21"/>
        <v>0.30122034287909677</v>
      </c>
      <c r="BP15" s="26">
        <v>5341531</v>
      </c>
      <c r="BQ15" s="26">
        <v>2743560.6</v>
      </c>
      <c r="BR15" s="12">
        <f t="shared" si="22"/>
        <v>0.51362813395635076</v>
      </c>
      <c r="BS15" s="26">
        <v>3542176.81</v>
      </c>
      <c r="BT15" s="26">
        <v>1062088.27</v>
      </c>
      <c r="BU15" s="12">
        <f t="shared" si="23"/>
        <v>0.29984055764850426</v>
      </c>
      <c r="BV15" s="26">
        <v>61841862.890000001</v>
      </c>
      <c r="BW15" s="26">
        <v>9286996.3699999992</v>
      </c>
      <c r="BX15" s="25">
        <f t="shared" si="24"/>
        <v>0.15017329582258965</v>
      </c>
      <c r="BY15" s="26">
        <v>51858120</v>
      </c>
      <c r="BZ15" s="26">
        <v>20740404.649999999</v>
      </c>
      <c r="CA15" s="12">
        <f t="shared" si="25"/>
        <v>0.39994517059237777</v>
      </c>
      <c r="CB15" s="3">
        <f t="shared" si="29"/>
        <v>282920600.84999996</v>
      </c>
      <c r="CC15" s="3">
        <f t="shared" si="29"/>
        <v>89436901.949999988</v>
      </c>
      <c r="CD15" s="19">
        <f t="shared" si="27"/>
        <v>0.316120147070584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28312989.149999999</v>
      </c>
      <c r="C16" s="26">
        <v>7781450.5</v>
      </c>
      <c r="D16" s="25">
        <f t="shared" si="0"/>
        <v>0.27483677045805671</v>
      </c>
      <c r="E16" s="26">
        <v>15082988</v>
      </c>
      <c r="F16" s="26">
        <v>5786593.9199999999</v>
      </c>
      <c r="G16" s="25">
        <f t="shared" si="1"/>
        <v>0.38365036954216231</v>
      </c>
      <c r="H16" s="26">
        <v>165461813.65000001</v>
      </c>
      <c r="I16" s="26">
        <v>31297588.710000001</v>
      </c>
      <c r="J16" s="25">
        <f t="shared" si="2"/>
        <v>0.18915294121097651</v>
      </c>
      <c r="K16" s="43">
        <v>94248804.769999996</v>
      </c>
      <c r="L16" s="43">
        <v>21555543.629999999</v>
      </c>
      <c r="M16" s="25">
        <f t="shared" si="3"/>
        <v>0.22870893357855365</v>
      </c>
      <c r="N16" s="26">
        <v>28959791.190000001</v>
      </c>
      <c r="O16" s="26">
        <v>6621484.71</v>
      </c>
      <c r="P16" s="25">
        <f t="shared" si="4"/>
        <v>0.22864407642160212</v>
      </c>
      <c r="Q16" s="26">
        <v>41227894.450000003</v>
      </c>
      <c r="R16" s="26">
        <v>21154590.710000001</v>
      </c>
      <c r="S16" s="25">
        <f t="shared" si="5"/>
        <v>0.51311353616798638</v>
      </c>
      <c r="T16" s="24">
        <v>76457313.340000004</v>
      </c>
      <c r="U16" s="24">
        <v>13050146.449999999</v>
      </c>
      <c r="V16" s="25">
        <f t="shared" si="6"/>
        <v>0.17068539136298141</v>
      </c>
      <c r="W16" s="24">
        <v>48730122.060000002</v>
      </c>
      <c r="X16" s="24">
        <v>13868946.66</v>
      </c>
      <c r="Y16" s="25">
        <f t="shared" si="7"/>
        <v>0.28460726289426413</v>
      </c>
      <c r="Z16" s="26">
        <v>141452529.43000001</v>
      </c>
      <c r="AA16" s="26">
        <v>100180076.8</v>
      </c>
      <c r="AB16" s="25">
        <f t="shared" si="8"/>
        <v>0.70822400422026865</v>
      </c>
      <c r="AC16" s="24">
        <v>55144003.460000001</v>
      </c>
      <c r="AD16" s="24">
        <v>10584517.470000001</v>
      </c>
      <c r="AE16" s="25">
        <f t="shared" si="9"/>
        <v>0.19194321786371077</v>
      </c>
      <c r="AF16" s="24">
        <v>16182039.460000001</v>
      </c>
      <c r="AG16" s="24">
        <v>2864948.94</v>
      </c>
      <c r="AH16" s="25">
        <f t="shared" si="10"/>
        <v>0.17704498540383609</v>
      </c>
      <c r="AI16" s="26">
        <v>86375124.260000005</v>
      </c>
      <c r="AJ16" s="26">
        <v>21910152.27</v>
      </c>
      <c r="AK16" s="11">
        <f t="shared" si="11"/>
        <v>0.25366275831971807</v>
      </c>
      <c r="AL16" s="24">
        <v>118723421.26000001</v>
      </c>
      <c r="AM16" s="24">
        <v>39410901.310000002</v>
      </c>
      <c r="AN16" s="12">
        <f t="shared" si="12"/>
        <v>0.33195557280725219</v>
      </c>
      <c r="AO16" s="24">
        <v>28290879.969999999</v>
      </c>
      <c r="AP16" s="24">
        <v>2376555.0499999998</v>
      </c>
      <c r="AQ16" s="12">
        <f t="shared" si="13"/>
        <v>8.4004281680885445E-2</v>
      </c>
      <c r="AR16" s="24">
        <v>86082033.290000007</v>
      </c>
      <c r="AS16" s="24">
        <v>9456083.8699999992</v>
      </c>
      <c r="AT16" s="12">
        <f t="shared" si="14"/>
        <v>0.10984968068939067</v>
      </c>
      <c r="AU16" s="24">
        <v>30513884.030000001</v>
      </c>
      <c r="AV16" s="24">
        <v>8785051.8399999999</v>
      </c>
      <c r="AW16" s="12">
        <f t="shared" si="15"/>
        <v>0.28790342885759468</v>
      </c>
      <c r="AX16" s="24">
        <v>19702273.149999999</v>
      </c>
      <c r="AY16" s="24">
        <v>3526288.46</v>
      </c>
      <c r="AZ16" s="12">
        <f t="shared" si="16"/>
        <v>0.17897876215364522</v>
      </c>
      <c r="BA16" s="24">
        <v>16491412.48</v>
      </c>
      <c r="BB16" s="24">
        <v>4753300.62</v>
      </c>
      <c r="BC16" s="12">
        <f t="shared" si="17"/>
        <v>0.28822883581164299</v>
      </c>
      <c r="BD16" s="24">
        <v>47110876.079999998</v>
      </c>
      <c r="BE16" s="24">
        <v>17590895.02</v>
      </c>
      <c r="BF16" s="12">
        <f t="shared" si="18"/>
        <v>0.373393502386339</v>
      </c>
      <c r="BG16" s="24">
        <v>54171660.920000002</v>
      </c>
      <c r="BH16" s="24">
        <v>38160937.240000002</v>
      </c>
      <c r="BI16" s="12">
        <f t="shared" si="19"/>
        <v>0.70444465965988334</v>
      </c>
      <c r="BJ16" s="26">
        <v>42772507</v>
      </c>
      <c r="BK16" s="26">
        <v>27880614.98</v>
      </c>
      <c r="BL16" s="12">
        <f t="shared" si="20"/>
        <v>0.65183495042738548</v>
      </c>
      <c r="BM16" s="26">
        <v>60474322.130000003</v>
      </c>
      <c r="BN16" s="26">
        <v>30287465.789999999</v>
      </c>
      <c r="BO16" s="12">
        <f t="shared" si="21"/>
        <v>0.50083183611205861</v>
      </c>
      <c r="BP16" s="26">
        <v>42024184.189999998</v>
      </c>
      <c r="BQ16" s="26">
        <v>22901103.300000001</v>
      </c>
      <c r="BR16" s="12">
        <f t="shared" si="22"/>
        <v>0.54495057408989533</v>
      </c>
      <c r="BS16" s="26">
        <v>24119233.579999998</v>
      </c>
      <c r="BT16" s="26">
        <v>5491178.9199999999</v>
      </c>
      <c r="BU16" s="12">
        <f t="shared" si="23"/>
        <v>0.22766805179719149</v>
      </c>
      <c r="BV16" s="26">
        <v>469133504.06999999</v>
      </c>
      <c r="BW16" s="26">
        <v>120008220.06</v>
      </c>
      <c r="BX16" s="25">
        <f t="shared" si="24"/>
        <v>0.25580824865173862</v>
      </c>
      <c r="BY16" s="26">
        <v>1674964439.51</v>
      </c>
      <c r="BZ16" s="26">
        <v>552672141.48000002</v>
      </c>
      <c r="CA16" s="12">
        <f t="shared" si="25"/>
        <v>0.32996052241066126</v>
      </c>
      <c r="CB16" s="3">
        <f t="shared" si="29"/>
        <v>3512210044.8800006</v>
      </c>
      <c r="CC16" s="3">
        <f t="shared" si="29"/>
        <v>1139956778.71</v>
      </c>
      <c r="CD16" s="19">
        <f t="shared" si="27"/>
        <v>0.32456964821104489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108027640.89</v>
      </c>
      <c r="C17" s="26">
        <v>29670314.350000001</v>
      </c>
      <c r="D17" s="25">
        <f t="shared" si="0"/>
        <v>0.27465483931294987</v>
      </c>
      <c r="E17" s="26">
        <v>5728767.7800000003</v>
      </c>
      <c r="F17" s="26">
        <v>3419608.38</v>
      </c>
      <c r="G17" s="25">
        <f t="shared" si="1"/>
        <v>0.59691865883242345</v>
      </c>
      <c r="H17" s="26">
        <v>235967891.88999999</v>
      </c>
      <c r="I17" s="26">
        <v>84651627.590000004</v>
      </c>
      <c r="J17" s="25">
        <f t="shared" si="2"/>
        <v>0.35874214458576276</v>
      </c>
      <c r="K17" s="43">
        <v>106345957.09999999</v>
      </c>
      <c r="L17" s="43">
        <v>54421751.289999999</v>
      </c>
      <c r="M17" s="25">
        <f t="shared" si="3"/>
        <v>0.51174255020175097</v>
      </c>
      <c r="N17" s="26">
        <v>68459847.060000002</v>
      </c>
      <c r="O17" s="26">
        <v>18884879.989999998</v>
      </c>
      <c r="P17" s="25">
        <f t="shared" si="4"/>
        <v>0.27585337684802003</v>
      </c>
      <c r="Q17" s="26">
        <v>15696835.369999999</v>
      </c>
      <c r="R17" s="26">
        <v>5637661.29</v>
      </c>
      <c r="S17" s="25">
        <f t="shared" si="5"/>
        <v>0.35915910163489217</v>
      </c>
      <c r="T17" s="24">
        <v>172203663.5</v>
      </c>
      <c r="U17" s="24">
        <v>73723832.260000005</v>
      </c>
      <c r="V17" s="25">
        <f t="shared" si="6"/>
        <v>0.42811999908468851</v>
      </c>
      <c r="W17" s="24">
        <v>47016434.659999996</v>
      </c>
      <c r="X17" s="24">
        <v>6381906.8300000001</v>
      </c>
      <c r="Y17" s="25">
        <f t="shared" si="7"/>
        <v>0.13573778777890855</v>
      </c>
      <c r="Z17" s="26">
        <v>218352905.75999999</v>
      </c>
      <c r="AA17" s="26">
        <v>98058781.329999998</v>
      </c>
      <c r="AB17" s="25">
        <f t="shared" si="8"/>
        <v>0.44908393130238505</v>
      </c>
      <c r="AC17" s="24">
        <v>201680812.47999999</v>
      </c>
      <c r="AD17" s="24">
        <v>25600294.530000001</v>
      </c>
      <c r="AE17" s="25">
        <f t="shared" si="9"/>
        <v>0.12693470546455032</v>
      </c>
      <c r="AF17" s="24">
        <v>37885752.32</v>
      </c>
      <c r="AG17" s="24">
        <v>13274248.199999999</v>
      </c>
      <c r="AH17" s="25">
        <f t="shared" si="10"/>
        <v>0.3503757319606528</v>
      </c>
      <c r="AI17" s="26">
        <v>458269687.11000001</v>
      </c>
      <c r="AJ17" s="26">
        <v>38994736.350000001</v>
      </c>
      <c r="AK17" s="11">
        <f t="shared" si="11"/>
        <v>8.5091240915177446E-2</v>
      </c>
      <c r="AL17" s="24">
        <v>573786186.73000002</v>
      </c>
      <c r="AM17" s="24">
        <v>83669718.290000007</v>
      </c>
      <c r="AN17" s="12">
        <f t="shared" si="12"/>
        <v>0.14582037738976017</v>
      </c>
      <c r="AO17" s="24">
        <v>43616089.049999997</v>
      </c>
      <c r="AP17" s="24">
        <v>20129173.469999999</v>
      </c>
      <c r="AQ17" s="12">
        <f t="shared" si="13"/>
        <v>0.46150798726874848</v>
      </c>
      <c r="AR17" s="24">
        <v>100786419.25</v>
      </c>
      <c r="AS17" s="24">
        <v>41036642.770000003</v>
      </c>
      <c r="AT17" s="12">
        <f t="shared" si="14"/>
        <v>0.40716440841309087</v>
      </c>
      <c r="AU17" s="24">
        <v>36681119.549999997</v>
      </c>
      <c r="AV17" s="24">
        <v>13289300</v>
      </c>
      <c r="AW17" s="12">
        <f t="shared" si="15"/>
        <v>0.36229264981635495</v>
      </c>
      <c r="AX17" s="24">
        <v>188268032.69</v>
      </c>
      <c r="AY17" s="24">
        <v>65003473.229999997</v>
      </c>
      <c r="AZ17" s="12">
        <f t="shared" si="16"/>
        <v>0.34527090075368227</v>
      </c>
      <c r="BA17" s="24">
        <v>88400929.200000003</v>
      </c>
      <c r="BB17" s="24">
        <v>24008917.48</v>
      </c>
      <c r="BC17" s="12">
        <f t="shared" si="17"/>
        <v>0.2715912343600117</v>
      </c>
      <c r="BD17" s="24">
        <v>176769509.44999999</v>
      </c>
      <c r="BE17" s="24">
        <v>90553013.430000007</v>
      </c>
      <c r="BF17" s="12">
        <f t="shared" si="18"/>
        <v>0.51226602207443084</v>
      </c>
      <c r="BG17" s="24">
        <v>64105511.880000003</v>
      </c>
      <c r="BH17" s="24">
        <v>20242658.68</v>
      </c>
      <c r="BI17" s="12">
        <f t="shared" si="19"/>
        <v>0.31577095457708088</v>
      </c>
      <c r="BJ17" s="26">
        <v>17013698.050000001</v>
      </c>
      <c r="BK17" s="26">
        <v>6935957.6100000003</v>
      </c>
      <c r="BL17" s="12">
        <f t="shared" si="20"/>
        <v>0.40766901996359339</v>
      </c>
      <c r="BM17" s="26">
        <v>82326992.030000001</v>
      </c>
      <c r="BN17" s="26">
        <v>18108431.460000001</v>
      </c>
      <c r="BO17" s="12">
        <f t="shared" si="21"/>
        <v>0.21995740416947673</v>
      </c>
      <c r="BP17" s="26">
        <v>26263160.030000001</v>
      </c>
      <c r="BQ17" s="26">
        <v>10956779.42</v>
      </c>
      <c r="BR17" s="12">
        <f t="shared" si="22"/>
        <v>0.41719196804513398</v>
      </c>
      <c r="BS17" s="26">
        <v>33923542.25</v>
      </c>
      <c r="BT17" s="26">
        <v>13028570.949999999</v>
      </c>
      <c r="BU17" s="12">
        <f t="shared" si="23"/>
        <v>0.38405691404469999</v>
      </c>
      <c r="BV17" s="26">
        <v>447873242.94999999</v>
      </c>
      <c r="BW17" s="26">
        <v>133313865.22</v>
      </c>
      <c r="BX17" s="25">
        <f t="shared" si="24"/>
        <v>0.29765981182957829</v>
      </c>
      <c r="BY17" s="26">
        <v>1475647006.9000001</v>
      </c>
      <c r="BZ17" s="26">
        <v>647065527.94000006</v>
      </c>
      <c r="CA17" s="12">
        <f t="shared" si="25"/>
        <v>0.43849614773341905</v>
      </c>
      <c r="CB17" s="3">
        <f t="shared" si="29"/>
        <v>5031097635.9300013</v>
      </c>
      <c r="CC17" s="3">
        <f t="shared" si="29"/>
        <v>1640061672.3399997</v>
      </c>
      <c r="CD17" s="19">
        <f t="shared" si="27"/>
        <v>0.32598486275188998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654167.62</v>
      </c>
      <c r="J18" s="25">
        <f t="shared" si="2"/>
        <v>0.38763949520226454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1400000</v>
      </c>
      <c r="AD18" s="24">
        <v>0</v>
      </c>
      <c r="AE18" s="25">
        <f t="shared" si="9"/>
        <v>0</v>
      </c>
      <c r="AF18" s="24">
        <v>50000</v>
      </c>
      <c r="AG18" s="24">
        <v>15000</v>
      </c>
      <c r="AH18" s="25">
        <f t="shared" si="10"/>
        <v>0.3</v>
      </c>
      <c r="AI18" s="26">
        <v>9440000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3951390</v>
      </c>
      <c r="BQ18" s="26">
        <v>854864.73</v>
      </c>
      <c r="BR18" s="12">
        <f t="shared" si="22"/>
        <v>0.21634531898901399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87825</v>
      </c>
      <c r="BX18" s="25">
        <f t="shared" si="24"/>
        <v>6.0568965517241377E-2</v>
      </c>
      <c r="BY18" s="26">
        <v>4394100</v>
      </c>
      <c r="BZ18" s="26">
        <v>697149.01</v>
      </c>
      <c r="CA18" s="12">
        <f t="shared" si="25"/>
        <v>0.1586556996882183</v>
      </c>
      <c r="CB18" s="3">
        <f t="shared" si="29"/>
        <v>27182057</v>
      </c>
      <c r="CC18" s="3">
        <f t="shared" si="29"/>
        <v>2755265.49</v>
      </c>
      <c r="CD18" s="19">
        <f t="shared" si="27"/>
        <v>0.10136339166678961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285544439.76999998</v>
      </c>
      <c r="C19" s="26">
        <v>140234573.03999999</v>
      </c>
      <c r="D19" s="25">
        <f t="shared" si="0"/>
        <v>0.49111295304141095</v>
      </c>
      <c r="E19" s="26">
        <v>84974138</v>
      </c>
      <c r="F19" s="26">
        <v>38897056.409999996</v>
      </c>
      <c r="G19" s="25">
        <f t="shared" si="1"/>
        <v>0.45775170334767029</v>
      </c>
      <c r="H19" s="26">
        <v>732781384.60000002</v>
      </c>
      <c r="I19" s="26">
        <v>400137774.70999998</v>
      </c>
      <c r="J19" s="25">
        <f t="shared" si="2"/>
        <v>0.54605341117995421</v>
      </c>
      <c r="K19" s="43">
        <v>640244957</v>
      </c>
      <c r="L19" s="43">
        <v>303749829.47000003</v>
      </c>
      <c r="M19" s="25">
        <f t="shared" si="3"/>
        <v>0.47442752363608237</v>
      </c>
      <c r="N19" s="26">
        <v>178095573.69999999</v>
      </c>
      <c r="O19" s="26">
        <v>91490754.400000006</v>
      </c>
      <c r="P19" s="25">
        <f t="shared" si="4"/>
        <v>0.51371717162446251</v>
      </c>
      <c r="Q19" s="26">
        <v>154491244.08000001</v>
      </c>
      <c r="R19" s="26">
        <v>74278690.099999994</v>
      </c>
      <c r="S19" s="25">
        <f t="shared" si="5"/>
        <v>0.48079546865152017</v>
      </c>
      <c r="T19" s="24">
        <v>534749093.69</v>
      </c>
      <c r="U19" s="24">
        <v>272676691.06999999</v>
      </c>
      <c r="V19" s="25">
        <f t="shared" si="6"/>
        <v>0.50991520002102841</v>
      </c>
      <c r="W19" s="24">
        <v>87300912</v>
      </c>
      <c r="X19" s="24">
        <v>42729427.219999999</v>
      </c>
      <c r="Y19" s="25">
        <f t="shared" si="7"/>
        <v>0.48944995236704969</v>
      </c>
      <c r="Z19" s="26">
        <v>475559732.26999998</v>
      </c>
      <c r="AA19" s="26">
        <v>212487114.68000001</v>
      </c>
      <c r="AB19" s="25">
        <f t="shared" si="8"/>
        <v>0.44681477480385162</v>
      </c>
      <c r="AC19" s="24">
        <v>409916156.10000002</v>
      </c>
      <c r="AD19" s="24">
        <v>201472056.62</v>
      </c>
      <c r="AE19" s="25">
        <f t="shared" si="9"/>
        <v>0.49149576961501956</v>
      </c>
      <c r="AF19" s="24">
        <v>125458567</v>
      </c>
      <c r="AG19" s="24">
        <v>67528391.629999995</v>
      </c>
      <c r="AH19" s="25">
        <f t="shared" si="10"/>
        <v>0.53825253424104547</v>
      </c>
      <c r="AI19" s="26">
        <v>595791076.40999997</v>
      </c>
      <c r="AJ19" s="26">
        <v>312730378.48000002</v>
      </c>
      <c r="AK19" s="11">
        <f t="shared" si="11"/>
        <v>0.52489939991110457</v>
      </c>
      <c r="AL19" s="24">
        <v>744249812.70000005</v>
      </c>
      <c r="AM19" s="24">
        <v>366008940.35000002</v>
      </c>
      <c r="AN19" s="12">
        <f t="shared" si="12"/>
        <v>0.4917823748214159</v>
      </c>
      <c r="AO19" s="24">
        <v>212536030.12</v>
      </c>
      <c r="AP19" s="24">
        <v>101817355.22</v>
      </c>
      <c r="AQ19" s="12">
        <f t="shared" si="13"/>
        <v>0.47905926897436113</v>
      </c>
      <c r="AR19" s="24">
        <v>145771420.84</v>
      </c>
      <c r="AS19" s="24">
        <v>75933153.689999998</v>
      </c>
      <c r="AT19" s="12">
        <f t="shared" si="14"/>
        <v>0.5209056291860179</v>
      </c>
      <c r="AU19" s="24">
        <v>152681776.74000001</v>
      </c>
      <c r="AV19" s="24">
        <v>66458175.909999996</v>
      </c>
      <c r="AW19" s="12">
        <f t="shared" si="15"/>
        <v>0.43527248194898099</v>
      </c>
      <c r="AX19" s="24">
        <v>169236212</v>
      </c>
      <c r="AY19" s="24">
        <v>82176418</v>
      </c>
      <c r="AZ19" s="12">
        <f t="shared" si="16"/>
        <v>0.48557230765718157</v>
      </c>
      <c r="BA19" s="24">
        <v>83541950.459999993</v>
      </c>
      <c r="BB19" s="24">
        <v>44476482.380000003</v>
      </c>
      <c r="BC19" s="12">
        <f t="shared" si="17"/>
        <v>0.53238501297974128</v>
      </c>
      <c r="BD19" s="24">
        <v>301902121.93000001</v>
      </c>
      <c r="BE19" s="24">
        <v>128338598.19</v>
      </c>
      <c r="BF19" s="12">
        <f t="shared" si="18"/>
        <v>0.42510002039587186</v>
      </c>
      <c r="BG19" s="24">
        <v>204807397</v>
      </c>
      <c r="BH19" s="24">
        <v>95343216.280000001</v>
      </c>
      <c r="BI19" s="12">
        <f t="shared" si="19"/>
        <v>0.46552623428928203</v>
      </c>
      <c r="BJ19" s="26">
        <v>81179544</v>
      </c>
      <c r="BK19" s="26">
        <v>35807544.899999999</v>
      </c>
      <c r="BL19" s="12">
        <f t="shared" si="20"/>
        <v>0.44109073709504942</v>
      </c>
      <c r="BM19" s="26">
        <v>290646501</v>
      </c>
      <c r="BN19" s="26">
        <v>131771298.36</v>
      </c>
      <c r="BO19" s="12">
        <f t="shared" si="21"/>
        <v>0.45337307659520043</v>
      </c>
      <c r="BP19" s="26">
        <v>154551465.84</v>
      </c>
      <c r="BQ19" s="26">
        <v>71484890.599999994</v>
      </c>
      <c r="BR19" s="12">
        <f t="shared" si="22"/>
        <v>0.46253130121719455</v>
      </c>
      <c r="BS19" s="26">
        <v>173744391.03</v>
      </c>
      <c r="BT19" s="26">
        <v>90467921.310000002</v>
      </c>
      <c r="BU19" s="12">
        <f t="shared" si="23"/>
        <v>0.52069549280804772</v>
      </c>
      <c r="BV19" s="26">
        <v>1523157956</v>
      </c>
      <c r="BW19" s="26">
        <v>726804113.45000005</v>
      </c>
      <c r="BX19" s="25">
        <f t="shared" si="24"/>
        <v>0.47716923289996593</v>
      </c>
      <c r="BY19" s="26">
        <v>3716951867.9499998</v>
      </c>
      <c r="BZ19" s="26">
        <v>1833678906.1900001</v>
      </c>
      <c r="CA19" s="12">
        <f t="shared" si="25"/>
        <v>0.49332866588916147</v>
      </c>
      <c r="CB19" s="3">
        <f t="shared" si="29"/>
        <v>12259865722.230003</v>
      </c>
      <c r="CC19" s="3">
        <f>BZ19+BW19+BT19+BQ19+BN19+BK19+BH19+BE19+BB19+AY19+AV19+AS19+AP19+AM19+AJ19+AG19+AD19+AA19+X19+U19+R19+O19+L19+I19+F19+C19</f>
        <v>6008979752.6600008</v>
      </c>
      <c r="CD19" s="19">
        <f t="shared" si="27"/>
        <v>0.49013422241357141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13856806.6</v>
      </c>
      <c r="D20" s="25">
        <f t="shared" si="0"/>
        <v>0.48401850904088545</v>
      </c>
      <c r="E20" s="26">
        <v>17724454</v>
      </c>
      <c r="F20" s="26">
        <v>6506359.46</v>
      </c>
      <c r="G20" s="25">
        <f t="shared" si="1"/>
        <v>0.36708377363838685</v>
      </c>
      <c r="H20" s="26">
        <v>102742420.09999999</v>
      </c>
      <c r="I20" s="26">
        <v>41759151.770000003</v>
      </c>
      <c r="J20" s="25">
        <f t="shared" si="2"/>
        <v>0.40644508596697931</v>
      </c>
      <c r="K20" s="43">
        <v>88336485</v>
      </c>
      <c r="L20" s="43">
        <v>39303491.549999997</v>
      </c>
      <c r="M20" s="25">
        <f t="shared" si="3"/>
        <v>0.44492931261641211</v>
      </c>
      <c r="N20" s="26">
        <v>33663553.780000001</v>
      </c>
      <c r="O20" s="26">
        <v>13591587.140000001</v>
      </c>
      <c r="P20" s="25">
        <f t="shared" si="4"/>
        <v>0.40374784043373807</v>
      </c>
      <c r="Q20" s="26">
        <v>24501228.829999998</v>
      </c>
      <c r="R20" s="26">
        <v>10902559.34</v>
      </c>
      <c r="S20" s="25">
        <f t="shared" si="5"/>
        <v>0.44498010347344691</v>
      </c>
      <c r="T20" s="24">
        <v>88551741.519999996</v>
      </c>
      <c r="U20" s="24">
        <v>39963782.219999999</v>
      </c>
      <c r="V20" s="25">
        <f t="shared" si="6"/>
        <v>0.45130430564117041</v>
      </c>
      <c r="W20" s="24">
        <v>12835033</v>
      </c>
      <c r="X20" s="24">
        <v>5819806.7599999998</v>
      </c>
      <c r="Y20" s="25">
        <f t="shared" si="7"/>
        <v>0.45343138268518668</v>
      </c>
      <c r="Z20" s="26">
        <v>52657600</v>
      </c>
      <c r="AA20" s="26">
        <v>24882389.699999999</v>
      </c>
      <c r="AB20" s="25">
        <f t="shared" si="8"/>
        <v>0.47253178458570083</v>
      </c>
      <c r="AC20" s="24">
        <v>52613179.020000003</v>
      </c>
      <c r="AD20" s="24">
        <v>24586928.760000002</v>
      </c>
      <c r="AE20" s="25">
        <f t="shared" si="9"/>
        <v>0.46731501912579165</v>
      </c>
      <c r="AF20" s="24">
        <v>18269937</v>
      </c>
      <c r="AG20" s="24">
        <v>8269857.9500000002</v>
      </c>
      <c r="AH20" s="25">
        <f t="shared" si="10"/>
        <v>0.45264841088395652</v>
      </c>
      <c r="AI20" s="26">
        <v>54051484.689999998</v>
      </c>
      <c r="AJ20" s="26">
        <v>21394989.879999999</v>
      </c>
      <c r="AK20" s="11">
        <f t="shared" si="11"/>
        <v>0.39582612767634595</v>
      </c>
      <c r="AL20" s="24">
        <v>108195200.37</v>
      </c>
      <c r="AM20" s="24">
        <v>49609551.420000002</v>
      </c>
      <c r="AN20" s="12">
        <f t="shared" si="12"/>
        <v>0.45851896618655896</v>
      </c>
      <c r="AO20" s="24">
        <v>29865678.379999999</v>
      </c>
      <c r="AP20" s="24">
        <v>11547322.84</v>
      </c>
      <c r="AQ20" s="12">
        <f t="shared" si="13"/>
        <v>0.38664190690986744</v>
      </c>
      <c r="AR20" s="24">
        <v>44174179.729999997</v>
      </c>
      <c r="AS20" s="24">
        <v>8099425.9400000004</v>
      </c>
      <c r="AT20" s="12">
        <f t="shared" si="14"/>
        <v>0.18335203934753405</v>
      </c>
      <c r="AU20" s="24">
        <v>31158295</v>
      </c>
      <c r="AV20" s="24">
        <v>13916933.619999999</v>
      </c>
      <c r="AW20" s="12">
        <f t="shared" si="15"/>
        <v>0.44665260470767093</v>
      </c>
      <c r="AX20" s="24">
        <v>23689629</v>
      </c>
      <c r="AY20" s="24">
        <v>12024026.6</v>
      </c>
      <c r="AZ20" s="12">
        <f t="shared" si="16"/>
        <v>0.50756500238986435</v>
      </c>
      <c r="BA20" s="24">
        <v>24646369</v>
      </c>
      <c r="BB20" s="24">
        <v>9260101.0500000007</v>
      </c>
      <c r="BC20" s="12">
        <f t="shared" si="17"/>
        <v>0.37571867279922655</v>
      </c>
      <c r="BD20" s="24">
        <v>58046155.07</v>
      </c>
      <c r="BE20" s="24">
        <v>25954928.710000001</v>
      </c>
      <c r="BF20" s="12">
        <f t="shared" si="18"/>
        <v>0.44714294476007921</v>
      </c>
      <c r="BG20" s="24">
        <v>29468323</v>
      </c>
      <c r="BH20" s="24">
        <v>11364039.66</v>
      </c>
      <c r="BI20" s="12">
        <f t="shared" si="19"/>
        <v>0.38563577778077157</v>
      </c>
      <c r="BJ20" s="26">
        <v>15859045</v>
      </c>
      <c r="BK20" s="26">
        <v>7195465.5499999998</v>
      </c>
      <c r="BL20" s="12">
        <f t="shared" si="20"/>
        <v>0.45371367254459521</v>
      </c>
      <c r="BM20" s="26">
        <v>28871500</v>
      </c>
      <c r="BN20" s="26">
        <v>10625767.59</v>
      </c>
      <c r="BO20" s="12">
        <f t="shared" si="21"/>
        <v>0.36803656166115373</v>
      </c>
      <c r="BP20" s="26">
        <v>13879954</v>
      </c>
      <c r="BQ20" s="26">
        <v>6980811.9699999997</v>
      </c>
      <c r="BR20" s="12">
        <f t="shared" si="22"/>
        <v>0.50294201047063991</v>
      </c>
      <c r="BS20" s="26">
        <v>28012078</v>
      </c>
      <c r="BT20" s="26">
        <v>13222209.789999999</v>
      </c>
      <c r="BU20" s="12">
        <f t="shared" si="23"/>
        <v>0.47201816980518185</v>
      </c>
      <c r="BV20" s="26">
        <v>209041200</v>
      </c>
      <c r="BW20" s="26">
        <v>89640462.659999996</v>
      </c>
      <c r="BX20" s="25">
        <f t="shared" si="24"/>
        <v>0.428817202828916</v>
      </c>
      <c r="BY20" s="26">
        <v>205756412.5</v>
      </c>
      <c r="BZ20" s="26">
        <v>100681972.2</v>
      </c>
      <c r="CA20" s="12">
        <f t="shared" si="25"/>
        <v>0.48932604810068803</v>
      </c>
      <c r="CB20" s="3">
        <f t="shared" si="29"/>
        <v>1425239806.8799999</v>
      </c>
      <c r="CC20" s="3">
        <f t="shared" si="29"/>
        <v>620960730.73000002</v>
      </c>
      <c r="CD20" s="19">
        <f t="shared" si="27"/>
        <v>0.43568859621550177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2000000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3663164.48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189289768.09999999</v>
      </c>
      <c r="C22" s="26">
        <v>79733287.469999999</v>
      </c>
      <c r="D22" s="25">
        <f t="shared" si="0"/>
        <v>0.42122344102549514</v>
      </c>
      <c r="E22" s="26">
        <v>46324507.5</v>
      </c>
      <c r="F22" s="26">
        <v>19843364.100000001</v>
      </c>
      <c r="G22" s="25">
        <f t="shared" si="1"/>
        <v>0.42835564090994388</v>
      </c>
      <c r="H22" s="26">
        <v>357607821.27999997</v>
      </c>
      <c r="I22" s="26">
        <v>143232090.41999999</v>
      </c>
      <c r="J22" s="25">
        <f t="shared" si="2"/>
        <v>0.40052840541161444</v>
      </c>
      <c r="K22" s="43">
        <v>313033087.44999999</v>
      </c>
      <c r="L22" s="43">
        <v>145304542.06</v>
      </c>
      <c r="M22" s="25">
        <f t="shared" si="3"/>
        <v>0.46418269469104967</v>
      </c>
      <c r="N22" s="26">
        <v>126105754.37</v>
      </c>
      <c r="O22" s="26">
        <v>51299726.799999997</v>
      </c>
      <c r="P22" s="25">
        <f t="shared" si="4"/>
        <v>0.40679925397761207</v>
      </c>
      <c r="Q22" s="26">
        <v>115300054.40000001</v>
      </c>
      <c r="R22" s="26">
        <v>59194606.130000003</v>
      </c>
      <c r="S22" s="25">
        <f t="shared" si="5"/>
        <v>0.51339616826754941</v>
      </c>
      <c r="T22" s="24">
        <v>271398438.10000002</v>
      </c>
      <c r="U22" s="24">
        <v>144899166.09</v>
      </c>
      <c r="V22" s="25">
        <f t="shared" si="6"/>
        <v>0.53389830503228675</v>
      </c>
      <c r="W22" s="24">
        <v>51076585.600000001</v>
      </c>
      <c r="X22" s="24">
        <v>26651996.68</v>
      </c>
      <c r="Y22" s="25">
        <f t="shared" si="7"/>
        <v>0.52180458750163594</v>
      </c>
      <c r="Z22" s="26">
        <v>239138755</v>
      </c>
      <c r="AA22" s="26">
        <v>108883969.47</v>
      </c>
      <c r="AB22" s="25">
        <f t="shared" si="8"/>
        <v>0.45531712109984013</v>
      </c>
      <c r="AC22" s="24">
        <v>316710593.50999999</v>
      </c>
      <c r="AD22" s="24">
        <v>128779910.81</v>
      </c>
      <c r="AE22" s="25">
        <f t="shared" si="9"/>
        <v>0.40661699813313584</v>
      </c>
      <c r="AF22" s="24">
        <v>80656691.5</v>
      </c>
      <c r="AG22" s="24">
        <v>41705503.380000003</v>
      </c>
      <c r="AH22" s="25">
        <f t="shared" si="10"/>
        <v>0.51707431341886867</v>
      </c>
      <c r="AI22" s="26">
        <v>450127314.38</v>
      </c>
      <c r="AJ22" s="26">
        <v>256179765.83000001</v>
      </c>
      <c r="AK22" s="11">
        <f t="shared" si="11"/>
        <v>0.56912735052050545</v>
      </c>
      <c r="AL22" s="24">
        <v>352342052.5</v>
      </c>
      <c r="AM22" s="24">
        <v>175730690.63999999</v>
      </c>
      <c r="AN22" s="12">
        <f t="shared" si="12"/>
        <v>0.49875026098396241</v>
      </c>
      <c r="AO22" s="24">
        <v>64241563.420000002</v>
      </c>
      <c r="AP22" s="24">
        <v>31859221.609999999</v>
      </c>
      <c r="AQ22" s="12">
        <f t="shared" si="13"/>
        <v>0.49592849105663933</v>
      </c>
      <c r="AR22" s="24">
        <v>78571152</v>
      </c>
      <c r="AS22" s="24">
        <v>34249686.979999997</v>
      </c>
      <c r="AT22" s="12">
        <f t="shared" si="14"/>
        <v>0.43590664140955954</v>
      </c>
      <c r="AU22" s="24">
        <v>66556423.390000001</v>
      </c>
      <c r="AV22" s="24">
        <v>31718966.690000001</v>
      </c>
      <c r="AW22" s="12">
        <f t="shared" si="15"/>
        <v>0.47657258419877363</v>
      </c>
      <c r="AX22" s="24">
        <v>97445753.849999994</v>
      </c>
      <c r="AY22" s="24">
        <v>44968066.789999999</v>
      </c>
      <c r="AZ22" s="12">
        <f t="shared" si="16"/>
        <v>0.46146768856876158</v>
      </c>
      <c r="BA22" s="24">
        <v>54171247.659999996</v>
      </c>
      <c r="BB22" s="24">
        <v>22263826.07</v>
      </c>
      <c r="BC22" s="12">
        <f t="shared" si="17"/>
        <v>0.41098972299357966</v>
      </c>
      <c r="BD22" s="24">
        <v>132228612</v>
      </c>
      <c r="BE22" s="24">
        <v>66060241.030000001</v>
      </c>
      <c r="BF22" s="12">
        <f t="shared" si="18"/>
        <v>0.49959112502822006</v>
      </c>
      <c r="BG22" s="24">
        <v>93119860</v>
      </c>
      <c r="BH22" s="24">
        <v>42655801.640000001</v>
      </c>
      <c r="BI22" s="12">
        <f t="shared" si="19"/>
        <v>0.45807415990530914</v>
      </c>
      <c r="BJ22" s="26">
        <v>91642501</v>
      </c>
      <c r="BK22" s="26">
        <v>47644988.039999999</v>
      </c>
      <c r="BL22" s="12">
        <f t="shared" si="20"/>
        <v>0.51990056491365289</v>
      </c>
      <c r="BM22" s="26">
        <v>108898185.5</v>
      </c>
      <c r="BN22" s="26">
        <v>51797932.659999996</v>
      </c>
      <c r="BO22" s="12">
        <f t="shared" si="21"/>
        <v>0.47565468994889726</v>
      </c>
      <c r="BP22" s="26">
        <v>107774381</v>
      </c>
      <c r="BQ22" s="26">
        <v>60947931.700000003</v>
      </c>
      <c r="BR22" s="12">
        <f t="shared" si="22"/>
        <v>0.56551409652726281</v>
      </c>
      <c r="BS22" s="26">
        <v>72492083</v>
      </c>
      <c r="BT22" s="26">
        <v>32593242.719999999</v>
      </c>
      <c r="BU22" s="12">
        <f t="shared" si="23"/>
        <v>0.44961106608014006</v>
      </c>
      <c r="BV22" s="26">
        <v>644729421.82000005</v>
      </c>
      <c r="BW22" s="26">
        <v>296181336.24000001</v>
      </c>
      <c r="BX22" s="25">
        <f t="shared" si="24"/>
        <v>0.45938858413489608</v>
      </c>
      <c r="BY22" s="26">
        <v>1795356898.3</v>
      </c>
      <c r="BZ22" s="26">
        <v>933431801.44000006</v>
      </c>
      <c r="CA22" s="12">
        <f t="shared" si="25"/>
        <v>0.51991434255988567</v>
      </c>
      <c r="CB22" s="3">
        <f t="shared" si="29"/>
        <v>6316339506.6300001</v>
      </c>
      <c r="CC22" s="3">
        <f t="shared" si="29"/>
        <v>3077811663.4899998</v>
      </c>
      <c r="CD22" s="19">
        <f t="shared" si="27"/>
        <v>0.48727774374055549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261295</v>
      </c>
      <c r="D23" s="25">
        <f t="shared" si="0"/>
        <v>0.19646240601503759</v>
      </c>
      <c r="E23" s="26">
        <v>6595257</v>
      </c>
      <c r="F23" s="26">
        <v>2586870.4700000002</v>
      </c>
      <c r="G23" s="25">
        <f t="shared" si="1"/>
        <v>0.39223194334959199</v>
      </c>
      <c r="H23" s="26">
        <v>29691448.93</v>
      </c>
      <c r="I23" s="26">
        <v>13295554.380000001</v>
      </c>
      <c r="J23" s="25">
        <f t="shared" si="2"/>
        <v>0.44779068920972326</v>
      </c>
      <c r="K23" s="43">
        <v>8332460</v>
      </c>
      <c r="L23" s="43">
        <v>3369917.9</v>
      </c>
      <c r="M23" s="25">
        <f t="shared" si="3"/>
        <v>0.40443253252940908</v>
      </c>
      <c r="N23" s="26">
        <v>2602240</v>
      </c>
      <c r="O23" s="26">
        <v>776848.56</v>
      </c>
      <c r="P23" s="25">
        <f t="shared" si="4"/>
        <v>0.29853071200196757</v>
      </c>
      <c r="Q23" s="26">
        <v>750000</v>
      </c>
      <c r="R23" s="26">
        <v>285928.64</v>
      </c>
      <c r="S23" s="25">
        <f t="shared" si="5"/>
        <v>0.3812381866666667</v>
      </c>
      <c r="T23" s="24">
        <v>14659222</v>
      </c>
      <c r="U23" s="24">
        <v>5650644.1600000001</v>
      </c>
      <c r="V23" s="25">
        <f t="shared" si="6"/>
        <v>0.38546685219720395</v>
      </c>
      <c r="W23" s="24">
        <v>7532558.9000000004</v>
      </c>
      <c r="X23" s="24">
        <v>2595131.23</v>
      </c>
      <c r="Y23" s="25">
        <f t="shared" si="7"/>
        <v>0.34452186361264298</v>
      </c>
      <c r="Z23" s="26">
        <v>1080000</v>
      </c>
      <c r="AA23" s="26">
        <v>479793.84</v>
      </c>
      <c r="AB23" s="25">
        <f t="shared" si="8"/>
        <v>0.44425355555555557</v>
      </c>
      <c r="AC23" s="24">
        <v>1181000</v>
      </c>
      <c r="AD23" s="24">
        <v>503922</v>
      </c>
      <c r="AE23" s="25">
        <f t="shared" si="9"/>
        <v>0.4266909398814564</v>
      </c>
      <c r="AF23" s="24">
        <v>7023313</v>
      </c>
      <c r="AG23" s="24">
        <v>3708377.3</v>
      </c>
      <c r="AH23" s="25">
        <f t="shared" si="10"/>
        <v>0.52800968716615648</v>
      </c>
      <c r="AI23" s="26">
        <v>16367544</v>
      </c>
      <c r="AJ23" s="26">
        <v>7189672.5999999996</v>
      </c>
      <c r="AK23" s="11">
        <f t="shared" si="11"/>
        <v>0.43926398487152379</v>
      </c>
      <c r="AL23" s="24">
        <v>18413200</v>
      </c>
      <c r="AM23" s="24">
        <v>8491868.6899999995</v>
      </c>
      <c r="AN23" s="12">
        <f t="shared" si="12"/>
        <v>0.46118375350292179</v>
      </c>
      <c r="AO23" s="24">
        <v>5078000</v>
      </c>
      <c r="AP23" s="24">
        <v>636331</v>
      </c>
      <c r="AQ23" s="12">
        <f t="shared" si="13"/>
        <v>0.12531134304844427</v>
      </c>
      <c r="AR23" s="24">
        <v>6958236</v>
      </c>
      <c r="AS23" s="24">
        <v>2459465.6800000002</v>
      </c>
      <c r="AT23" s="12">
        <f t="shared" si="14"/>
        <v>0.3534610898509335</v>
      </c>
      <c r="AU23" s="24">
        <v>4369000</v>
      </c>
      <c r="AV23" s="24">
        <v>270572.44</v>
      </c>
      <c r="AW23" s="12">
        <f t="shared" si="15"/>
        <v>6.1930061799038684E-2</v>
      </c>
      <c r="AX23" s="24">
        <v>15366933.25</v>
      </c>
      <c r="AY23" s="24">
        <v>7540868.6699999999</v>
      </c>
      <c r="AZ23" s="12">
        <f t="shared" si="16"/>
        <v>0.49072046759882942</v>
      </c>
      <c r="BA23" s="24">
        <v>600000</v>
      </c>
      <c r="BB23" s="24">
        <v>177907</v>
      </c>
      <c r="BC23" s="12">
        <f t="shared" si="17"/>
        <v>0.29651166666666667</v>
      </c>
      <c r="BD23" s="24">
        <v>4223200</v>
      </c>
      <c r="BE23" s="24">
        <v>1103990.07</v>
      </c>
      <c r="BF23" s="12">
        <f t="shared" si="18"/>
        <v>0.26141079513165372</v>
      </c>
      <c r="BG23" s="24">
        <v>1000000</v>
      </c>
      <c r="BH23" s="24">
        <v>488168.22</v>
      </c>
      <c r="BI23" s="12">
        <f t="shared" si="19"/>
        <v>0.48816821999999999</v>
      </c>
      <c r="BJ23" s="26">
        <v>3321900</v>
      </c>
      <c r="BK23" s="26">
        <v>741139.5</v>
      </c>
      <c r="BL23" s="12">
        <f t="shared" si="20"/>
        <v>0.22310710737830761</v>
      </c>
      <c r="BM23" s="26">
        <v>3905000.63</v>
      </c>
      <c r="BN23" s="26">
        <v>3090494.76</v>
      </c>
      <c r="BO23" s="12">
        <f t="shared" si="21"/>
        <v>0.79141978525109735</v>
      </c>
      <c r="BP23" s="26">
        <v>773919</v>
      </c>
      <c r="BQ23" s="26">
        <v>365250.3</v>
      </c>
      <c r="BR23" s="12">
        <f t="shared" si="22"/>
        <v>0.47194900241498139</v>
      </c>
      <c r="BS23" s="26">
        <v>447400</v>
      </c>
      <c r="BT23" s="26">
        <v>183890</v>
      </c>
      <c r="BU23" s="12">
        <f t="shared" si="23"/>
        <v>0.41101922217255255</v>
      </c>
      <c r="BV23" s="26">
        <v>62970000</v>
      </c>
      <c r="BW23" s="26">
        <v>23599235.989999998</v>
      </c>
      <c r="BX23" s="25">
        <f t="shared" si="24"/>
        <v>0.37476950913133233</v>
      </c>
      <c r="BY23" s="26">
        <v>92503109</v>
      </c>
      <c r="BZ23" s="26">
        <v>17907196.32</v>
      </c>
      <c r="CA23" s="12">
        <f t="shared" si="25"/>
        <v>0.19358480502531003</v>
      </c>
      <c r="CB23" s="3">
        <f t="shared" si="29"/>
        <v>317074941.70999998</v>
      </c>
      <c r="CC23" s="3">
        <f>C23+F23+I23+L23+O23+R23+U23+X23+AA23+AD23+AG23+AJ23+AM23+AP23+AS23+AV23+AY23+BB23+BE23+BH23+BK23+BN23+BQ23+BT23+BW23+BZ23</f>
        <v>107760334.72</v>
      </c>
      <c r="CD23" s="19">
        <f t="shared" si="27"/>
        <v>0.33985761895545413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420000</v>
      </c>
      <c r="D24" s="25">
        <f t="shared" si="0"/>
        <v>0.46666666666666667</v>
      </c>
      <c r="E24" s="26">
        <v>1100000</v>
      </c>
      <c r="F24" s="26">
        <v>510017</v>
      </c>
      <c r="G24" s="25">
        <f t="shared" si="1"/>
        <v>0.46365181818181816</v>
      </c>
      <c r="H24" s="26">
        <v>16349724</v>
      </c>
      <c r="I24" s="26">
        <v>7696546.2199999997</v>
      </c>
      <c r="J24" s="25">
        <f t="shared" si="2"/>
        <v>0.47074471838179038</v>
      </c>
      <c r="K24" s="43">
        <v>1573560</v>
      </c>
      <c r="L24" s="43">
        <v>424992</v>
      </c>
      <c r="M24" s="25">
        <f t="shared" si="3"/>
        <v>0.27008312361778386</v>
      </c>
      <c r="N24" s="26">
        <v>1000000</v>
      </c>
      <c r="O24" s="26">
        <v>499800</v>
      </c>
      <c r="P24" s="25">
        <f t="shared" si="4"/>
        <v>0.49980000000000002</v>
      </c>
      <c r="Q24" s="26">
        <v>850000</v>
      </c>
      <c r="R24" s="26">
        <v>223000</v>
      </c>
      <c r="S24" s="25">
        <f t="shared" si="5"/>
        <v>0.26235294117647057</v>
      </c>
      <c r="T24" s="24">
        <v>7667431.5</v>
      </c>
      <c r="U24" s="24">
        <v>3444269.54</v>
      </c>
      <c r="V24" s="25">
        <f t="shared" si="6"/>
        <v>0.4492077353413591</v>
      </c>
      <c r="W24" s="24">
        <v>2100000</v>
      </c>
      <c r="X24" s="24">
        <v>1170000</v>
      </c>
      <c r="Y24" s="25">
        <f t="shared" si="7"/>
        <v>0.55714285714285716</v>
      </c>
      <c r="Z24" s="26">
        <v>3400000</v>
      </c>
      <c r="AA24" s="26">
        <v>1991000</v>
      </c>
      <c r="AB24" s="25">
        <f t="shared" si="8"/>
        <v>0.58558823529411763</v>
      </c>
      <c r="AC24" s="24">
        <v>2250000</v>
      </c>
      <c r="AD24" s="24">
        <v>1138000</v>
      </c>
      <c r="AE24" s="25">
        <f t="shared" si="9"/>
        <v>0.50577777777777777</v>
      </c>
      <c r="AF24" s="24">
        <v>1500000</v>
      </c>
      <c r="AG24" s="24">
        <v>625000</v>
      </c>
      <c r="AH24" s="25">
        <f t="shared" si="10"/>
        <v>0.41666666666666669</v>
      </c>
      <c r="AI24" s="26">
        <v>2300000</v>
      </c>
      <c r="AJ24" s="26">
        <v>1140000</v>
      </c>
      <c r="AK24" s="11">
        <f t="shared" si="11"/>
        <v>0.4956521739130435</v>
      </c>
      <c r="AL24" s="24">
        <v>8311000</v>
      </c>
      <c r="AM24" s="24">
        <v>4026762.08</v>
      </c>
      <c r="AN24" s="12">
        <f t="shared" si="12"/>
        <v>0.484509936229094</v>
      </c>
      <c r="AO24" s="24">
        <v>3231100</v>
      </c>
      <c r="AP24" s="24">
        <v>990600</v>
      </c>
      <c r="AQ24" s="12">
        <f t="shared" si="13"/>
        <v>0.30658289746525952</v>
      </c>
      <c r="AR24" s="24">
        <v>1850000</v>
      </c>
      <c r="AS24" s="24">
        <v>800000</v>
      </c>
      <c r="AT24" s="12">
        <f t="shared" si="14"/>
        <v>0.43243243243243246</v>
      </c>
      <c r="AU24" s="24">
        <v>1447000</v>
      </c>
      <c r="AV24" s="24">
        <v>482332</v>
      </c>
      <c r="AW24" s="12">
        <f t="shared" si="15"/>
        <v>0.33333241188666207</v>
      </c>
      <c r="AX24" s="24">
        <v>1700000</v>
      </c>
      <c r="AY24" s="24">
        <v>840000</v>
      </c>
      <c r="AZ24" s="12">
        <f t="shared" si="16"/>
        <v>0.49411764705882355</v>
      </c>
      <c r="BA24" s="24">
        <v>1500000</v>
      </c>
      <c r="BB24" s="24">
        <v>827740</v>
      </c>
      <c r="BC24" s="12">
        <f t="shared" si="17"/>
        <v>0.55182666666666669</v>
      </c>
      <c r="BD24" s="24">
        <v>3500000</v>
      </c>
      <c r="BE24" s="24">
        <v>2113000</v>
      </c>
      <c r="BF24" s="12">
        <f t="shared" si="18"/>
        <v>0.60371428571428576</v>
      </c>
      <c r="BG24" s="24">
        <v>2109100</v>
      </c>
      <c r="BH24" s="24">
        <v>878794</v>
      </c>
      <c r="BI24" s="12">
        <f t="shared" si="19"/>
        <v>0.41666777298373714</v>
      </c>
      <c r="BJ24" s="26">
        <v>1050000</v>
      </c>
      <c r="BK24" s="26">
        <v>739038</v>
      </c>
      <c r="BL24" s="12">
        <f t="shared" si="20"/>
        <v>0.7038457142857143</v>
      </c>
      <c r="BM24" s="26">
        <v>4361000</v>
      </c>
      <c r="BN24" s="26">
        <v>1803790.71</v>
      </c>
      <c r="BO24" s="12">
        <f t="shared" si="21"/>
        <v>0.41361859894519604</v>
      </c>
      <c r="BP24" s="26">
        <v>2500000</v>
      </c>
      <c r="BQ24" s="26">
        <v>1161791.51</v>
      </c>
      <c r="BR24" s="12">
        <f t="shared" si="22"/>
        <v>0.46471660399999998</v>
      </c>
      <c r="BS24" s="26">
        <v>1500000</v>
      </c>
      <c r="BT24" s="26">
        <v>560000</v>
      </c>
      <c r="BU24" s="12">
        <f t="shared" si="23"/>
        <v>0.37333333333333335</v>
      </c>
      <c r="BV24" s="26">
        <v>9450000</v>
      </c>
      <c r="BW24" s="26">
        <v>2925471.32</v>
      </c>
      <c r="BX24" s="25">
        <f t="shared" si="24"/>
        <v>0.30957368465608465</v>
      </c>
      <c r="BY24" s="26">
        <v>23734480</v>
      </c>
      <c r="BZ24" s="26">
        <v>10700000</v>
      </c>
      <c r="CA24" s="12">
        <f t="shared" si="25"/>
        <v>0.45082091539397534</v>
      </c>
      <c r="CB24" s="3">
        <f t="shared" si="29"/>
        <v>107234395.5</v>
      </c>
      <c r="CC24" s="3">
        <f>C24+F24+I24+L24+O24+R24+U24+X24+AA24+AD24+AG24+AJ24+AM24+AP24+AS24+AV24+AY24+BB24+BE24+BH24+BK24+BN24+BQ24+BT24+BW24+BZ24</f>
        <v>48131944.379999995</v>
      </c>
      <c r="CD24" s="19">
        <f t="shared" si="27"/>
        <v>0.44884800399700109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680790.06</v>
      </c>
      <c r="D25" s="25">
        <f t="shared" si="0"/>
        <v>0.59718426315789475</v>
      </c>
      <c r="E25" s="26">
        <v>0</v>
      </c>
      <c r="F25" s="26">
        <v>0</v>
      </c>
      <c r="G25" s="32">
        <f t="shared" si="1"/>
        <v>0</v>
      </c>
      <c r="H25" s="26">
        <v>11698988.27</v>
      </c>
      <c r="I25" s="26">
        <v>3820668.58</v>
      </c>
      <c r="J25" s="25">
        <f t="shared" si="2"/>
        <v>0.32658111041938842</v>
      </c>
      <c r="K25" s="43">
        <v>1307260</v>
      </c>
      <c r="L25" s="43">
        <v>741028</v>
      </c>
      <c r="M25" s="25">
        <f t="shared" si="3"/>
        <v>0.56685586646879738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79341</v>
      </c>
      <c r="S25" s="25">
        <f t="shared" si="5"/>
        <v>0.24042727272727274</v>
      </c>
      <c r="T25" s="24">
        <v>1682822</v>
      </c>
      <c r="U25" s="24">
        <v>180215.81</v>
      </c>
      <c r="V25" s="25">
        <f t="shared" si="6"/>
        <v>0.10709142737615743</v>
      </c>
      <c r="W25" s="24">
        <v>694044</v>
      </c>
      <c r="X25" s="24">
        <v>427879.12</v>
      </c>
      <c r="Y25" s="25">
        <f t="shared" si="7"/>
        <v>0.61650143218585562</v>
      </c>
      <c r="Z25" s="26">
        <v>5424820</v>
      </c>
      <c r="AA25" s="26">
        <v>795584.73</v>
      </c>
      <c r="AB25" s="25">
        <f t="shared" si="8"/>
        <v>0.14665642915340971</v>
      </c>
      <c r="AC25" s="24">
        <v>1070917.3400000001</v>
      </c>
      <c r="AD25" s="24">
        <v>217543</v>
      </c>
      <c r="AE25" s="25">
        <f t="shared" si="9"/>
        <v>0.20313706004610962</v>
      </c>
      <c r="AF25" s="24">
        <v>336000</v>
      </c>
      <c r="AG25" s="24">
        <v>122760</v>
      </c>
      <c r="AH25" s="25">
        <f t="shared" si="10"/>
        <v>0.36535714285714288</v>
      </c>
      <c r="AI25" s="26">
        <v>1333000</v>
      </c>
      <c r="AJ25" s="26">
        <v>112692</v>
      </c>
      <c r="AK25" s="11">
        <f t="shared" si="11"/>
        <v>8.4540135033758443E-2</v>
      </c>
      <c r="AL25" s="24">
        <v>4949005</v>
      </c>
      <c r="AM25" s="24">
        <v>2716611.12</v>
      </c>
      <c r="AN25" s="12">
        <f t="shared" si="12"/>
        <v>0.54892066587122057</v>
      </c>
      <c r="AO25" s="24">
        <v>204000</v>
      </c>
      <c r="AP25" s="24">
        <v>102301</v>
      </c>
      <c r="AQ25" s="12">
        <f t="shared" si="13"/>
        <v>0.5014754901960784</v>
      </c>
      <c r="AR25" s="24">
        <v>337888</v>
      </c>
      <c r="AS25" s="24">
        <v>162540</v>
      </c>
      <c r="AT25" s="12">
        <f t="shared" si="14"/>
        <v>0.48104697414527892</v>
      </c>
      <c r="AU25" s="24">
        <v>325000</v>
      </c>
      <c r="AV25" s="24">
        <v>148767</v>
      </c>
      <c r="AW25" s="12">
        <f t="shared" si="15"/>
        <v>0.45774461538461536</v>
      </c>
      <c r="AX25" s="24">
        <v>157668</v>
      </c>
      <c r="AY25" s="24">
        <v>65292</v>
      </c>
      <c r="AZ25" s="12">
        <f t="shared" si="16"/>
        <v>0.41411066291194154</v>
      </c>
      <c r="BA25" s="24">
        <v>120000</v>
      </c>
      <c r="BB25" s="24">
        <v>59590</v>
      </c>
      <c r="BC25" s="12">
        <f t="shared" si="17"/>
        <v>0.49658333333333332</v>
      </c>
      <c r="BD25" s="24">
        <v>130000</v>
      </c>
      <c r="BE25" s="24">
        <v>61810</v>
      </c>
      <c r="BF25" s="12">
        <f t="shared" si="18"/>
        <v>0.47546153846153844</v>
      </c>
      <c r="BG25" s="24">
        <v>2136516</v>
      </c>
      <c r="BH25" s="24">
        <v>1359018.31</v>
      </c>
      <c r="BI25" s="12">
        <f t="shared" si="19"/>
        <v>0.63609086475364573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179072</v>
      </c>
      <c r="BU25" s="12">
        <f t="shared" si="23"/>
        <v>0.40240898876404496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80000000</v>
      </c>
      <c r="BZ25" s="26">
        <v>37960906.869999997</v>
      </c>
      <c r="CA25" s="12">
        <f t="shared" si="25"/>
        <v>0.47451133587499994</v>
      </c>
      <c r="CB25" s="3">
        <f t="shared" si="29"/>
        <v>128002928.61</v>
      </c>
      <c r="CC25" s="3">
        <f>C25+F25+I25+L25+O25+R25+U25+X25+AA25+AD25+AG25+AJ25+AM25+AP25+AS25+AV25+AY25+BB25+BE25+BH25+BK25+BN25+BQ25+BT25+BW25+BZ25</f>
        <v>53342528.009999998</v>
      </c>
      <c r="CD25" s="19">
        <f t="shared" si="27"/>
        <v>0.41672896541706711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500000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717424143.88</v>
      </c>
      <c r="C27" s="3">
        <f>SUM(C13:C26)</f>
        <v>303348079.72999996</v>
      </c>
      <c r="D27" s="16">
        <f t="shared" si="0"/>
        <v>0.42282948283482846</v>
      </c>
      <c r="E27" s="3">
        <f>SUM(E13:E26)</f>
        <v>213593302.01999998</v>
      </c>
      <c r="F27" s="3">
        <f>SUM(F13:F26)</f>
        <v>91585297.679999977</v>
      </c>
      <c r="G27" s="16">
        <f t="shared" si="1"/>
        <v>0.42878356584151833</v>
      </c>
      <c r="H27" s="3">
        <f>SUM(H13:H26)</f>
        <v>1924132831.8099999</v>
      </c>
      <c r="I27" s="3">
        <f>SUM(I13:I26)</f>
        <v>843840149.87</v>
      </c>
      <c r="J27" s="16">
        <f t="shared" si="2"/>
        <v>0.43855607883173714</v>
      </c>
      <c r="K27" s="3">
        <f>SUM(K13:K26)</f>
        <v>1387819760.3199999</v>
      </c>
      <c r="L27" s="3">
        <f>SUM(L13:L26)</f>
        <v>619172864.28000009</v>
      </c>
      <c r="M27" s="16">
        <f t="shared" si="3"/>
        <v>0.44614789469291949</v>
      </c>
      <c r="N27" s="3">
        <f>SUM(N13:N26)</f>
        <v>493781662.35000002</v>
      </c>
      <c r="O27" s="3">
        <f>SUM(O13:O26)</f>
        <v>205997987.19</v>
      </c>
      <c r="P27" s="16">
        <f t="shared" si="4"/>
        <v>0.41718436081570293</v>
      </c>
      <c r="Q27" s="3">
        <f>SUM(Q13:Q26)</f>
        <v>398316235.69000006</v>
      </c>
      <c r="R27" s="3">
        <f>SUM(R13:R26)</f>
        <v>192499395.65999997</v>
      </c>
      <c r="S27" s="16">
        <f t="shared" si="5"/>
        <v>0.48328282508126941</v>
      </c>
      <c r="T27" s="3">
        <f>SUM(T13:T26)</f>
        <v>1373863728.4299998</v>
      </c>
      <c r="U27" s="3">
        <f>SUM(U13:U26)</f>
        <v>634606293.81999993</v>
      </c>
      <c r="V27" s="16">
        <f t="shared" si="6"/>
        <v>0.46191356587105209</v>
      </c>
      <c r="W27" s="3">
        <f>SUM(W13:W26)</f>
        <v>299856114.95999998</v>
      </c>
      <c r="X27" s="3">
        <f>SUM(X13:X26)</f>
        <v>117714352.80000003</v>
      </c>
      <c r="Y27" s="16">
        <f t="shared" si="7"/>
        <v>0.39256945890765915</v>
      </c>
      <c r="Z27" s="3">
        <f>SUM(Z13:Z26)</f>
        <v>1249669917.1599998</v>
      </c>
      <c r="AA27" s="3">
        <f>SUM(AA13:AA26)</f>
        <v>600508411.94000006</v>
      </c>
      <c r="AB27" s="16">
        <f t="shared" si="8"/>
        <v>0.48053362227420471</v>
      </c>
      <c r="AC27" s="3">
        <f>SUM(AC13:AC26)</f>
        <v>1171797747.4999998</v>
      </c>
      <c r="AD27" s="3">
        <f>SUM(AD13:AD26)</f>
        <v>456198677.04000002</v>
      </c>
      <c r="AE27" s="16">
        <f t="shared" si="9"/>
        <v>0.38931520222947014</v>
      </c>
      <c r="AF27" s="3">
        <f>SUM(AF13:AF26)</f>
        <v>326182656.27999997</v>
      </c>
      <c r="AG27" s="3">
        <f>SUM(AG13:AG26)</f>
        <v>156089431.59</v>
      </c>
      <c r="AH27" s="16">
        <f t="shared" si="10"/>
        <v>0.47853381712610293</v>
      </c>
      <c r="AI27" s="3">
        <f>SUM(AI13:AI26)</f>
        <v>1780984638.5100002</v>
      </c>
      <c r="AJ27" s="3">
        <f>SUM(AJ13:AJ26)</f>
        <v>703089437.92000008</v>
      </c>
      <c r="AK27" s="19">
        <f t="shared" si="11"/>
        <v>0.39477568908635607</v>
      </c>
      <c r="AL27" s="3">
        <f>SUM(AL13:AL26)</f>
        <v>2095479900.0900002</v>
      </c>
      <c r="AM27" s="3">
        <f>SUM(AM13:AM26)</f>
        <v>794567644.84000015</v>
      </c>
      <c r="AN27" s="16">
        <f t="shared" si="12"/>
        <v>0.37918170668488577</v>
      </c>
      <c r="AO27" s="3">
        <f>SUM(AO13:AO26)</f>
        <v>454278106.64000005</v>
      </c>
      <c r="AP27" s="3">
        <f>SUM(AP13:AP26)</f>
        <v>195899125.62</v>
      </c>
      <c r="AQ27" s="16">
        <f t="shared" si="13"/>
        <v>0.43123171193289178</v>
      </c>
      <c r="AR27" s="3">
        <f>SUM(AR13:AR26)</f>
        <v>525049741.91000003</v>
      </c>
      <c r="AS27" s="3">
        <f>SUM(AS13:AS26)</f>
        <v>197095711.12</v>
      </c>
      <c r="AT27" s="16">
        <f t="shared" si="14"/>
        <v>0.37538483573578185</v>
      </c>
      <c r="AU27" s="3">
        <f>SUM(AU13:AU26)</f>
        <v>386992942.32999998</v>
      </c>
      <c r="AV27" s="3">
        <f>SUM(AV13:AV26)</f>
        <v>161981583.47</v>
      </c>
      <c r="AW27" s="16">
        <f t="shared" si="15"/>
        <v>0.41856469654134842</v>
      </c>
      <c r="AX27" s="3">
        <f>SUM(AX13:AX26)</f>
        <v>574893517.87</v>
      </c>
      <c r="AY27" s="3">
        <f>SUM(AY13:AY26)</f>
        <v>242959846.25999996</v>
      </c>
      <c r="AZ27" s="16">
        <f t="shared" si="16"/>
        <v>0.42261712596825657</v>
      </c>
      <c r="BA27" s="3">
        <f>SUM(BA13:BA26)</f>
        <v>303838442.28999996</v>
      </c>
      <c r="BB27" s="3">
        <f>SUM(BB13:BB26)</f>
        <v>120759215.61000001</v>
      </c>
      <c r="BC27" s="16">
        <f t="shared" si="17"/>
        <v>0.39744548023564719</v>
      </c>
      <c r="BD27" s="3">
        <f>SUM(BD13:BD26)</f>
        <v>812762584.04000008</v>
      </c>
      <c r="BE27" s="3">
        <f>SUM(BE13:BE26)</f>
        <v>367428448.97999996</v>
      </c>
      <c r="BF27" s="16">
        <f t="shared" si="18"/>
        <v>0.45207352822963731</v>
      </c>
      <c r="BG27" s="3">
        <f>SUM(BG13:BG26)</f>
        <v>520459861.48000002</v>
      </c>
      <c r="BH27" s="3">
        <f>SUM(BH13:BH26)</f>
        <v>237957322.17999998</v>
      </c>
      <c r="BI27" s="16">
        <f t="shared" si="19"/>
        <v>0.45720590537632477</v>
      </c>
      <c r="BJ27" s="3">
        <f>SUM(BJ13:BJ26)</f>
        <v>296694554.05000001</v>
      </c>
      <c r="BK27" s="3">
        <f>SUM(BK13:BK26)</f>
        <v>144498444.37</v>
      </c>
      <c r="BL27" s="16">
        <f t="shared" si="20"/>
        <v>0.48702762621537238</v>
      </c>
      <c r="BM27" s="3">
        <f>SUM(BM13:BM26)</f>
        <v>666231244.17999995</v>
      </c>
      <c r="BN27" s="3">
        <f>SUM(BN13:BN26)</f>
        <v>275151535.23999995</v>
      </c>
      <c r="BO27" s="16">
        <f t="shared" si="21"/>
        <v>0.41299704516058466</v>
      </c>
      <c r="BP27" s="3">
        <f>SUM(BP13:BP26)</f>
        <v>408718903.58000004</v>
      </c>
      <c r="BQ27" s="3">
        <f>SUM(BQ13:BQ26)</f>
        <v>197554850.94999999</v>
      </c>
      <c r="BR27" s="16">
        <f t="shared" si="22"/>
        <v>0.48335139192144522</v>
      </c>
      <c r="BS27" s="3">
        <f>SUM(BS13:BS26)</f>
        <v>389267390.93000001</v>
      </c>
      <c r="BT27" s="3">
        <f>SUM(BT13:BT26)</f>
        <v>178163216.44999999</v>
      </c>
      <c r="BU27" s="16">
        <f t="shared" si="23"/>
        <v>0.45768852105579577</v>
      </c>
      <c r="BV27" s="3">
        <f>SUM(BV13:BV26)</f>
        <v>3760020501.73</v>
      </c>
      <c r="BW27" s="3">
        <f>SUM(BW13:BW26)</f>
        <v>1525549318.1000001</v>
      </c>
      <c r="BX27" s="16">
        <f t="shared" si="24"/>
        <v>0.40572898934941681</v>
      </c>
      <c r="BY27" s="3">
        <f>SUM(BY13:BY26)</f>
        <v>10076036988.379999</v>
      </c>
      <c r="BZ27" s="3">
        <f>SUM(BZ13:BZ26)</f>
        <v>4413432885.9499998</v>
      </c>
      <c r="CA27" s="16">
        <f t="shared" si="25"/>
        <v>0.43801277139412137</v>
      </c>
      <c r="CB27" s="3">
        <f t="shared" si="29"/>
        <v>32608147418.41</v>
      </c>
      <c r="CC27" s="3">
        <f>BZ27+BW27+BT27+BQ27+BN27+BK27+BH27+BE27+BB27+AY27+AV27+AS27+AP27+AM27+AJ27+AG27+AD27+AA27+X27+U27+R27+O27+L27+I27+F27+C27</f>
        <v>13977649528.660002</v>
      </c>
      <c r="CD27" s="19">
        <f t="shared" si="27"/>
        <v>0.42865512564410391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385746.32000005245</v>
      </c>
      <c r="D28" s="16"/>
      <c r="E28" s="3">
        <f>E12-E27</f>
        <v>-248045.4999999702</v>
      </c>
      <c r="F28" s="3">
        <f>F12-F27</f>
        <v>5087598.2200000286</v>
      </c>
      <c r="G28" s="16"/>
      <c r="H28" s="3">
        <f>H12-H27</f>
        <v>-49111684.309999943</v>
      </c>
      <c r="I28" s="3">
        <f>I12-I27</f>
        <v>71965927.50999999</v>
      </c>
      <c r="J28" s="16"/>
      <c r="K28" s="3">
        <f>K12-K27</f>
        <v>-41614219.230000019</v>
      </c>
      <c r="L28" s="3">
        <f>L12-L27</f>
        <v>9133516.0699999332</v>
      </c>
      <c r="M28" s="16"/>
      <c r="N28" s="3">
        <f>N12-N27</f>
        <v>-38005617.700000048</v>
      </c>
      <c r="O28" s="3">
        <f>O12-O27</f>
        <v>-11273275.49000001</v>
      </c>
      <c r="P28" s="16"/>
      <c r="Q28" s="3">
        <f>Q12-Q27</f>
        <v>-5322478.2900000811</v>
      </c>
      <c r="R28" s="3">
        <f>R12-R27</f>
        <v>-1482035.5599999726</v>
      </c>
      <c r="S28" s="16"/>
      <c r="T28" s="3">
        <f>T12-T27</f>
        <v>-71293778.619999886</v>
      </c>
      <c r="U28" s="3">
        <f>U12-U27</f>
        <v>-43593207.449999928</v>
      </c>
      <c r="V28" s="16"/>
      <c r="W28" s="3">
        <f>W12-W27</f>
        <v>-15470707.469999969</v>
      </c>
      <c r="X28" s="3">
        <f>X12-X27</f>
        <v>3448159.4099999666</v>
      </c>
      <c r="Y28" s="16"/>
      <c r="Z28" s="3">
        <f>Z12-Z27</f>
        <v>-55183589.509999752</v>
      </c>
      <c r="AA28" s="3">
        <f>AA12-AA27</f>
        <v>-16840415.7700001</v>
      </c>
      <c r="AB28" s="16"/>
      <c r="AC28" s="3">
        <f>AC12-AC27</f>
        <v>-57881940.649999857</v>
      </c>
      <c r="AD28" s="3">
        <f>AD12-AD27</f>
        <v>50123388.73999995</v>
      </c>
      <c r="AE28" s="16"/>
      <c r="AF28" s="3">
        <f>AF12-AF27</f>
        <v>-2000000</v>
      </c>
      <c r="AG28" s="3">
        <f>AG12-AG27</f>
        <v>-1286411.8100000024</v>
      </c>
      <c r="AH28" s="16"/>
      <c r="AI28" s="3">
        <f>AI12-AI27</f>
        <v>-31353013.260000229</v>
      </c>
      <c r="AJ28" s="3">
        <f>AJ12-AJ27</f>
        <v>58489939.399999976</v>
      </c>
      <c r="AK28" s="19"/>
      <c r="AL28" s="3">
        <f>AL12-AL27</f>
        <v>-30986810.940000057</v>
      </c>
      <c r="AM28" s="3">
        <f>AM12-AM27</f>
        <v>40862049.929999828</v>
      </c>
      <c r="AN28" s="16"/>
      <c r="AO28" s="3">
        <f>AO12-AO27</f>
        <v>-21225119.570000052</v>
      </c>
      <c r="AP28" s="3">
        <f>AP12-AP27</f>
        <v>9724839.7400000095</v>
      </c>
      <c r="AQ28" s="16"/>
      <c r="AR28" s="3">
        <f>AR12-AR27</f>
        <v>-17525071.400000036</v>
      </c>
      <c r="AS28" s="3">
        <f>AS12-AS27</f>
        <v>234208.65999999642</v>
      </c>
      <c r="AT28" s="16"/>
      <c r="AU28" s="3">
        <f>AU12-AU27</f>
        <v>-4344480.3100000024</v>
      </c>
      <c r="AV28" s="3">
        <f>AV12-AV27</f>
        <v>-185433.78999999166</v>
      </c>
      <c r="AW28" s="16"/>
      <c r="AX28" s="3">
        <f>AX12-AX27</f>
        <v>-42098026.579999983</v>
      </c>
      <c r="AY28" s="3">
        <f>AY12-AY27</f>
        <v>28232668.400000066</v>
      </c>
      <c r="AZ28" s="16"/>
      <c r="BA28" s="3">
        <f>BA12-BA27</f>
        <v>-22513244.979999959</v>
      </c>
      <c r="BB28" s="3">
        <f>BB12-BB27</f>
        <v>14074558.359999985</v>
      </c>
      <c r="BC28" s="16"/>
      <c r="BD28" s="3">
        <f>BD12-BD27</f>
        <v>-48916409.840000033</v>
      </c>
      <c r="BE28" s="3">
        <f>BE12-BE27</f>
        <v>-33785880.73999995</v>
      </c>
      <c r="BF28" s="16"/>
      <c r="BG28" s="3">
        <f>BG12-BG27</f>
        <v>-16158921.620000005</v>
      </c>
      <c r="BH28" s="3">
        <f>BH12-BH27</f>
        <v>7449287.2300000191</v>
      </c>
      <c r="BI28" s="16"/>
      <c r="BJ28" s="3">
        <f>BJ12-BJ27</f>
        <v>-1066912.4100000262</v>
      </c>
      <c r="BK28" s="3">
        <f>BK12-BK27</f>
        <v>-3788276.1100000143</v>
      </c>
      <c r="BL28" s="16"/>
      <c r="BM28" s="3">
        <f>BM12-BM27</f>
        <v>-39447898.079999924</v>
      </c>
      <c r="BN28" s="3">
        <f>BN12-BN27</f>
        <v>16484868.770000041</v>
      </c>
      <c r="BO28" s="16"/>
      <c r="BP28" s="3">
        <f>BP12-BP27</f>
        <v>-9494894.2700000405</v>
      </c>
      <c r="BQ28" s="3">
        <f>BQ12-BQ27</f>
        <v>3127677.1899999976</v>
      </c>
      <c r="BR28" s="16"/>
      <c r="BS28" s="3">
        <f>BS12-BS27</f>
        <v>-19683818.220000029</v>
      </c>
      <c r="BT28" s="3">
        <f>BT12-BT27</f>
        <v>-8376362.1299999952</v>
      </c>
      <c r="BU28" s="16"/>
      <c r="BV28" s="3">
        <f>BV12-BV27</f>
        <v>-208116733.3499999</v>
      </c>
      <c r="BW28" s="3">
        <f>BW12-BW27</f>
        <v>50892162.249999762</v>
      </c>
      <c r="BX28" s="16"/>
      <c r="BY28" s="3">
        <f>BY12-BY27</f>
        <v>-355326018</v>
      </c>
      <c r="BZ28" s="3">
        <f>BZ12-BZ27</f>
        <v>17573110.619999886</v>
      </c>
      <c r="CA28" s="16"/>
      <c r="CB28" s="3">
        <f t="shared" si="29"/>
        <v>-1220085088.6900001</v>
      </c>
      <c r="CC28" s="3">
        <f>BZ28+BW28+BT28+BQ28+BN28+BK28+BH28+BE28+BB28+AY28+AV28+AS28+AP28+AM28+AJ28+AG28+AD28+AA28+X28+U28+R28+O28+L28+I28+F28+C28</f>
        <v>266678407.96999952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S27" sqref="BS27:BT27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8" t="s">
        <v>27</v>
      </c>
      <c r="E4" s="44" t="s">
        <v>26</v>
      </c>
      <c r="F4" s="44" t="s">
        <v>61</v>
      </c>
      <c r="G4" s="48" t="s">
        <v>27</v>
      </c>
      <c r="H4" s="44" t="s">
        <v>26</v>
      </c>
      <c r="I4" s="44" t="s">
        <v>61</v>
      </c>
      <c r="J4" s="48" t="s">
        <v>27</v>
      </c>
      <c r="K4" s="44" t="s">
        <v>26</v>
      </c>
      <c r="L4" s="44" t="s">
        <v>61</v>
      </c>
      <c r="M4" s="48" t="s">
        <v>27</v>
      </c>
      <c r="N4" s="44" t="s">
        <v>26</v>
      </c>
      <c r="O4" s="44" t="s">
        <v>61</v>
      </c>
      <c r="P4" s="48" t="s">
        <v>27</v>
      </c>
      <c r="Q4" s="44" t="s">
        <v>26</v>
      </c>
      <c r="R4" s="44" t="s">
        <v>61</v>
      </c>
      <c r="S4" s="48" t="s">
        <v>27</v>
      </c>
      <c r="T4" s="44" t="s">
        <v>26</v>
      </c>
      <c r="U4" s="44" t="s">
        <v>61</v>
      </c>
      <c r="V4" s="48" t="s">
        <v>27</v>
      </c>
      <c r="W4" s="44" t="s">
        <v>26</v>
      </c>
      <c r="X4" s="44" t="s">
        <v>61</v>
      </c>
      <c r="Y4" s="48" t="s">
        <v>27</v>
      </c>
      <c r="Z4" s="44" t="s">
        <v>26</v>
      </c>
      <c r="AA4" s="44" t="s">
        <v>61</v>
      </c>
      <c r="AB4" s="48" t="s">
        <v>27</v>
      </c>
      <c r="AC4" s="44" t="s">
        <v>26</v>
      </c>
      <c r="AD4" s="44" t="s">
        <v>61</v>
      </c>
      <c r="AE4" s="48" t="s">
        <v>27</v>
      </c>
      <c r="AF4" s="44" t="s">
        <v>26</v>
      </c>
      <c r="AG4" s="44" t="s">
        <v>61</v>
      </c>
      <c r="AH4" s="48" t="s">
        <v>27</v>
      </c>
      <c r="AI4" s="44" t="s">
        <v>26</v>
      </c>
      <c r="AJ4" s="44" t="s">
        <v>61</v>
      </c>
      <c r="AK4" s="48" t="s">
        <v>27</v>
      </c>
      <c r="AL4" s="44" t="s">
        <v>26</v>
      </c>
      <c r="AM4" s="44" t="s">
        <v>61</v>
      </c>
      <c r="AN4" s="48" t="s">
        <v>27</v>
      </c>
      <c r="AO4" s="44" t="s">
        <v>26</v>
      </c>
      <c r="AP4" s="44" t="s">
        <v>61</v>
      </c>
      <c r="AQ4" s="48" t="s">
        <v>27</v>
      </c>
      <c r="AR4" s="44" t="s">
        <v>26</v>
      </c>
      <c r="AS4" s="44" t="s">
        <v>61</v>
      </c>
      <c r="AT4" s="48" t="s">
        <v>27</v>
      </c>
      <c r="AU4" s="44" t="s">
        <v>26</v>
      </c>
      <c r="AV4" s="44" t="s">
        <v>61</v>
      </c>
      <c r="AW4" s="48" t="s">
        <v>27</v>
      </c>
      <c r="AX4" s="44" t="s">
        <v>26</v>
      </c>
      <c r="AY4" s="44" t="s">
        <v>61</v>
      </c>
      <c r="AZ4" s="48" t="s">
        <v>27</v>
      </c>
      <c r="BA4" s="44" t="s">
        <v>26</v>
      </c>
      <c r="BB4" s="44" t="s">
        <v>61</v>
      </c>
      <c r="BC4" s="48" t="s">
        <v>27</v>
      </c>
      <c r="BD4" s="44" t="s">
        <v>26</v>
      </c>
      <c r="BE4" s="44" t="s">
        <v>61</v>
      </c>
      <c r="BF4" s="48" t="s">
        <v>27</v>
      </c>
      <c r="BG4" s="44" t="s">
        <v>26</v>
      </c>
      <c r="BH4" s="44" t="s">
        <v>61</v>
      </c>
      <c r="BI4" s="48" t="s">
        <v>27</v>
      </c>
      <c r="BJ4" s="44" t="s">
        <v>26</v>
      </c>
      <c r="BK4" s="44" t="s">
        <v>61</v>
      </c>
      <c r="BL4" s="48" t="s">
        <v>27</v>
      </c>
      <c r="BM4" s="44" t="s">
        <v>26</v>
      </c>
      <c r="BN4" s="44" t="s">
        <v>61</v>
      </c>
      <c r="BO4" s="48" t="s">
        <v>27</v>
      </c>
      <c r="BP4" s="44" t="s">
        <v>26</v>
      </c>
      <c r="BQ4" s="44" t="s">
        <v>61</v>
      </c>
      <c r="BR4" s="48" t="s">
        <v>27</v>
      </c>
      <c r="BS4" s="44" t="s">
        <v>26</v>
      </c>
      <c r="BT4" s="44" t="s">
        <v>61</v>
      </c>
      <c r="BU4" s="48" t="s">
        <v>27</v>
      </c>
      <c r="BV4" s="44" t="s">
        <v>26</v>
      </c>
      <c r="BW4" s="44" t="s">
        <v>61</v>
      </c>
      <c r="BX4" s="48" t="s">
        <v>27</v>
      </c>
      <c r="BY4" s="44" t="s">
        <v>26</v>
      </c>
      <c r="BZ4" s="44" t="s">
        <v>61</v>
      </c>
      <c r="CA4" s="48" t="s">
        <v>27</v>
      </c>
      <c r="CB4" s="44" t="s">
        <v>26</v>
      </c>
      <c r="CC4" s="44" t="s">
        <v>61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123364882.06</v>
      </c>
      <c r="D6" s="25">
        <f>IF(B6&gt;0,C6/B6,0)</f>
        <v>0.5279551954592695</v>
      </c>
      <c r="E6" s="26">
        <v>57608127</v>
      </c>
      <c r="F6" s="26">
        <v>29468005.899999999</v>
      </c>
      <c r="G6" s="25">
        <f>IF(E6&gt;0,F6/E6,0)</f>
        <v>0.51152515165091206</v>
      </c>
      <c r="H6" s="26">
        <v>989027710.14999998</v>
      </c>
      <c r="I6" s="26">
        <v>638843706.36000001</v>
      </c>
      <c r="J6" s="25">
        <f>IF(H6&gt;0,I6/H6,0)</f>
        <v>0.64593104905332765</v>
      </c>
      <c r="K6" s="26">
        <v>500563872</v>
      </c>
      <c r="L6" s="26">
        <v>279032203.44999999</v>
      </c>
      <c r="M6" s="25">
        <f>IF(K6&gt;0,L6/K6,0)</f>
        <v>0.55743576206394696</v>
      </c>
      <c r="N6" s="26">
        <v>155286700.46000001</v>
      </c>
      <c r="O6" s="26">
        <v>75373237.900000006</v>
      </c>
      <c r="P6" s="25">
        <f>IF(N6&gt;0,O6/N6,0)</f>
        <v>0.48538115419237238</v>
      </c>
      <c r="Q6" s="26">
        <v>91587205</v>
      </c>
      <c r="R6" s="26">
        <v>48993251.109999999</v>
      </c>
      <c r="S6" s="25">
        <f>IF(Q6&gt;0,R6/Q6,0)</f>
        <v>0.53493554159666734</v>
      </c>
      <c r="T6" s="26">
        <v>598801303.88</v>
      </c>
      <c r="U6" s="26">
        <v>334046564.19</v>
      </c>
      <c r="V6" s="25">
        <f>IF(T6&gt;0,U6/T6,0)</f>
        <v>0.55785877890630486</v>
      </c>
      <c r="W6" s="26">
        <v>85051730.430000007</v>
      </c>
      <c r="X6" s="26">
        <v>86623168.829999998</v>
      </c>
      <c r="Y6" s="25">
        <f>IF(W6&gt;0,X6/W6,0)</f>
        <v>1.0184762660566129</v>
      </c>
      <c r="Z6" s="26">
        <v>381035098.11000001</v>
      </c>
      <c r="AA6" s="26">
        <v>195407774.77000001</v>
      </c>
      <c r="AB6" s="25">
        <f>IF(Z6&gt;0,AA6/Z6,0)</f>
        <v>0.51283405581075436</v>
      </c>
      <c r="AC6" s="26">
        <v>345143836.60000002</v>
      </c>
      <c r="AD6" s="26">
        <v>203643165.75</v>
      </c>
      <c r="AE6" s="25">
        <f>IF(AC6&gt;0,AD6/AC6,0)</f>
        <v>0.59002405419167203</v>
      </c>
      <c r="AF6" s="26">
        <v>65918952.32</v>
      </c>
      <c r="AG6" s="26">
        <v>34692649.140000001</v>
      </c>
      <c r="AH6" s="25">
        <f>IF(AF6&gt;0,AG6/AF6,0)</f>
        <v>0.5262924837091828</v>
      </c>
      <c r="AI6" s="26">
        <v>412742295</v>
      </c>
      <c r="AJ6" s="26">
        <v>222982834.84999999</v>
      </c>
      <c r="AK6" s="11">
        <f>IF(AI6&gt;0,AJ6/AI6,0)</f>
        <v>0.54024711678748594</v>
      </c>
      <c r="AL6" s="26">
        <v>624750657.53999996</v>
      </c>
      <c r="AM6" s="26">
        <v>368366136.19</v>
      </c>
      <c r="AN6" s="12">
        <f>IF(AL6&gt;0,AM6/AL6,0)</f>
        <v>0.58962104600332521</v>
      </c>
      <c r="AO6" s="26">
        <v>189730911.38999999</v>
      </c>
      <c r="AP6" s="26">
        <v>91213396.680000007</v>
      </c>
      <c r="AQ6" s="12">
        <f>IF(AO6&gt;0,AP6/AO6,0)</f>
        <v>0.48075137578666333</v>
      </c>
      <c r="AR6" s="26">
        <v>108494294</v>
      </c>
      <c r="AS6" s="26">
        <v>60350720.289999999</v>
      </c>
      <c r="AT6" s="12">
        <f>IF(AR6&gt;0,AS6/AR6,0)</f>
        <v>0.55625709025766834</v>
      </c>
      <c r="AU6" s="26">
        <v>117389051.02</v>
      </c>
      <c r="AV6" s="26">
        <v>58144570.130000003</v>
      </c>
      <c r="AW6" s="12">
        <f>IF(AU6&gt;0,AV6/AU6,0)</f>
        <v>0.49531510498448195</v>
      </c>
      <c r="AX6" s="26">
        <v>121347282.25</v>
      </c>
      <c r="AY6" s="26">
        <v>88960688.909999996</v>
      </c>
      <c r="AZ6" s="12">
        <f>IF(AX6&gt;0,AY6/AX6,0)</f>
        <v>0.73310821025824824</v>
      </c>
      <c r="BA6" s="26">
        <v>64975045.479999997</v>
      </c>
      <c r="BB6" s="26">
        <v>39645230.539999999</v>
      </c>
      <c r="BC6" s="12">
        <f>IF(BA6&gt;0,BB6/BA6,0)</f>
        <v>0.61016087402667873</v>
      </c>
      <c r="BD6" s="26">
        <v>292209752.42000002</v>
      </c>
      <c r="BE6" s="26">
        <v>157813838.08000001</v>
      </c>
      <c r="BF6" s="12">
        <f>IF(BD6&gt;0,BE6/BD6,0)</f>
        <v>0.54007040070712775</v>
      </c>
      <c r="BG6" s="26">
        <v>223448328</v>
      </c>
      <c r="BH6" s="26">
        <v>123053546.19</v>
      </c>
      <c r="BI6" s="12">
        <f>IF(BG6&gt;0,BH6/BG6,0)</f>
        <v>0.55070247019257179</v>
      </c>
      <c r="BJ6" s="26">
        <v>58574525.840000004</v>
      </c>
      <c r="BK6" s="26">
        <v>33133760.030000001</v>
      </c>
      <c r="BL6" s="12">
        <f>IF(BJ6&gt;0,BK6/BJ6,0)</f>
        <v>0.56566842931869299</v>
      </c>
      <c r="BM6" s="26">
        <v>221507507.99000001</v>
      </c>
      <c r="BN6" s="26">
        <v>123199820.78</v>
      </c>
      <c r="BO6" s="12">
        <f>IF(BM6&gt;0,BN6/BM6,0)</f>
        <v>0.55618801320974576</v>
      </c>
      <c r="BP6" s="26">
        <v>90607903.069999993</v>
      </c>
      <c r="BQ6" s="26">
        <v>59755391.020000003</v>
      </c>
      <c r="BR6" s="12">
        <f>IF(BP6&gt;0,BQ6/BP6,0)</f>
        <v>0.65949424934638878</v>
      </c>
      <c r="BS6" s="26">
        <v>159235276.37</v>
      </c>
      <c r="BT6" s="26">
        <v>77755014.870000005</v>
      </c>
      <c r="BU6" s="12">
        <f>IF(BS6&gt;0,BT6/BS6,0)</f>
        <v>0.48830269675500798</v>
      </c>
      <c r="BV6" s="26">
        <v>1928352006.2</v>
      </c>
      <c r="BW6" s="26">
        <v>1190450173.6500001</v>
      </c>
      <c r="BX6" s="25">
        <f>IF(BV6&gt;0,BW6/BV6,0)</f>
        <v>0.61734069807923431</v>
      </c>
      <c r="BY6" s="24">
        <v>4106028248</v>
      </c>
      <c r="BZ6" s="24">
        <v>2566612337.4000001</v>
      </c>
      <c r="CA6" s="12">
        <f>IF(BY6&gt;0,BZ6/BY6,0)</f>
        <v>0.6250839454526812</v>
      </c>
      <c r="CB6" s="3">
        <f>B6+E6+H6+K6+N6+Q6+T6+W6+Z6+AC6+AF6+AI6+AL6+AO6+AR6+AU6+AX6+BA6+BD6+BG6+BJ6+BM6+BP6+BS6+BV6+BY6</f>
        <v>12223083058.65</v>
      </c>
      <c r="CC6" s="3">
        <f>C6+F6+I6+L6+O6+R6+U6+X6+AA6+AD6+AG6+AJ6+AM6+AP6+AS6+AV6+AY6+BB6+BE6+BH6+BK6+BN6+BQ6+BT6+BW6+BZ6</f>
        <v>7310926069.0699997</v>
      </c>
      <c r="CD6" s="19">
        <f>IF(CB6&gt;0,CC6/CB6,0)</f>
        <v>0.59812455122737818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1085939</v>
      </c>
      <c r="D7" s="25">
        <f t="shared" ref="D7:D27" si="0">IF(B7&gt;0,C7/B7,0)</f>
        <v>0.58333355715405333</v>
      </c>
      <c r="E7" s="26">
        <v>26538760</v>
      </c>
      <c r="F7" s="26">
        <v>15480943</v>
      </c>
      <c r="G7" s="25">
        <f t="shared" ref="G7:G27" si="1">IF(E7&gt;0,F7/E7,0)</f>
        <v>0.58333332077308808</v>
      </c>
      <c r="H7" s="26">
        <v>0</v>
      </c>
      <c r="I7" s="26">
        <v>0</v>
      </c>
      <c r="J7" s="25">
        <f t="shared" ref="J7:J27" si="2">IF(H7&gt;0,I7/H7,0)</f>
        <v>0</v>
      </c>
      <c r="K7" s="26">
        <v>395089</v>
      </c>
      <c r="L7" s="26">
        <v>395089</v>
      </c>
      <c r="M7" s="25">
        <f t="shared" ref="M7:M27" si="3">IF(K7&gt;0,L7/K7,0)</f>
        <v>1</v>
      </c>
      <c r="N7" s="26">
        <v>247618</v>
      </c>
      <c r="O7" s="26">
        <v>247618</v>
      </c>
      <c r="P7" s="25">
        <f t="shared" ref="P7:P27" si="4">IF(N7&gt;0,O7/N7,0)</f>
        <v>1</v>
      </c>
      <c r="Q7" s="26">
        <v>44353961</v>
      </c>
      <c r="R7" s="26">
        <v>25873144</v>
      </c>
      <c r="S7" s="25">
        <f t="shared" ref="S7:S27" si="5">IF(Q7&gt;0,R7/Q7,0)</f>
        <v>0.58333333521215835</v>
      </c>
      <c r="T7" s="26">
        <v>439013</v>
      </c>
      <c r="U7" s="26">
        <v>439013</v>
      </c>
      <c r="V7" s="25">
        <f t="shared" ref="V7:V27" si="6">IF(T7&gt;0,U7/T7,0)</f>
        <v>1</v>
      </c>
      <c r="W7" s="26">
        <v>17632030</v>
      </c>
      <c r="X7" s="26">
        <v>10285351</v>
      </c>
      <c r="Y7" s="25">
        <f t="shared" ref="Y7:Y27" si="7">IF(W7&gt;0,X7/W7,0)</f>
        <v>0.58333334278582782</v>
      </c>
      <c r="Z7" s="26">
        <v>373749</v>
      </c>
      <c r="AA7" s="26">
        <v>373749</v>
      </c>
      <c r="AB7" s="25">
        <f t="shared" ref="AB7:AB27" si="8">IF(Z7&gt;0,AA7/Z7,0)</f>
        <v>1</v>
      </c>
      <c r="AC7" s="26">
        <v>446834</v>
      </c>
      <c r="AD7" s="26">
        <v>446834</v>
      </c>
      <c r="AE7" s="25">
        <f t="shared" ref="AE7:AE27" si="9">IF(AC7&gt;0,AD7/AC7,0)</f>
        <v>1</v>
      </c>
      <c r="AF7" s="26">
        <v>49399478</v>
      </c>
      <c r="AG7" s="26">
        <v>28816362</v>
      </c>
      <c r="AH7" s="25">
        <f t="shared" ref="AH7:AH27" si="10">IF(AF7&gt;0,AG7/AF7,0)</f>
        <v>0.58333332995947851</v>
      </c>
      <c r="AI7" s="26">
        <v>440358</v>
      </c>
      <c r="AJ7" s="26">
        <v>440358</v>
      </c>
      <c r="AK7" s="11">
        <f t="shared" ref="AK7:AK27" si="11">IF(AI7&gt;0,AJ7/AI7,0)</f>
        <v>1</v>
      </c>
      <c r="AL7" s="26">
        <v>339241</v>
      </c>
      <c r="AM7" s="26">
        <v>339241</v>
      </c>
      <c r="AN7" s="12">
        <f t="shared" ref="AN7:AN27" si="12">IF(AL7&gt;0,AM7/AL7,0)</f>
        <v>1</v>
      </c>
      <c r="AO7" s="26">
        <v>958697</v>
      </c>
      <c r="AP7" s="26">
        <v>559349</v>
      </c>
      <c r="AQ7" s="12">
        <f t="shared" ref="AQ7:AQ27" si="13">IF(AO7&gt;0,AP7/AO7,0)</f>
        <v>0.58344711624214951</v>
      </c>
      <c r="AR7" s="26">
        <v>50771037</v>
      </c>
      <c r="AS7" s="26">
        <v>29616438</v>
      </c>
      <c r="AT7" s="12">
        <f t="shared" ref="AT7:AT27" si="14">IF(AR7&gt;0,AS7/AR7,0)</f>
        <v>0.58333332840926611</v>
      </c>
      <c r="AU7" s="26">
        <v>54204166</v>
      </c>
      <c r="AV7" s="26">
        <v>31619098</v>
      </c>
      <c r="AW7" s="12">
        <f t="shared" ref="AW7:AW27" si="15">IF(AU7&gt;0,AV7/AU7,0)</f>
        <v>0.58333335485689419</v>
      </c>
      <c r="AX7" s="26">
        <v>32350805</v>
      </c>
      <c r="AY7" s="26">
        <v>18871303</v>
      </c>
      <c r="AZ7" s="12">
        <f t="shared" ref="AZ7:AZ27" si="16">IF(AX7&gt;0,AY7/AX7,0)</f>
        <v>0.58333333590926095</v>
      </c>
      <c r="BA7" s="26">
        <v>34459030</v>
      </c>
      <c r="BB7" s="26">
        <v>20101101</v>
      </c>
      <c r="BC7" s="12">
        <f t="shared" ref="BC7:BC27" si="17">IF(BA7&gt;0,BB7/BA7,0)</f>
        <v>0.58333333816999489</v>
      </c>
      <c r="BD7" s="26">
        <v>4574857</v>
      </c>
      <c r="BE7" s="26">
        <v>2668667</v>
      </c>
      <c r="BF7" s="12">
        <f t="shared" ref="BF7:BF27" si="18">IF(BD7&gt;0,BE7/BD7,0)</f>
        <v>0.58333342441086133</v>
      </c>
      <c r="BG7" s="26">
        <v>202376</v>
      </c>
      <c r="BH7" s="26">
        <v>202376</v>
      </c>
      <c r="BI7" s="25">
        <f t="shared" ref="BI7:BI27" si="19">IF(BG7&gt;0,BH7/BG7,0)</f>
        <v>1</v>
      </c>
      <c r="BJ7" s="26">
        <v>32735812</v>
      </c>
      <c r="BK7" s="26">
        <v>19095890</v>
      </c>
      <c r="BL7" s="12">
        <f t="shared" ref="BL7:BL27" si="20">IF(BJ7&gt;0,BK7/BJ7,0)</f>
        <v>0.58333332315080499</v>
      </c>
      <c r="BM7" s="26">
        <v>601413</v>
      </c>
      <c r="BN7" s="26">
        <v>601413</v>
      </c>
      <c r="BO7" s="25">
        <f t="shared" ref="BO7:BO27" si="21">IF(BM7&gt;0,BN7/BM7,0)</f>
        <v>1</v>
      </c>
      <c r="BP7" s="26">
        <v>41346709</v>
      </c>
      <c r="BQ7" s="26">
        <v>24118914</v>
      </c>
      <c r="BR7" s="12">
        <f t="shared" ref="BR7:BR27" si="22">IF(BP7&gt;0,BQ7/BP7,0)</f>
        <v>0.58333334341071741</v>
      </c>
      <c r="BS7" s="26">
        <v>2249756</v>
      </c>
      <c r="BT7" s="26">
        <v>1312358</v>
      </c>
      <c r="BU7" s="12">
        <f t="shared" ref="BU7:BU27" si="23">IF(BS7&gt;0,BT7/BS7,0)</f>
        <v>0.58333348149754904</v>
      </c>
      <c r="BV7" s="26">
        <v>0</v>
      </c>
      <c r="BW7" s="26">
        <v>0</v>
      </c>
      <c r="BX7" s="25">
        <f t="shared" ref="BX7:BX27" si="24">IF(BV7&gt;0,BW7/BV7,0)</f>
        <v>0</v>
      </c>
      <c r="BY7" s="24">
        <v>0</v>
      </c>
      <c r="BZ7" s="24">
        <v>0</v>
      </c>
      <c r="CA7" s="12">
        <f t="shared" ref="CA7:CA27" si="25">IF(BY7&gt;0,BZ7/BY7,0)</f>
        <v>0</v>
      </c>
      <c r="CB7" s="3">
        <f>B7+E7+H7+K7+N7+Q7+T7+W7+Z7+AC7+AF7+AI7+AL7+AO7+AR7+AU7+AX7+BA7+BD7+BG7+BJ7+BM7+BP7+BS7+BV7+BY7</f>
        <v>396922398</v>
      </c>
      <c r="CC7" s="3">
        <f t="shared" ref="CC7:CC11" si="26">BZ7+BW7+BT7+BQ7+BN7+BK7+BH7+BE7+BB7+AY7+AV7+AS7+AP7+AM7+AJ7+AG7+AD7+AA7+X7+U7+R7+O7+L7+I7+F7+C7</f>
        <v>232990548</v>
      </c>
      <c r="CD7" s="19">
        <f t="shared" ref="CD7:CD27" si="27">IF(CB7&gt;0,CC7/CB7,0)</f>
        <v>0.58699269472820226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78390132.189999998</v>
      </c>
      <c r="C8" s="24">
        <v>37929964.359999999</v>
      </c>
      <c r="D8" s="25">
        <f t="shared" si="0"/>
        <v>0.48386146700284066</v>
      </c>
      <c r="E8" s="26">
        <v>10805816</v>
      </c>
      <c r="F8" s="26">
        <v>8319767.54</v>
      </c>
      <c r="G8" s="25">
        <f t="shared" si="1"/>
        <v>0.76993422245946075</v>
      </c>
      <c r="H8" s="26">
        <v>71442244.849999994</v>
      </c>
      <c r="I8" s="26">
        <v>27231104.550000001</v>
      </c>
      <c r="J8" s="25">
        <f t="shared" si="2"/>
        <v>0.38116249856334133</v>
      </c>
      <c r="K8" s="26">
        <v>113543065.31999999</v>
      </c>
      <c r="L8" s="26">
        <v>86684460.870000005</v>
      </c>
      <c r="M8" s="25">
        <f t="shared" si="3"/>
        <v>0.76345006738805221</v>
      </c>
      <c r="N8" s="26">
        <v>49443663.710000001</v>
      </c>
      <c r="O8" s="26">
        <v>21055037.489999998</v>
      </c>
      <c r="P8" s="25">
        <f t="shared" si="4"/>
        <v>0.42583894295320207</v>
      </c>
      <c r="Q8" s="26">
        <v>26512957.399999999</v>
      </c>
      <c r="R8" s="26">
        <v>21630284</v>
      </c>
      <c r="S8" s="25">
        <f t="shared" si="5"/>
        <v>0.81583822105036086</v>
      </c>
      <c r="T8" s="26">
        <v>88250318.900000006</v>
      </c>
      <c r="U8" s="26">
        <v>69290825.670000002</v>
      </c>
      <c r="V8" s="25">
        <f t="shared" si="6"/>
        <v>0.78516232613863102</v>
      </c>
      <c r="W8" s="26">
        <v>63370917.210000001</v>
      </c>
      <c r="X8" s="26">
        <v>39068533.740000002</v>
      </c>
      <c r="Y8" s="25">
        <f t="shared" si="7"/>
        <v>0.61650573259865871</v>
      </c>
      <c r="Z8" s="26">
        <v>225398506.02000001</v>
      </c>
      <c r="AA8" s="26">
        <v>161364002.99000001</v>
      </c>
      <c r="AB8" s="25">
        <f t="shared" si="8"/>
        <v>0.71590537949564714</v>
      </c>
      <c r="AC8" s="26">
        <v>171511732.37</v>
      </c>
      <c r="AD8" s="26">
        <v>127396543.48</v>
      </c>
      <c r="AE8" s="25">
        <f t="shared" si="9"/>
        <v>0.74278617398120095</v>
      </c>
      <c r="AF8" s="26">
        <v>31954534.960000001</v>
      </c>
      <c r="AG8" s="26">
        <v>22524117.93</v>
      </c>
      <c r="AH8" s="25">
        <f t="shared" si="10"/>
        <v>0.70488016671796994</v>
      </c>
      <c r="AI8" s="26">
        <v>500198866.25</v>
      </c>
      <c r="AJ8" s="26">
        <v>168149032.31</v>
      </c>
      <c r="AK8" s="11">
        <f t="shared" si="11"/>
        <v>0.33616436112823755</v>
      </c>
      <c r="AL8" s="26">
        <v>610311542.76999998</v>
      </c>
      <c r="AM8" s="26">
        <v>149674595.77000001</v>
      </c>
      <c r="AN8" s="12">
        <f t="shared" si="12"/>
        <v>0.24524293787837778</v>
      </c>
      <c r="AO8" s="26">
        <v>52034607.719999999</v>
      </c>
      <c r="AP8" s="26">
        <v>40768598.859999999</v>
      </c>
      <c r="AQ8" s="12">
        <f t="shared" si="13"/>
        <v>0.78349007797612735</v>
      </c>
      <c r="AR8" s="26">
        <v>101940558.84999999</v>
      </c>
      <c r="AS8" s="26">
        <v>44289645.530000001</v>
      </c>
      <c r="AT8" s="12">
        <f t="shared" si="14"/>
        <v>0.43446539855809319</v>
      </c>
      <c r="AU8" s="26">
        <v>44809827.600000001</v>
      </c>
      <c r="AV8" s="26">
        <v>12348288</v>
      </c>
      <c r="AW8" s="12">
        <f t="shared" si="15"/>
        <v>0.27557097764866206</v>
      </c>
      <c r="AX8" s="26">
        <v>153793574.15000001</v>
      </c>
      <c r="AY8" s="26">
        <v>96552218.930000007</v>
      </c>
      <c r="AZ8" s="12">
        <f t="shared" si="16"/>
        <v>0.62780398637350998</v>
      </c>
      <c r="BA8" s="26">
        <v>69292508.810000002</v>
      </c>
      <c r="BB8" s="26">
        <v>45153041.710000001</v>
      </c>
      <c r="BC8" s="12">
        <f t="shared" si="17"/>
        <v>0.6516294832650612</v>
      </c>
      <c r="BD8" s="26">
        <v>134608775.02000001</v>
      </c>
      <c r="BE8" s="26">
        <v>39755420.880000003</v>
      </c>
      <c r="BF8" s="12">
        <f t="shared" si="18"/>
        <v>0.29534048485392717</v>
      </c>
      <c r="BG8" s="26">
        <v>47339035.479999997</v>
      </c>
      <c r="BH8" s="26">
        <v>44892497.479999997</v>
      </c>
      <c r="BI8" s="12">
        <f t="shared" si="19"/>
        <v>0.94831880338935881</v>
      </c>
      <c r="BJ8" s="26">
        <v>39537515.799999997</v>
      </c>
      <c r="BK8" s="26">
        <v>31757846.800000001</v>
      </c>
      <c r="BL8" s="12">
        <f t="shared" si="20"/>
        <v>0.80323323702598437</v>
      </c>
      <c r="BM8" s="26">
        <v>92817379.5</v>
      </c>
      <c r="BN8" s="26">
        <v>60252123.100000001</v>
      </c>
      <c r="BO8" s="12">
        <f t="shared" si="21"/>
        <v>0.64914699622606775</v>
      </c>
      <c r="BP8" s="26">
        <v>39557413.920000002</v>
      </c>
      <c r="BQ8" s="26">
        <v>30287253.920000002</v>
      </c>
      <c r="BR8" s="12">
        <f t="shared" si="22"/>
        <v>0.76565303235576121</v>
      </c>
      <c r="BS8" s="26">
        <v>13579661.42</v>
      </c>
      <c r="BT8" s="26">
        <v>8450815.4199999999</v>
      </c>
      <c r="BU8" s="12">
        <f t="shared" si="23"/>
        <v>0.62231414750545377</v>
      </c>
      <c r="BV8" s="26">
        <v>258139244.78</v>
      </c>
      <c r="BW8" s="26">
        <v>48902785.82</v>
      </c>
      <c r="BX8" s="25">
        <f t="shared" si="24"/>
        <v>0.18944343724906129</v>
      </c>
      <c r="BY8" s="24">
        <v>1140502313.5799999</v>
      </c>
      <c r="BZ8" s="24">
        <v>473619124.91000003</v>
      </c>
      <c r="CA8" s="12">
        <f t="shared" si="25"/>
        <v>0.41527239293651663</v>
      </c>
      <c r="CB8" s="3">
        <f t="shared" ref="CB8:CB10" si="28">B8+E8+H8+K8+N8+Q8+T8+W8+Z8+AC8+AF8+AI8+AL8+AO8+AR8+AU8+AX8+BA8+BD8+BG8+BJ8+BM8+BP8+BS8+BV8+BY8</f>
        <v>4229086714.5800004</v>
      </c>
      <c r="CC8" s="3">
        <f t="shared" si="26"/>
        <v>1917347932.0599999</v>
      </c>
      <c r="CD8" s="19">
        <f t="shared" si="27"/>
        <v>0.45337162878449416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393841316</v>
      </c>
      <c r="C9" s="24">
        <v>230501523.41</v>
      </c>
      <c r="D9" s="25">
        <f t="shared" si="0"/>
        <v>0.58526496344025014</v>
      </c>
      <c r="E9" s="26">
        <v>117478113</v>
      </c>
      <c r="F9" s="26">
        <v>72573182.840000004</v>
      </c>
      <c r="G9" s="25">
        <f t="shared" si="1"/>
        <v>0.61775918072500879</v>
      </c>
      <c r="H9" s="26">
        <v>806573609</v>
      </c>
      <c r="I9" s="26">
        <v>460630657.81</v>
      </c>
      <c r="J9" s="25">
        <f t="shared" si="2"/>
        <v>0.57109562310263984</v>
      </c>
      <c r="K9" s="26">
        <v>734438483</v>
      </c>
      <c r="L9" s="26">
        <v>436591938.88999999</v>
      </c>
      <c r="M9" s="25">
        <f t="shared" si="3"/>
        <v>0.59445678432675486</v>
      </c>
      <c r="N9" s="26">
        <v>254791224</v>
      </c>
      <c r="O9" s="26">
        <v>168005344.69</v>
      </c>
      <c r="P9" s="25">
        <f t="shared" si="4"/>
        <v>0.6593843463383966</v>
      </c>
      <c r="Q9" s="26">
        <v>247870133</v>
      </c>
      <c r="R9" s="26">
        <v>157261415.34</v>
      </c>
      <c r="S9" s="25">
        <f t="shared" si="5"/>
        <v>0.63445084503182159</v>
      </c>
      <c r="T9" s="26">
        <v>605912381</v>
      </c>
      <c r="U9" s="26">
        <v>388108216</v>
      </c>
      <c r="V9" s="25">
        <f t="shared" si="6"/>
        <v>0.64053521296175664</v>
      </c>
      <c r="W9" s="26">
        <v>122300180</v>
      </c>
      <c r="X9" s="26">
        <v>84328163.909999996</v>
      </c>
      <c r="Y9" s="25">
        <f t="shared" si="7"/>
        <v>0.68951790512491473</v>
      </c>
      <c r="Z9" s="26">
        <v>581809003</v>
      </c>
      <c r="AA9" s="26">
        <v>376557694.67000002</v>
      </c>
      <c r="AB9" s="25">
        <f t="shared" si="8"/>
        <v>0.64721874829771242</v>
      </c>
      <c r="AC9" s="26">
        <v>610969040</v>
      </c>
      <c r="AD9" s="26">
        <v>332814587.23000002</v>
      </c>
      <c r="AE9" s="25">
        <f t="shared" si="9"/>
        <v>0.54473232756605805</v>
      </c>
      <c r="AF9" s="26">
        <v>189892725</v>
      </c>
      <c r="AG9" s="26">
        <v>122535013.06</v>
      </c>
      <c r="AH9" s="25">
        <f t="shared" si="10"/>
        <v>0.64528545293138539</v>
      </c>
      <c r="AI9" s="26">
        <v>907549119</v>
      </c>
      <c r="AJ9" s="26">
        <v>575343936.52999997</v>
      </c>
      <c r="AK9" s="11">
        <f t="shared" si="11"/>
        <v>0.63395349572258242</v>
      </c>
      <c r="AL9" s="26">
        <v>862982740</v>
      </c>
      <c r="AM9" s="26">
        <v>546867325.67999995</v>
      </c>
      <c r="AN9" s="12">
        <f t="shared" si="12"/>
        <v>0.63369439541745642</v>
      </c>
      <c r="AO9" s="26">
        <v>185676190</v>
      </c>
      <c r="AP9" s="26">
        <v>124128861.05</v>
      </c>
      <c r="AQ9" s="12">
        <f t="shared" si="13"/>
        <v>0.66852330958535933</v>
      </c>
      <c r="AR9" s="26">
        <v>193095955</v>
      </c>
      <c r="AS9" s="26">
        <v>120860736.51000001</v>
      </c>
      <c r="AT9" s="12">
        <f t="shared" si="14"/>
        <v>0.62591024503853543</v>
      </c>
      <c r="AU9" s="26">
        <v>151005692</v>
      </c>
      <c r="AV9" s="26">
        <v>103894570.88</v>
      </c>
      <c r="AW9" s="12">
        <f t="shared" si="15"/>
        <v>0.68801758068828289</v>
      </c>
      <c r="AX9" s="26">
        <v>234955151</v>
      </c>
      <c r="AY9" s="26">
        <v>150483374.22999999</v>
      </c>
      <c r="AZ9" s="12">
        <f t="shared" si="16"/>
        <v>0.6404770169520565</v>
      </c>
      <c r="BA9" s="26">
        <v>110106075</v>
      </c>
      <c r="BB9" s="26">
        <v>70827102.290000007</v>
      </c>
      <c r="BC9" s="12">
        <f t="shared" si="17"/>
        <v>0.6432624384258544</v>
      </c>
      <c r="BD9" s="26">
        <v>343241738</v>
      </c>
      <c r="BE9" s="26">
        <v>242552789.75999999</v>
      </c>
      <c r="BF9" s="12">
        <f t="shared" si="18"/>
        <v>0.706652958854322</v>
      </c>
      <c r="BG9" s="26">
        <v>232423204</v>
      </c>
      <c r="BH9" s="26">
        <v>152382000.55000001</v>
      </c>
      <c r="BI9" s="12">
        <f t="shared" si="19"/>
        <v>0.65562300978348109</v>
      </c>
      <c r="BJ9" s="26">
        <v>174332444</v>
      </c>
      <c r="BK9" s="26">
        <v>110529598</v>
      </c>
      <c r="BL9" s="12">
        <f t="shared" si="20"/>
        <v>0.63401622477110453</v>
      </c>
      <c r="BM9" s="26">
        <v>292206938</v>
      </c>
      <c r="BN9" s="26">
        <v>180593922.56</v>
      </c>
      <c r="BO9" s="12">
        <f t="shared" si="21"/>
        <v>0.6180343416760351</v>
      </c>
      <c r="BP9" s="26">
        <v>246456790</v>
      </c>
      <c r="BQ9" s="26">
        <v>165676321.25</v>
      </c>
      <c r="BR9" s="12">
        <f t="shared" si="22"/>
        <v>0.67223273195272892</v>
      </c>
      <c r="BS9" s="26">
        <v>186423684</v>
      </c>
      <c r="BT9" s="26">
        <v>121980881.36</v>
      </c>
      <c r="BU9" s="12">
        <f t="shared" si="23"/>
        <v>0.65432073190872031</v>
      </c>
      <c r="BV9" s="26">
        <v>1451211211</v>
      </c>
      <c r="BW9" s="26">
        <v>815677370.24000001</v>
      </c>
      <c r="BX9" s="25">
        <f t="shared" si="24"/>
        <v>0.56206661308654959</v>
      </c>
      <c r="BY9" s="24">
        <v>3978421132</v>
      </c>
      <c r="BZ9" s="24">
        <v>2566077699.5500002</v>
      </c>
      <c r="CA9" s="12">
        <f t="shared" si="25"/>
        <v>0.64499901202264176</v>
      </c>
      <c r="CB9" s="3">
        <f t="shared" si="28"/>
        <v>14215964270</v>
      </c>
      <c r="CC9" s="3">
        <f t="shared" si="26"/>
        <v>8877784228.2900009</v>
      </c>
      <c r="CD9" s="19">
        <f t="shared" si="27"/>
        <v>0.62449398856641902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6720792.1299999999</v>
      </c>
      <c r="C10" s="24">
        <v>4329622.13</v>
      </c>
      <c r="D10" s="25">
        <f t="shared" si="0"/>
        <v>0.64421306986621529</v>
      </c>
      <c r="E10" s="26">
        <v>2557471</v>
      </c>
      <c r="F10" s="26">
        <v>383335</v>
      </c>
      <c r="G10" s="25">
        <f t="shared" si="1"/>
        <v>0.14988830762890371</v>
      </c>
      <c r="H10" s="26">
        <v>26454291</v>
      </c>
      <c r="I10" s="26">
        <v>24144622.719999999</v>
      </c>
      <c r="J10" s="25">
        <f t="shared" si="2"/>
        <v>0.91269211183924748</v>
      </c>
      <c r="K10" s="26">
        <v>12810874</v>
      </c>
      <c r="L10" s="26">
        <v>10020606</v>
      </c>
      <c r="M10" s="25">
        <f t="shared" si="3"/>
        <v>0.78219534436136051</v>
      </c>
      <c r="N10" s="26">
        <v>2892795</v>
      </c>
      <c r="O10" s="26">
        <v>2044304.98</v>
      </c>
      <c r="P10" s="25">
        <f t="shared" si="4"/>
        <v>0.70668850713583231</v>
      </c>
      <c r="Q10" s="26">
        <v>3367680</v>
      </c>
      <c r="R10" s="26">
        <v>1906510</v>
      </c>
      <c r="S10" s="25">
        <f t="shared" si="5"/>
        <v>0.56611970258456856</v>
      </c>
      <c r="T10" s="26">
        <v>11052983.74</v>
      </c>
      <c r="U10" s="26">
        <v>5039528.74</v>
      </c>
      <c r="V10" s="25">
        <f t="shared" si="6"/>
        <v>0.45594283485302584</v>
      </c>
      <c r="W10" s="26">
        <v>12689434.35</v>
      </c>
      <c r="X10" s="26">
        <v>498082</v>
      </c>
      <c r="Y10" s="25">
        <f t="shared" si="7"/>
        <v>3.925171022300139E-2</v>
      </c>
      <c r="Z10" s="26">
        <v>19371453.829999998</v>
      </c>
      <c r="AA10" s="26">
        <v>16190850.65</v>
      </c>
      <c r="AB10" s="25">
        <f t="shared" si="8"/>
        <v>0.83580978444300902</v>
      </c>
      <c r="AC10" s="26">
        <v>6549131.1399999997</v>
      </c>
      <c r="AD10" s="26">
        <v>4416068.49</v>
      </c>
      <c r="AE10" s="25">
        <f t="shared" si="9"/>
        <v>0.67429837570789586</v>
      </c>
      <c r="AF10" s="26">
        <v>3805263</v>
      </c>
      <c r="AG10" s="26">
        <v>2426349</v>
      </c>
      <c r="AH10" s="25">
        <f t="shared" si="10"/>
        <v>0.63762977749501148</v>
      </c>
      <c r="AI10" s="26">
        <v>22483351</v>
      </c>
      <c r="AJ10" s="26">
        <v>7751709</v>
      </c>
      <c r="AK10" s="25">
        <f t="shared" si="11"/>
        <v>0.3447755185603783</v>
      </c>
      <c r="AL10" s="26">
        <v>14100923.85</v>
      </c>
      <c r="AM10" s="26">
        <v>9738580</v>
      </c>
      <c r="AN10" s="25">
        <f t="shared" si="12"/>
        <v>0.69063418139088806</v>
      </c>
      <c r="AO10" s="26">
        <v>4402307.96</v>
      </c>
      <c r="AP10" s="26">
        <v>2256005.5299999998</v>
      </c>
      <c r="AQ10" s="25">
        <f t="shared" si="13"/>
        <v>0.51245972578438148</v>
      </c>
      <c r="AR10" s="26">
        <v>29266386.129999999</v>
      </c>
      <c r="AS10" s="26">
        <v>2144509.4</v>
      </c>
      <c r="AT10" s="25">
        <f t="shared" si="14"/>
        <v>7.3275511041034705E-2</v>
      </c>
      <c r="AU10" s="26">
        <v>32002269.02</v>
      </c>
      <c r="AV10" s="26">
        <v>24902023.120000001</v>
      </c>
      <c r="AW10" s="25">
        <f t="shared" si="15"/>
        <v>0.77813304751726642</v>
      </c>
      <c r="AX10" s="26">
        <v>6426006.0700000003</v>
      </c>
      <c r="AY10" s="26">
        <v>5046860.0599999996</v>
      </c>
      <c r="AZ10" s="25">
        <f t="shared" si="16"/>
        <v>0.78538053108312722</v>
      </c>
      <c r="BA10" s="26">
        <v>2765554.66</v>
      </c>
      <c r="BB10" s="26">
        <v>2425188.11</v>
      </c>
      <c r="BC10" s="25">
        <f t="shared" si="17"/>
        <v>0.87692647882793962</v>
      </c>
      <c r="BD10" s="26">
        <v>26211663.5</v>
      </c>
      <c r="BE10" s="26">
        <v>16533773</v>
      </c>
      <c r="BF10" s="25">
        <f t="shared" si="18"/>
        <v>0.63077923306927852</v>
      </c>
      <c r="BG10" s="26">
        <v>2135424</v>
      </c>
      <c r="BH10" s="26">
        <v>1631017.42</v>
      </c>
      <c r="BI10" s="25">
        <f t="shared" si="19"/>
        <v>0.76379090054246834</v>
      </c>
      <c r="BJ10" s="26">
        <v>3064140</v>
      </c>
      <c r="BK10" s="26">
        <v>2688140.72</v>
      </c>
      <c r="BL10" s="25">
        <f t="shared" si="20"/>
        <v>0.8772904371210194</v>
      </c>
      <c r="BM10" s="26">
        <v>38787567</v>
      </c>
      <c r="BN10" s="26">
        <v>18051265.43</v>
      </c>
      <c r="BO10" s="25">
        <f t="shared" si="21"/>
        <v>0.46538792778624138</v>
      </c>
      <c r="BP10" s="26">
        <v>8136143</v>
      </c>
      <c r="BQ10" s="26">
        <v>5543778.5499999998</v>
      </c>
      <c r="BR10" s="25">
        <f t="shared" si="22"/>
        <v>0.68137673465178772</v>
      </c>
      <c r="BS10" s="26">
        <v>14694282.92</v>
      </c>
      <c r="BT10" s="26">
        <v>6309479.5899999999</v>
      </c>
      <c r="BU10" s="12">
        <f t="shared" si="23"/>
        <v>0.42938329310458112</v>
      </c>
      <c r="BV10" s="26">
        <v>59169262.950000003</v>
      </c>
      <c r="BW10" s="26">
        <v>31716112.949999999</v>
      </c>
      <c r="BX10" s="25">
        <f t="shared" si="24"/>
        <v>0.53602345827429299</v>
      </c>
      <c r="BY10" s="24">
        <v>349193664.63999999</v>
      </c>
      <c r="BZ10" s="24">
        <v>97672588.140000001</v>
      </c>
      <c r="CA10" s="12">
        <f t="shared" si="25"/>
        <v>0.27970893527147817</v>
      </c>
      <c r="CB10" s="3">
        <f t="shared" si="28"/>
        <v>721111115.88999999</v>
      </c>
      <c r="CC10" s="3">
        <f t="shared" si="26"/>
        <v>305810910.73000002</v>
      </c>
      <c r="CD10" s="19">
        <f t="shared" si="27"/>
        <v>0.4240829242419405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98248.52</v>
      </c>
      <c r="F11" s="26">
        <v>98248.52</v>
      </c>
      <c r="G11" s="25">
        <f t="shared" si="1"/>
        <v>1</v>
      </c>
      <c r="H11" s="26">
        <v>570000</v>
      </c>
      <c r="I11" s="26">
        <v>555000</v>
      </c>
      <c r="J11" s="25">
        <f t="shared" si="2"/>
        <v>0.97368421052631582</v>
      </c>
      <c r="K11" s="26">
        <v>0</v>
      </c>
      <c r="L11" s="26">
        <v>0</v>
      </c>
      <c r="M11" s="25">
        <f t="shared" si="3"/>
        <v>0</v>
      </c>
      <c r="N11" s="26">
        <v>0</v>
      </c>
      <c r="O11" s="26">
        <v>0</v>
      </c>
      <c r="P11" s="25">
        <f t="shared" si="4"/>
        <v>0</v>
      </c>
      <c r="Q11" s="26">
        <v>1563900</v>
      </c>
      <c r="R11" s="26">
        <v>465570</v>
      </c>
      <c r="S11" s="25">
        <f t="shared" si="5"/>
        <v>0.29769806253596776</v>
      </c>
      <c r="T11" s="26">
        <v>8580576</v>
      </c>
      <c r="U11" s="26">
        <v>553000</v>
      </c>
      <c r="V11" s="25">
        <f t="shared" si="6"/>
        <v>6.4447887880720367E-2</v>
      </c>
      <c r="W11" s="26">
        <v>410800</v>
      </c>
      <c r="X11" s="26">
        <v>303175</v>
      </c>
      <c r="Y11" s="25">
        <f t="shared" si="7"/>
        <v>0.73801119766309642</v>
      </c>
      <c r="Z11" s="26">
        <v>0</v>
      </c>
      <c r="AA11" s="26">
        <v>0</v>
      </c>
      <c r="AB11" s="25">
        <f t="shared" si="8"/>
        <v>0</v>
      </c>
      <c r="AC11" s="26">
        <v>2001744.56</v>
      </c>
      <c r="AD11" s="26">
        <v>215847.32</v>
      </c>
      <c r="AE11" s="25">
        <f t="shared" si="9"/>
        <v>0.10782960239442339</v>
      </c>
      <c r="AF11" s="26">
        <v>806500</v>
      </c>
      <c r="AG11" s="26">
        <v>458280.05</v>
      </c>
      <c r="AH11" s="25">
        <f t="shared" si="10"/>
        <v>0.56823316800991941</v>
      </c>
      <c r="AI11" s="26">
        <v>250000</v>
      </c>
      <c r="AJ11" s="26">
        <v>175000</v>
      </c>
      <c r="AK11" s="11">
        <f t="shared" si="11"/>
        <v>0.7</v>
      </c>
      <c r="AL11" s="26">
        <v>60676441.119999997</v>
      </c>
      <c r="AM11" s="26">
        <v>1726019.62</v>
      </c>
      <c r="AN11" s="12">
        <f t="shared" si="12"/>
        <v>2.8446289665975059E-2</v>
      </c>
      <c r="AO11" s="26">
        <v>6853725</v>
      </c>
      <c r="AP11" s="26">
        <v>1013900</v>
      </c>
      <c r="AQ11" s="25">
        <f t="shared" si="13"/>
        <v>0.14793415259585116</v>
      </c>
      <c r="AR11" s="26">
        <v>6226000</v>
      </c>
      <c r="AS11" s="26">
        <v>86000</v>
      </c>
      <c r="AT11" s="25">
        <f t="shared" si="14"/>
        <v>1.3813042081593318E-2</v>
      </c>
      <c r="AU11" s="26">
        <v>11113133.41</v>
      </c>
      <c r="AV11" s="26">
        <v>41604.160000000003</v>
      </c>
      <c r="AW11" s="12">
        <f t="shared" si="15"/>
        <v>3.7436930220385075E-3</v>
      </c>
      <c r="AX11" s="26">
        <v>2208228.23</v>
      </c>
      <c r="AY11" s="26">
        <v>12000</v>
      </c>
      <c r="AZ11" s="12">
        <f t="shared" si="16"/>
        <v>5.434220900255405E-3</v>
      </c>
      <c r="BA11" s="26">
        <v>1300000</v>
      </c>
      <c r="BB11" s="26">
        <v>712613.4</v>
      </c>
      <c r="BC11" s="25">
        <f t="shared" si="17"/>
        <v>0.54816415384615391</v>
      </c>
      <c r="BD11" s="26">
        <v>6535881.3099999996</v>
      </c>
      <c r="BE11" s="26">
        <v>774421.44</v>
      </c>
      <c r="BF11" s="12">
        <f t="shared" si="18"/>
        <v>0.11848768410392078</v>
      </c>
      <c r="BG11" s="26">
        <v>126000</v>
      </c>
      <c r="BH11" s="26">
        <v>131000</v>
      </c>
      <c r="BI11" s="12">
        <f t="shared" si="19"/>
        <v>1.0396825396825398</v>
      </c>
      <c r="BJ11" s="26">
        <v>2619293.59</v>
      </c>
      <c r="BK11" s="26">
        <v>15100</v>
      </c>
      <c r="BL11" s="25">
        <f t="shared" si="20"/>
        <v>5.7649131268251606E-3</v>
      </c>
      <c r="BM11" s="26">
        <v>290000</v>
      </c>
      <c r="BN11" s="26">
        <v>294000</v>
      </c>
      <c r="BO11" s="25">
        <f t="shared" si="21"/>
        <v>1.0137931034482759</v>
      </c>
      <c r="BP11" s="26">
        <v>0</v>
      </c>
      <c r="BQ11" s="26">
        <v>0</v>
      </c>
      <c r="BR11" s="25">
        <f t="shared" si="22"/>
        <v>0</v>
      </c>
      <c r="BS11" s="26">
        <v>178503</v>
      </c>
      <c r="BT11" s="26">
        <v>221503</v>
      </c>
      <c r="BU11" s="12">
        <f t="shared" si="23"/>
        <v>1.2408923099331663</v>
      </c>
      <c r="BV11" s="26">
        <v>0</v>
      </c>
      <c r="BW11" s="26">
        <v>0</v>
      </c>
      <c r="BX11" s="25">
        <f t="shared" si="24"/>
        <v>0</v>
      </c>
      <c r="BY11" s="24">
        <v>378996300</v>
      </c>
      <c r="BZ11" s="24">
        <v>224476.75</v>
      </c>
      <c r="CA11" s="12">
        <f t="shared" si="25"/>
        <v>5.9229272159121344E-4</v>
      </c>
      <c r="CB11" s="3">
        <f>B11+E11+H11+K11+N11+Q11+T11+W11+Z11+AC11+AF11+AI11+AL11+AO11+AR11+AU11+AX11+BA11+BD11+BG11+BJ11+BM11+BP11+BS11+BV11+BY11</f>
        <v>491405274.74000001</v>
      </c>
      <c r="CC11" s="3">
        <f t="shared" si="26"/>
        <v>8076759.2599999998</v>
      </c>
      <c r="CD11" s="19">
        <f t="shared" si="27"/>
        <v>1.6436045104060739E-2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713260986.29999995</v>
      </c>
      <c r="C12" s="28">
        <v>395993629.81</v>
      </c>
      <c r="D12" s="16">
        <f t="shared" si="0"/>
        <v>0.55518756446247541</v>
      </c>
      <c r="E12" s="29">
        <v>215086535.52000001</v>
      </c>
      <c r="F12" s="29">
        <v>126323482.8</v>
      </c>
      <c r="G12" s="16">
        <f t="shared" si="1"/>
        <v>0.58731469403510705</v>
      </c>
      <c r="H12" s="29">
        <v>1893511380.6700001</v>
      </c>
      <c r="I12" s="29">
        <v>1151267161.5</v>
      </c>
      <c r="J12" s="16">
        <f t="shared" si="2"/>
        <v>0.60800646526488566</v>
      </c>
      <c r="K12" s="29">
        <v>1359951716.04</v>
      </c>
      <c r="L12" s="29">
        <v>810924630.92999995</v>
      </c>
      <c r="M12" s="16">
        <f t="shared" si="3"/>
        <v>0.59628928098367018</v>
      </c>
      <c r="N12" s="29">
        <v>462662001.17000002</v>
      </c>
      <c r="O12" s="29">
        <v>266725543.06</v>
      </c>
      <c r="P12" s="16">
        <f t="shared" si="4"/>
        <v>0.57650194393637844</v>
      </c>
      <c r="Q12" s="29">
        <v>415255836.39999998</v>
      </c>
      <c r="R12" s="29">
        <v>256130174.44999999</v>
      </c>
      <c r="S12" s="16">
        <f t="shared" si="5"/>
        <v>0.61680090199449877</v>
      </c>
      <c r="T12" s="29">
        <v>1312771970.95</v>
      </c>
      <c r="U12" s="29">
        <v>797201725.13</v>
      </c>
      <c r="V12" s="16">
        <f t="shared" si="6"/>
        <v>0.60726595537616279</v>
      </c>
      <c r="W12" s="29">
        <v>301455091.99000001</v>
      </c>
      <c r="X12" s="29">
        <v>221106474.47999999</v>
      </c>
      <c r="Y12" s="16">
        <f t="shared" si="7"/>
        <v>0.73346405602375631</v>
      </c>
      <c r="Z12" s="29">
        <v>1207987809.96</v>
      </c>
      <c r="AA12" s="29">
        <v>747383528.88999999</v>
      </c>
      <c r="AB12" s="16">
        <f t="shared" si="8"/>
        <v>0.61870121761803876</v>
      </c>
      <c r="AC12" s="29">
        <v>1136622318.6700001</v>
      </c>
      <c r="AD12" s="29">
        <v>667459289.38</v>
      </c>
      <c r="AE12" s="16">
        <f t="shared" si="9"/>
        <v>0.58723049725173138</v>
      </c>
      <c r="AF12" s="29">
        <v>341777453.27999997</v>
      </c>
      <c r="AG12" s="29">
        <v>210352347.44999999</v>
      </c>
      <c r="AH12" s="16">
        <f t="shared" si="10"/>
        <v>0.61546584021640993</v>
      </c>
      <c r="AI12" s="29">
        <v>1843663989.25</v>
      </c>
      <c r="AJ12" s="29">
        <v>973962948.83000004</v>
      </c>
      <c r="AK12" s="16">
        <f t="shared" si="11"/>
        <v>0.52827573490015767</v>
      </c>
      <c r="AL12" s="29">
        <v>2167496127.2800002</v>
      </c>
      <c r="AM12" s="29">
        <v>1070705048.73</v>
      </c>
      <c r="AN12" s="16">
        <f t="shared" si="12"/>
        <v>0.49398245065084945</v>
      </c>
      <c r="AO12" s="29">
        <v>439656439.06999999</v>
      </c>
      <c r="AP12" s="29">
        <v>258508102.41999999</v>
      </c>
      <c r="AQ12" s="16">
        <f t="shared" si="13"/>
        <v>0.58797751937130516</v>
      </c>
      <c r="AR12" s="29">
        <v>489987060.56</v>
      </c>
      <c r="AS12" s="29">
        <v>257227618.00999999</v>
      </c>
      <c r="AT12" s="16">
        <f t="shared" si="14"/>
        <v>0.52496818531497103</v>
      </c>
      <c r="AU12" s="29">
        <v>410524139.05000001</v>
      </c>
      <c r="AV12" s="29">
        <v>220791811.5</v>
      </c>
      <c r="AW12" s="16">
        <f t="shared" si="15"/>
        <v>0.53782905923860558</v>
      </c>
      <c r="AX12" s="29">
        <v>551081046.70000005</v>
      </c>
      <c r="AY12" s="29">
        <v>359904231.69999999</v>
      </c>
      <c r="AZ12" s="16">
        <f t="shared" si="16"/>
        <v>0.65308766079905889</v>
      </c>
      <c r="BA12" s="29">
        <v>282876462.31</v>
      </c>
      <c r="BB12" s="29">
        <v>178842525.41</v>
      </c>
      <c r="BC12" s="16">
        <f t="shared" si="17"/>
        <v>0.6322283725890534</v>
      </c>
      <c r="BD12" s="29">
        <v>806962194.32000005</v>
      </c>
      <c r="BE12" s="29">
        <v>459678437.23000002</v>
      </c>
      <c r="BF12" s="16">
        <f t="shared" si="18"/>
        <v>0.56964061075668559</v>
      </c>
      <c r="BG12" s="29">
        <v>504654819.86000001</v>
      </c>
      <c r="BH12" s="29">
        <v>321276343.58999997</v>
      </c>
      <c r="BI12" s="16">
        <f t="shared" si="19"/>
        <v>0.63662592914326588</v>
      </c>
      <c r="BJ12" s="29">
        <v>310863731.23000002</v>
      </c>
      <c r="BK12" s="29">
        <v>193379765.13</v>
      </c>
      <c r="BL12" s="16">
        <f t="shared" si="20"/>
        <v>0.62207245716588055</v>
      </c>
      <c r="BM12" s="29">
        <v>646061524.64999998</v>
      </c>
      <c r="BN12" s="29">
        <v>382843264.02999997</v>
      </c>
      <c r="BO12" s="16">
        <f t="shared" si="21"/>
        <v>0.59258019464539857</v>
      </c>
      <c r="BP12" s="29">
        <v>422215699.38</v>
      </c>
      <c r="BQ12" s="29">
        <v>281492399.13</v>
      </c>
      <c r="BR12" s="16">
        <f t="shared" si="22"/>
        <v>0.66670282403841385</v>
      </c>
      <c r="BS12" s="29">
        <v>374561163.70999998</v>
      </c>
      <c r="BT12" s="29">
        <v>214230052.24000001</v>
      </c>
      <c r="BU12" s="16">
        <f t="shared" si="23"/>
        <v>0.57194945177462486</v>
      </c>
      <c r="BV12" s="29">
        <v>3695746885.3800001</v>
      </c>
      <c r="BW12" s="29">
        <v>2085607194.76</v>
      </c>
      <c r="BX12" s="16">
        <f t="shared" si="24"/>
        <v>0.56432630790015692</v>
      </c>
      <c r="BY12" s="28">
        <v>9953141658.2199993</v>
      </c>
      <c r="BZ12" s="28">
        <v>5701068668.5500002</v>
      </c>
      <c r="CA12" s="16">
        <f t="shared" si="25"/>
        <v>0.57279086988997685</v>
      </c>
      <c r="CB12" s="3">
        <f>BY12+BV12+BS12+BP12+BM12+BJ12+BG12+BD12+BA12+AX12+AU12+AR12+AO12+AL12+AI12+AF12+AC12+Z12+W12+T12+Q12+N12+K12+H12+E12+B12</f>
        <v>32259836041.919991</v>
      </c>
      <c r="CC12" s="3">
        <f>BZ12+BW12+BT12+BQ12+BN12+BK12+BH12+BE12+BB12+AY12+AV12+AS12+AP12+AM12+AJ12+AG12+AD12+AA12+X12+U12+R12+O12+L12+I12+F12+C12</f>
        <v>18610386399.139999</v>
      </c>
      <c r="CD12" s="16">
        <f t="shared" si="27"/>
        <v>0.57689029711610329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66401832.240000002</v>
      </c>
      <c r="C13" s="26">
        <v>35612632.880000003</v>
      </c>
      <c r="D13" s="25">
        <f t="shared" si="0"/>
        <v>0.53632003332804423</v>
      </c>
      <c r="E13" s="26">
        <v>33082350.739999998</v>
      </c>
      <c r="F13" s="26">
        <v>17640892.699999999</v>
      </c>
      <c r="G13" s="25">
        <f t="shared" si="1"/>
        <v>0.53324181339599686</v>
      </c>
      <c r="H13" s="26">
        <v>250165240.68000001</v>
      </c>
      <c r="I13" s="26">
        <v>138291534.56</v>
      </c>
      <c r="J13" s="25">
        <f t="shared" si="2"/>
        <v>0.55280075754767322</v>
      </c>
      <c r="K13" s="43">
        <v>116009192</v>
      </c>
      <c r="L13" s="43">
        <v>58021928.460000001</v>
      </c>
      <c r="M13" s="25">
        <f t="shared" si="3"/>
        <v>0.50014940591948953</v>
      </c>
      <c r="N13" s="26">
        <v>50392325.229999997</v>
      </c>
      <c r="O13" s="26">
        <v>27370382.300000001</v>
      </c>
      <c r="P13" s="25">
        <f t="shared" si="4"/>
        <v>0.54314584959270007</v>
      </c>
      <c r="Q13" s="26">
        <v>41204644.469999999</v>
      </c>
      <c r="R13" s="26">
        <v>24740284.699999999</v>
      </c>
      <c r="S13" s="25">
        <f t="shared" si="5"/>
        <v>0.60042466130275052</v>
      </c>
      <c r="T13" s="24">
        <v>185481988.50999999</v>
      </c>
      <c r="U13" s="24">
        <v>95766175.840000004</v>
      </c>
      <c r="V13" s="25">
        <f t="shared" si="6"/>
        <v>0.51630984015915327</v>
      </c>
      <c r="W13" s="24">
        <v>38119885.560000002</v>
      </c>
      <c r="X13" s="24">
        <v>21615361.23</v>
      </c>
      <c r="Y13" s="25">
        <f t="shared" si="7"/>
        <v>0.56703636205774588</v>
      </c>
      <c r="Z13" s="26">
        <v>100832799.70999999</v>
      </c>
      <c r="AA13" s="26">
        <v>58719895.240000002</v>
      </c>
      <c r="AB13" s="25">
        <f t="shared" si="8"/>
        <v>0.58234915036457635</v>
      </c>
      <c r="AC13" s="24">
        <v>120000153.39</v>
      </c>
      <c r="AD13" s="24">
        <v>68512281.540000007</v>
      </c>
      <c r="AE13" s="25">
        <f t="shared" si="9"/>
        <v>0.57093494970240055</v>
      </c>
      <c r="AF13" s="24">
        <v>33181218</v>
      </c>
      <c r="AG13" s="24">
        <v>19574877.050000001</v>
      </c>
      <c r="AH13" s="25">
        <f t="shared" si="10"/>
        <v>0.58993847211998063</v>
      </c>
      <c r="AI13" s="26">
        <v>93360718.359999999</v>
      </c>
      <c r="AJ13" s="26">
        <v>47403635.630000003</v>
      </c>
      <c r="AK13" s="11">
        <f t="shared" si="11"/>
        <v>0.50774711744623735</v>
      </c>
      <c r="AL13" s="24">
        <v>155917680.61000001</v>
      </c>
      <c r="AM13" s="24">
        <v>76281517.329999998</v>
      </c>
      <c r="AN13" s="12">
        <f t="shared" si="12"/>
        <v>0.48924225290911344</v>
      </c>
      <c r="AO13" s="24">
        <v>60941532.049999997</v>
      </c>
      <c r="AP13" s="24">
        <v>30509541.420000002</v>
      </c>
      <c r="AQ13" s="12">
        <f t="shared" si="13"/>
        <v>0.50063627207416106</v>
      </c>
      <c r="AR13" s="24">
        <v>53520667.299999997</v>
      </c>
      <c r="AS13" s="24">
        <v>28504447.559999999</v>
      </c>
      <c r="AT13" s="12">
        <f t="shared" si="14"/>
        <v>0.53258767123032491</v>
      </c>
      <c r="AU13" s="24">
        <v>56746507.280000001</v>
      </c>
      <c r="AV13" s="24">
        <v>31783525.940000001</v>
      </c>
      <c r="AW13" s="12">
        <f t="shared" si="15"/>
        <v>0.56009660265385064</v>
      </c>
      <c r="AX13" s="24">
        <v>53367264.399999999</v>
      </c>
      <c r="AY13" s="24">
        <v>29410969.149999999</v>
      </c>
      <c r="AZ13" s="12">
        <f t="shared" si="16"/>
        <v>0.55110505439360691</v>
      </c>
      <c r="BA13" s="24">
        <v>29833492.489999998</v>
      </c>
      <c r="BB13" s="24">
        <v>19384586.170000002</v>
      </c>
      <c r="BC13" s="12">
        <f t="shared" si="17"/>
        <v>0.64975919854162545</v>
      </c>
      <c r="BD13" s="24">
        <v>76845110.469999999</v>
      </c>
      <c r="BE13" s="24">
        <v>38524836.240000002</v>
      </c>
      <c r="BF13" s="12">
        <f t="shared" si="18"/>
        <v>0.50133100212068704</v>
      </c>
      <c r="BG13" s="24">
        <v>64731292.68</v>
      </c>
      <c r="BH13" s="24">
        <v>31943733.920000002</v>
      </c>
      <c r="BI13" s="12">
        <f t="shared" si="19"/>
        <v>0.49348209494153428</v>
      </c>
      <c r="BJ13" s="26">
        <v>38693180</v>
      </c>
      <c r="BK13" s="26">
        <v>21597609.870000001</v>
      </c>
      <c r="BL13" s="12">
        <f t="shared" si="20"/>
        <v>0.55817614034307861</v>
      </c>
      <c r="BM13" s="26">
        <v>78879414.890000001</v>
      </c>
      <c r="BN13" s="26">
        <v>31868099.25</v>
      </c>
      <c r="BO13" s="12">
        <f t="shared" si="21"/>
        <v>0.40401034026990612</v>
      </c>
      <c r="BP13" s="26">
        <v>50867899.659999996</v>
      </c>
      <c r="BQ13" s="26">
        <v>22977742.52</v>
      </c>
      <c r="BR13" s="12">
        <f t="shared" si="22"/>
        <v>0.45171400182792609</v>
      </c>
      <c r="BS13" s="26">
        <v>51063012.310000002</v>
      </c>
      <c r="BT13" s="26">
        <v>27047048.68</v>
      </c>
      <c r="BU13" s="12">
        <f t="shared" si="23"/>
        <v>0.52967984959052639</v>
      </c>
      <c r="BV13" s="26">
        <v>332713672</v>
      </c>
      <c r="BW13" s="26">
        <v>158609666.47999999</v>
      </c>
      <c r="BX13" s="25">
        <f t="shared" si="24"/>
        <v>0.47671520537935691</v>
      </c>
      <c r="BY13" s="26">
        <v>955982604.22000003</v>
      </c>
      <c r="BZ13" s="26">
        <v>307827030.04000002</v>
      </c>
      <c r="CA13" s="12">
        <f t="shared" si="25"/>
        <v>0.32200066055716625</v>
      </c>
      <c r="CB13" s="3">
        <f t="shared" ref="CB13:CC28" si="29">BY13+BV13+BS13+BP13+BM13+BJ13+BG13+BD13+BA13+AX13+AU13+AR13+AO13+AL13+AI13+AF13+AC13+Z13+W13+T13+Q13+N13+K13+H13+E13+B13</f>
        <v>3188335679.2499995</v>
      </c>
      <c r="CC13" s="3">
        <f t="shared" si="29"/>
        <v>1469540236.7</v>
      </c>
      <c r="CD13" s="19">
        <f t="shared" si="27"/>
        <v>0.46091139219245691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605940.52</v>
      </c>
      <c r="D14" s="25">
        <f t="shared" si="0"/>
        <v>0.47538616757202889</v>
      </c>
      <c r="E14" s="26">
        <v>485182</v>
      </c>
      <c r="F14" s="26">
        <v>130463.15</v>
      </c>
      <c r="G14" s="25">
        <f t="shared" si="1"/>
        <v>0.26889528053390271</v>
      </c>
      <c r="H14" s="26">
        <v>2754284</v>
      </c>
      <c r="I14" s="26">
        <v>1416523.9</v>
      </c>
      <c r="J14" s="25">
        <f t="shared" si="2"/>
        <v>0.51429841657577791</v>
      </c>
      <c r="K14" s="43">
        <v>2415611</v>
      </c>
      <c r="L14" s="43">
        <v>1202057.03</v>
      </c>
      <c r="M14" s="25">
        <f t="shared" si="3"/>
        <v>0.49762028323268936</v>
      </c>
      <c r="N14" s="26">
        <v>793562</v>
      </c>
      <c r="O14" s="26">
        <v>269566.56</v>
      </c>
      <c r="P14" s="25">
        <f t="shared" si="4"/>
        <v>0.33969187032645209</v>
      </c>
      <c r="Q14" s="26">
        <v>637314</v>
      </c>
      <c r="R14" s="26">
        <v>303586.93</v>
      </c>
      <c r="S14" s="25">
        <f t="shared" si="5"/>
        <v>0.4763537753760313</v>
      </c>
      <c r="T14" s="24">
        <v>2456742</v>
      </c>
      <c r="U14" s="24">
        <v>1020744.58</v>
      </c>
      <c r="V14" s="25">
        <f t="shared" si="6"/>
        <v>0.41548708818427005</v>
      </c>
      <c r="W14" s="24">
        <v>548915</v>
      </c>
      <c r="X14" s="24">
        <v>320567.78000000003</v>
      </c>
      <c r="Y14" s="25">
        <f t="shared" si="7"/>
        <v>0.58400258692147244</v>
      </c>
      <c r="Z14" s="26">
        <v>770944</v>
      </c>
      <c r="AA14" s="26">
        <v>399163.35</v>
      </c>
      <c r="AB14" s="25">
        <f t="shared" si="8"/>
        <v>0.51775920170596046</v>
      </c>
      <c r="AC14" s="24">
        <v>1531611</v>
      </c>
      <c r="AD14" s="24">
        <v>514429.8</v>
      </c>
      <c r="AE14" s="25">
        <f t="shared" si="9"/>
        <v>0.3358749708640118</v>
      </c>
      <c r="AF14" s="24">
        <v>553024</v>
      </c>
      <c r="AG14" s="24">
        <v>219792.74</v>
      </c>
      <c r="AH14" s="25">
        <f t="shared" si="10"/>
        <v>0.39743797737530379</v>
      </c>
      <c r="AI14" s="26">
        <v>341272</v>
      </c>
      <c r="AJ14" s="26">
        <v>150697.1</v>
      </c>
      <c r="AK14" s="11">
        <f t="shared" si="11"/>
        <v>0.44157475562015053</v>
      </c>
      <c r="AL14" s="24">
        <v>1583006</v>
      </c>
      <c r="AM14" s="24">
        <v>494791.89</v>
      </c>
      <c r="AN14" s="12">
        <f t="shared" si="12"/>
        <v>0.31256475970400621</v>
      </c>
      <c r="AO14" s="24">
        <v>437899</v>
      </c>
      <c r="AP14" s="24">
        <v>79427.86</v>
      </c>
      <c r="AQ14" s="12">
        <f t="shared" si="13"/>
        <v>0.18138397210315621</v>
      </c>
      <c r="AR14" s="24">
        <v>760666</v>
      </c>
      <c r="AS14" s="24">
        <v>403357.98</v>
      </c>
      <c r="AT14" s="12">
        <f t="shared" si="14"/>
        <v>0.53026950067440903</v>
      </c>
      <c r="AU14" s="24">
        <v>711326</v>
      </c>
      <c r="AV14" s="24">
        <v>205466.87</v>
      </c>
      <c r="AW14" s="12">
        <f t="shared" si="15"/>
        <v>0.28885049892735537</v>
      </c>
      <c r="AX14" s="24">
        <v>999145</v>
      </c>
      <c r="AY14" s="24">
        <v>205381.63</v>
      </c>
      <c r="AZ14" s="12">
        <f t="shared" si="16"/>
        <v>0.20555738156123485</v>
      </c>
      <c r="BA14" s="24">
        <v>573588</v>
      </c>
      <c r="BB14" s="24">
        <v>152470.95000000001</v>
      </c>
      <c r="BC14" s="12">
        <f t="shared" si="17"/>
        <v>0.26581963011778492</v>
      </c>
      <c r="BD14" s="24">
        <v>664043</v>
      </c>
      <c r="BE14" s="24">
        <v>434687.75</v>
      </c>
      <c r="BF14" s="12">
        <f t="shared" si="18"/>
        <v>0.65460783413122348</v>
      </c>
      <c r="BG14" s="24">
        <v>423506</v>
      </c>
      <c r="BH14" s="24">
        <v>290180</v>
      </c>
      <c r="BI14" s="12">
        <f t="shared" si="19"/>
        <v>0.68518509773179126</v>
      </c>
      <c r="BJ14" s="26">
        <v>532466</v>
      </c>
      <c r="BK14" s="26">
        <v>208519.59</v>
      </c>
      <c r="BL14" s="12">
        <f t="shared" si="20"/>
        <v>0.39161108878313355</v>
      </c>
      <c r="BM14" s="26">
        <v>1151278</v>
      </c>
      <c r="BN14" s="26">
        <v>499483.5</v>
      </c>
      <c r="BO14" s="12">
        <f t="shared" si="21"/>
        <v>0.43385133738332532</v>
      </c>
      <c r="BP14" s="26">
        <v>585921</v>
      </c>
      <c r="BQ14" s="26">
        <v>143155.74</v>
      </c>
      <c r="BR14" s="12">
        <f t="shared" si="22"/>
        <v>0.24432600982043653</v>
      </c>
      <c r="BS14" s="26">
        <v>511907</v>
      </c>
      <c r="BT14" s="26">
        <v>131353.96</v>
      </c>
      <c r="BU14" s="12">
        <f t="shared" si="23"/>
        <v>0.25659731162105615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9"/>
        <v>23497840</v>
      </c>
      <c r="CC14" s="3">
        <f t="shared" si="29"/>
        <v>9801811.1600000001</v>
      </c>
      <c r="CD14" s="19">
        <f t="shared" si="27"/>
        <v>0.41713668830837219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6554275</v>
      </c>
      <c r="C15" s="26">
        <v>3318432.85</v>
      </c>
      <c r="D15" s="25">
        <f t="shared" si="0"/>
        <v>0.50630052141541204</v>
      </c>
      <c r="E15" s="26">
        <v>2495657</v>
      </c>
      <c r="F15" s="26">
        <v>1044335.95</v>
      </c>
      <c r="G15" s="25">
        <f t="shared" si="1"/>
        <v>0.41846133102425531</v>
      </c>
      <c r="H15" s="26">
        <v>18646507.640000001</v>
      </c>
      <c r="I15" s="26">
        <v>10516751.92</v>
      </c>
      <c r="J15" s="25">
        <f t="shared" si="2"/>
        <v>0.56400652192047684</v>
      </c>
      <c r="K15" s="43">
        <v>13518938</v>
      </c>
      <c r="L15" s="43">
        <v>6066478.7000000002</v>
      </c>
      <c r="M15" s="25">
        <f t="shared" si="3"/>
        <v>0.4487392944623313</v>
      </c>
      <c r="N15" s="26">
        <v>3517888.38</v>
      </c>
      <c r="O15" s="26">
        <v>1335770.96</v>
      </c>
      <c r="P15" s="25">
        <f t="shared" si="4"/>
        <v>0.37970817027457821</v>
      </c>
      <c r="Q15" s="26">
        <v>3270747</v>
      </c>
      <c r="R15" s="26">
        <v>1398345.31</v>
      </c>
      <c r="S15" s="25">
        <f t="shared" si="5"/>
        <v>0.42753086985939298</v>
      </c>
      <c r="T15" s="24">
        <v>14083102.76</v>
      </c>
      <c r="U15" s="24">
        <v>6189201.8799999999</v>
      </c>
      <c r="V15" s="25">
        <f t="shared" si="6"/>
        <v>0.43947715112745511</v>
      </c>
      <c r="W15" s="24">
        <v>3115620</v>
      </c>
      <c r="X15" s="24">
        <v>1055657.79</v>
      </c>
      <c r="Y15" s="25">
        <f t="shared" si="7"/>
        <v>0.33882751747645734</v>
      </c>
      <c r="Z15" s="26">
        <v>10457680</v>
      </c>
      <c r="AA15" s="26">
        <v>3965495.65</v>
      </c>
      <c r="AB15" s="25">
        <f t="shared" si="8"/>
        <v>0.37919458713596133</v>
      </c>
      <c r="AC15" s="24">
        <v>8924069</v>
      </c>
      <c r="AD15" s="24">
        <v>4950134.33</v>
      </c>
      <c r="AE15" s="25">
        <f t="shared" si="9"/>
        <v>0.55469476199702172</v>
      </c>
      <c r="AF15" s="24">
        <v>5501254</v>
      </c>
      <c r="AG15" s="24">
        <v>2548382.98</v>
      </c>
      <c r="AH15" s="25">
        <f t="shared" si="10"/>
        <v>0.46323674202281878</v>
      </c>
      <c r="AI15" s="26">
        <v>13513565.65</v>
      </c>
      <c r="AJ15" s="26">
        <v>5746187.1200000001</v>
      </c>
      <c r="AK15" s="11">
        <f t="shared" si="11"/>
        <v>0.42521620635335428</v>
      </c>
      <c r="AL15" s="24">
        <v>9076236</v>
      </c>
      <c r="AM15" s="24">
        <v>2950583.54</v>
      </c>
      <c r="AN15" s="12">
        <f t="shared" si="12"/>
        <v>0.32508889588150858</v>
      </c>
      <c r="AO15" s="24">
        <v>5734244.2300000004</v>
      </c>
      <c r="AP15" s="24">
        <v>1450354.21</v>
      </c>
      <c r="AQ15" s="12">
        <f t="shared" si="13"/>
        <v>0.25292857294290721</v>
      </c>
      <c r="AR15" s="24">
        <v>5920325</v>
      </c>
      <c r="AS15" s="24">
        <v>2025415.44</v>
      </c>
      <c r="AT15" s="12">
        <f t="shared" si="14"/>
        <v>0.34211220498874639</v>
      </c>
      <c r="AU15" s="24">
        <v>5428146.9199999999</v>
      </c>
      <c r="AV15" s="24">
        <v>2396121.7799999998</v>
      </c>
      <c r="AW15" s="12">
        <f t="shared" si="15"/>
        <v>0.44142537321005304</v>
      </c>
      <c r="AX15" s="24">
        <v>4760620</v>
      </c>
      <c r="AY15" s="24">
        <v>2940231.84</v>
      </c>
      <c r="AZ15" s="12">
        <f t="shared" si="16"/>
        <v>0.61761531901306965</v>
      </c>
      <c r="BA15" s="24">
        <v>3023769</v>
      </c>
      <c r="BB15" s="24">
        <v>1249743.92</v>
      </c>
      <c r="BC15" s="12">
        <f t="shared" si="17"/>
        <v>0.41330667785799774</v>
      </c>
      <c r="BD15" s="24">
        <v>6858612.7000000002</v>
      </c>
      <c r="BE15" s="24">
        <v>2864765.08</v>
      </c>
      <c r="BF15" s="12">
        <f t="shared" si="18"/>
        <v>0.41768870838850547</v>
      </c>
      <c r="BG15" s="24">
        <v>4369575</v>
      </c>
      <c r="BH15" s="24">
        <v>1875782.81</v>
      </c>
      <c r="BI15" s="12">
        <f t="shared" si="19"/>
        <v>0.42928266707860607</v>
      </c>
      <c r="BJ15" s="26">
        <v>4187379</v>
      </c>
      <c r="BK15" s="26">
        <v>1267306.21</v>
      </c>
      <c r="BL15" s="12">
        <f t="shared" si="20"/>
        <v>0.3026490341571661</v>
      </c>
      <c r="BM15" s="26">
        <v>6787841</v>
      </c>
      <c r="BN15" s="26">
        <v>2554166.89</v>
      </c>
      <c r="BO15" s="12">
        <f t="shared" si="21"/>
        <v>0.37628560981319392</v>
      </c>
      <c r="BP15" s="26">
        <v>5384731</v>
      </c>
      <c r="BQ15" s="26">
        <v>2932782.47</v>
      </c>
      <c r="BR15" s="12">
        <f t="shared" si="22"/>
        <v>0.54464790720279255</v>
      </c>
      <c r="BS15" s="26">
        <v>3542176.81</v>
      </c>
      <c r="BT15" s="26">
        <v>1536732.62</v>
      </c>
      <c r="BU15" s="12">
        <f t="shared" si="23"/>
        <v>0.43383848475931952</v>
      </c>
      <c r="BV15" s="26">
        <v>61841862.890000001</v>
      </c>
      <c r="BW15" s="26">
        <v>11865419.6</v>
      </c>
      <c r="BX15" s="25">
        <f t="shared" si="24"/>
        <v>0.19186711145984367</v>
      </c>
      <c r="BY15" s="26">
        <v>54957120</v>
      </c>
      <c r="BZ15" s="26">
        <v>27039330.149999999</v>
      </c>
      <c r="CA15" s="12">
        <f t="shared" si="25"/>
        <v>0.49200777169546001</v>
      </c>
      <c r="CB15" s="3">
        <f t="shared" si="29"/>
        <v>285471943.97999996</v>
      </c>
      <c r="CC15" s="3">
        <f t="shared" si="29"/>
        <v>113083912.00000001</v>
      </c>
      <c r="CD15" s="19">
        <f t="shared" si="27"/>
        <v>0.39612968764427031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28522693.149999999</v>
      </c>
      <c r="C16" s="26">
        <v>9170303.2799999993</v>
      </c>
      <c r="D16" s="25">
        <f t="shared" si="0"/>
        <v>0.32150902552482147</v>
      </c>
      <c r="E16" s="26">
        <v>15082988</v>
      </c>
      <c r="F16" s="26">
        <v>6242971.6200000001</v>
      </c>
      <c r="G16" s="25">
        <f t="shared" si="1"/>
        <v>0.41390814737769466</v>
      </c>
      <c r="H16" s="26">
        <v>171766100.34999999</v>
      </c>
      <c r="I16" s="26">
        <v>37414926.840000004</v>
      </c>
      <c r="J16" s="25">
        <f t="shared" si="2"/>
        <v>0.21782486045710595</v>
      </c>
      <c r="K16" s="43">
        <v>102294951.77</v>
      </c>
      <c r="L16" s="43">
        <v>34779570.270000003</v>
      </c>
      <c r="M16" s="25">
        <f t="shared" si="3"/>
        <v>0.33999302671551573</v>
      </c>
      <c r="N16" s="26">
        <v>28798834.25</v>
      </c>
      <c r="O16" s="26">
        <v>8307835.9299999997</v>
      </c>
      <c r="P16" s="25">
        <f t="shared" si="4"/>
        <v>0.28847820220361869</v>
      </c>
      <c r="Q16" s="26">
        <v>40662894.450000003</v>
      </c>
      <c r="R16" s="26">
        <v>22453887.670000002</v>
      </c>
      <c r="S16" s="25">
        <f t="shared" si="5"/>
        <v>0.55219600015463233</v>
      </c>
      <c r="T16" s="24">
        <v>76640988.959999993</v>
      </c>
      <c r="U16" s="24">
        <v>19940760.870000001</v>
      </c>
      <c r="V16" s="25">
        <f t="shared" si="6"/>
        <v>0.26018402346565966</v>
      </c>
      <c r="W16" s="24">
        <v>50552501.630000003</v>
      </c>
      <c r="X16" s="24">
        <v>18101340.829999998</v>
      </c>
      <c r="Y16" s="25">
        <f t="shared" si="7"/>
        <v>0.35807012999051846</v>
      </c>
      <c r="Z16" s="26">
        <v>151725097.43000001</v>
      </c>
      <c r="AA16" s="26">
        <v>104401919.28</v>
      </c>
      <c r="AB16" s="25">
        <f t="shared" si="8"/>
        <v>0.68809920737185182</v>
      </c>
      <c r="AC16" s="24">
        <v>55187473.280000001</v>
      </c>
      <c r="AD16" s="24">
        <v>12554137.01</v>
      </c>
      <c r="AE16" s="25">
        <f t="shared" si="9"/>
        <v>0.22748164146427108</v>
      </c>
      <c r="AF16" s="24">
        <v>15731039.460000001</v>
      </c>
      <c r="AG16" s="24">
        <v>3568153.01</v>
      </c>
      <c r="AH16" s="25">
        <f t="shared" si="10"/>
        <v>0.22682245627015926</v>
      </c>
      <c r="AI16" s="26">
        <v>86697524.260000005</v>
      </c>
      <c r="AJ16" s="26">
        <v>28630084.879999999</v>
      </c>
      <c r="AK16" s="11">
        <f t="shared" si="11"/>
        <v>0.33022955527703779</v>
      </c>
      <c r="AL16" s="24">
        <v>177921266.44999999</v>
      </c>
      <c r="AM16" s="24">
        <v>45176654.909999996</v>
      </c>
      <c r="AN16" s="12">
        <f t="shared" si="12"/>
        <v>0.25391374404754302</v>
      </c>
      <c r="AO16" s="24">
        <v>28361225.050000001</v>
      </c>
      <c r="AP16" s="24">
        <v>3266599.77</v>
      </c>
      <c r="AQ16" s="12">
        <f t="shared" si="13"/>
        <v>0.11517837343912618</v>
      </c>
      <c r="AR16" s="24">
        <v>66120220.289999999</v>
      </c>
      <c r="AS16" s="24">
        <v>13139689.17</v>
      </c>
      <c r="AT16" s="12">
        <f t="shared" si="14"/>
        <v>0.19872421949548832</v>
      </c>
      <c r="AU16" s="24">
        <v>60702178.909999996</v>
      </c>
      <c r="AV16" s="24">
        <v>10158458.810000001</v>
      </c>
      <c r="AW16" s="12">
        <f t="shared" si="15"/>
        <v>0.167349162623329</v>
      </c>
      <c r="AX16" s="24">
        <v>20150623.149999999</v>
      </c>
      <c r="AY16" s="24">
        <v>5259932.91</v>
      </c>
      <c r="AZ16" s="12">
        <f t="shared" si="16"/>
        <v>0.26103078157163595</v>
      </c>
      <c r="BA16" s="24">
        <v>16491412.48</v>
      </c>
      <c r="BB16" s="24">
        <v>5943969.8600000003</v>
      </c>
      <c r="BC16" s="12">
        <f t="shared" si="17"/>
        <v>0.36042818449957298</v>
      </c>
      <c r="BD16" s="24">
        <v>86693566.890000001</v>
      </c>
      <c r="BE16" s="24">
        <v>20620980.149999999</v>
      </c>
      <c r="BF16" s="12">
        <f t="shared" si="18"/>
        <v>0.23786055747555826</v>
      </c>
      <c r="BG16" s="24">
        <v>54097833.810000002</v>
      </c>
      <c r="BH16" s="24">
        <v>39580302.590000004</v>
      </c>
      <c r="BI16" s="12">
        <f t="shared" si="19"/>
        <v>0.73164302158589523</v>
      </c>
      <c r="BJ16" s="26">
        <v>42673507</v>
      </c>
      <c r="BK16" s="26">
        <v>28247725.559999999</v>
      </c>
      <c r="BL16" s="12">
        <f t="shared" si="20"/>
        <v>0.66194994379065208</v>
      </c>
      <c r="BM16" s="26">
        <v>66652905.130000003</v>
      </c>
      <c r="BN16" s="26">
        <v>30970914.579999998</v>
      </c>
      <c r="BO16" s="12">
        <f t="shared" si="21"/>
        <v>0.46465963515910136</v>
      </c>
      <c r="BP16" s="26">
        <v>46838738.57</v>
      </c>
      <c r="BQ16" s="26">
        <v>28491025.309999999</v>
      </c>
      <c r="BR16" s="12">
        <f t="shared" si="22"/>
        <v>0.60827909076629938</v>
      </c>
      <c r="BS16" s="26">
        <v>24793814.579999998</v>
      </c>
      <c r="BT16" s="26">
        <v>7162508.0700000003</v>
      </c>
      <c r="BU16" s="12">
        <f t="shared" si="23"/>
        <v>0.28888286015406672</v>
      </c>
      <c r="BV16" s="26">
        <v>469433504.06999999</v>
      </c>
      <c r="BW16" s="26">
        <v>176826814.44</v>
      </c>
      <c r="BX16" s="25">
        <f t="shared" si="24"/>
        <v>0.37668128266710232</v>
      </c>
      <c r="BY16" s="26">
        <v>1773425644.21</v>
      </c>
      <c r="BZ16" s="26">
        <v>758964518.15999997</v>
      </c>
      <c r="CA16" s="12">
        <f t="shared" si="25"/>
        <v>0.42796523250800994</v>
      </c>
      <c r="CB16" s="3">
        <f t="shared" si="29"/>
        <v>3758019527.5800004</v>
      </c>
      <c r="CC16" s="3">
        <f t="shared" si="29"/>
        <v>1479375985.7799997</v>
      </c>
      <c r="CD16" s="19">
        <f t="shared" si="27"/>
        <v>0.39365840835123411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108108541.73</v>
      </c>
      <c r="C17" s="26">
        <v>36246851.689999998</v>
      </c>
      <c r="D17" s="25">
        <f t="shared" si="0"/>
        <v>0.33528203331542611</v>
      </c>
      <c r="E17" s="26">
        <v>5382710.2800000003</v>
      </c>
      <c r="F17" s="26">
        <v>3519108.38</v>
      </c>
      <c r="G17" s="25">
        <f t="shared" si="1"/>
        <v>0.65378000987264717</v>
      </c>
      <c r="H17" s="26">
        <v>235404631.15000001</v>
      </c>
      <c r="I17" s="26">
        <v>136664180.19999999</v>
      </c>
      <c r="J17" s="25">
        <f t="shared" si="2"/>
        <v>0.58055009169686844</v>
      </c>
      <c r="K17" s="43">
        <v>108151957.09999999</v>
      </c>
      <c r="L17" s="43">
        <v>67433317.239999995</v>
      </c>
      <c r="M17" s="25">
        <f t="shared" si="3"/>
        <v>0.62350528874525557</v>
      </c>
      <c r="N17" s="26">
        <v>69324247.719999999</v>
      </c>
      <c r="O17" s="26">
        <v>37620261.659999996</v>
      </c>
      <c r="P17" s="25">
        <f t="shared" si="4"/>
        <v>0.54267104075832007</v>
      </c>
      <c r="Q17" s="26">
        <v>15818108.460000001</v>
      </c>
      <c r="R17" s="26">
        <v>7432294.2699999996</v>
      </c>
      <c r="S17" s="25">
        <f t="shared" si="5"/>
        <v>0.4698598627512508</v>
      </c>
      <c r="T17" s="24">
        <v>176414995.99000001</v>
      </c>
      <c r="U17" s="24">
        <v>106011713.68000001</v>
      </c>
      <c r="V17" s="25">
        <f t="shared" si="6"/>
        <v>0.6009223483813656</v>
      </c>
      <c r="W17" s="24">
        <v>47114827.619999997</v>
      </c>
      <c r="X17" s="24">
        <v>20999463.09</v>
      </c>
      <c r="Y17" s="25">
        <f t="shared" si="7"/>
        <v>0.44570815920985857</v>
      </c>
      <c r="Z17" s="26">
        <v>228267228.63</v>
      </c>
      <c r="AA17" s="26">
        <v>119878241.84999999</v>
      </c>
      <c r="AB17" s="25">
        <f t="shared" si="8"/>
        <v>0.52516623857694222</v>
      </c>
      <c r="AC17" s="24">
        <v>200569312.47999999</v>
      </c>
      <c r="AD17" s="24">
        <v>47742344.75</v>
      </c>
      <c r="AE17" s="25">
        <f t="shared" si="9"/>
        <v>0.2380341447037701</v>
      </c>
      <c r="AF17" s="24">
        <v>46581612.32</v>
      </c>
      <c r="AG17" s="24">
        <v>17205892.600000001</v>
      </c>
      <c r="AH17" s="25">
        <f t="shared" si="10"/>
        <v>0.36937091146182982</v>
      </c>
      <c r="AI17" s="26">
        <v>459831792.57999998</v>
      </c>
      <c r="AJ17" s="26">
        <v>46358301.640000001</v>
      </c>
      <c r="AK17" s="11">
        <f t="shared" si="11"/>
        <v>0.10081578174465773</v>
      </c>
      <c r="AL17" s="24">
        <v>583511445.46000004</v>
      </c>
      <c r="AM17" s="24">
        <v>107170639.5</v>
      </c>
      <c r="AN17" s="12">
        <f t="shared" si="12"/>
        <v>0.18366501691413112</v>
      </c>
      <c r="AO17" s="24">
        <v>43373944.390000001</v>
      </c>
      <c r="AP17" s="24">
        <v>20840353.57</v>
      </c>
      <c r="AQ17" s="12">
        <f t="shared" si="13"/>
        <v>0.48048093995354524</v>
      </c>
      <c r="AR17" s="24">
        <v>100894809.03</v>
      </c>
      <c r="AS17" s="24">
        <v>53770081.310000002</v>
      </c>
      <c r="AT17" s="12">
        <f t="shared" si="14"/>
        <v>0.53293208864701891</v>
      </c>
      <c r="AU17" s="24">
        <v>36647807.369999997</v>
      </c>
      <c r="AV17" s="24">
        <v>20365334.870000001</v>
      </c>
      <c r="AW17" s="12">
        <f t="shared" si="15"/>
        <v>0.5557040470222272</v>
      </c>
      <c r="AX17" s="24">
        <v>199281535.63</v>
      </c>
      <c r="AY17" s="24">
        <v>89402096.140000001</v>
      </c>
      <c r="AZ17" s="12">
        <f t="shared" si="16"/>
        <v>0.44862207558451461</v>
      </c>
      <c r="BA17" s="24">
        <v>90161991.370000005</v>
      </c>
      <c r="BB17" s="24">
        <v>28336002.989999998</v>
      </c>
      <c r="BC17" s="12">
        <f t="shared" si="17"/>
        <v>0.31427880595179891</v>
      </c>
      <c r="BD17" s="24">
        <v>182384423.86000001</v>
      </c>
      <c r="BE17" s="24">
        <v>107077715.72</v>
      </c>
      <c r="BF17" s="12">
        <f t="shared" si="18"/>
        <v>0.58709901566042644</v>
      </c>
      <c r="BG17" s="24">
        <v>64196457.990000002</v>
      </c>
      <c r="BH17" s="24">
        <v>33448283.129999999</v>
      </c>
      <c r="BI17" s="12">
        <f t="shared" si="19"/>
        <v>0.52103004086627802</v>
      </c>
      <c r="BJ17" s="26">
        <v>17449413.640000001</v>
      </c>
      <c r="BK17" s="26">
        <v>12169159.84</v>
      </c>
      <c r="BL17" s="12">
        <f t="shared" si="20"/>
        <v>0.69739649085423361</v>
      </c>
      <c r="BM17" s="26">
        <v>88876061.030000001</v>
      </c>
      <c r="BN17" s="26">
        <v>33656782.990000002</v>
      </c>
      <c r="BO17" s="12">
        <f t="shared" si="21"/>
        <v>0.37869345918288611</v>
      </c>
      <c r="BP17" s="26">
        <v>27558096.710000001</v>
      </c>
      <c r="BQ17" s="26">
        <v>14916987.01</v>
      </c>
      <c r="BR17" s="12">
        <f t="shared" si="22"/>
        <v>0.54129235291445488</v>
      </c>
      <c r="BS17" s="26">
        <v>34120542.25</v>
      </c>
      <c r="BT17" s="26">
        <v>16228394.17</v>
      </c>
      <c r="BU17" s="12">
        <f t="shared" si="23"/>
        <v>0.47561946850361092</v>
      </c>
      <c r="BV17" s="26">
        <v>447873242.94999999</v>
      </c>
      <c r="BW17" s="26">
        <v>167165817.94</v>
      </c>
      <c r="BX17" s="25">
        <f t="shared" si="24"/>
        <v>0.37324359195680323</v>
      </c>
      <c r="BY17" s="26">
        <v>1518582689.71</v>
      </c>
      <c r="BZ17" s="26">
        <v>879930639.11000001</v>
      </c>
      <c r="CA17" s="12">
        <f t="shared" si="25"/>
        <v>0.57944203175267206</v>
      </c>
      <c r="CB17" s="3">
        <f t="shared" si="29"/>
        <v>5135882427.4499998</v>
      </c>
      <c r="CC17" s="3">
        <f t="shared" si="29"/>
        <v>2231590259.3400002</v>
      </c>
      <c r="CD17" s="19">
        <f t="shared" si="27"/>
        <v>0.43450960781592496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1687567</v>
      </c>
      <c r="I18" s="26">
        <v>832243.13</v>
      </c>
      <c r="J18" s="25">
        <f t="shared" si="2"/>
        <v>0.4931615337346606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200000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2500000</v>
      </c>
      <c r="AD18" s="24">
        <v>1782817.87</v>
      </c>
      <c r="AE18" s="25">
        <f t="shared" si="9"/>
        <v>0.7131271480000001</v>
      </c>
      <c r="AF18" s="24">
        <v>50000</v>
      </c>
      <c r="AG18" s="24">
        <v>15000</v>
      </c>
      <c r="AH18" s="25">
        <f t="shared" si="10"/>
        <v>0.3</v>
      </c>
      <c r="AI18" s="26">
        <v>9290000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300000</v>
      </c>
      <c r="AV18" s="24">
        <v>2259.13</v>
      </c>
      <c r="AW18" s="12">
        <f t="shared" si="15"/>
        <v>7.5304333333333336E-3</v>
      </c>
      <c r="AX18" s="24">
        <v>545000</v>
      </c>
      <c r="AY18" s="24">
        <v>0</v>
      </c>
      <c r="AZ18" s="12">
        <f t="shared" si="16"/>
        <v>0</v>
      </c>
      <c r="BA18" s="24">
        <v>0</v>
      </c>
      <c r="BB18" s="24">
        <v>0</v>
      </c>
      <c r="BC18" s="12">
        <f t="shared" si="17"/>
        <v>0</v>
      </c>
      <c r="BD18" s="24">
        <v>470000</v>
      </c>
      <c r="BE18" s="24">
        <v>0</v>
      </c>
      <c r="BF18" s="12">
        <f t="shared" si="18"/>
        <v>0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3948303.8</v>
      </c>
      <c r="BQ18" s="26">
        <v>1034024.58</v>
      </c>
      <c r="BR18" s="12">
        <f t="shared" si="22"/>
        <v>0.26189083524930379</v>
      </c>
      <c r="BS18" s="26">
        <v>500000</v>
      </c>
      <c r="BT18" s="26">
        <v>425000</v>
      </c>
      <c r="BU18" s="12">
        <f t="shared" si="23"/>
        <v>0.85</v>
      </c>
      <c r="BV18" s="26">
        <v>1450000</v>
      </c>
      <c r="BW18" s="26">
        <v>219327</v>
      </c>
      <c r="BX18" s="25">
        <f t="shared" si="24"/>
        <v>0.15126000000000001</v>
      </c>
      <c r="BY18" s="26">
        <v>4394100</v>
      </c>
      <c r="BZ18" s="26">
        <v>1681620.77</v>
      </c>
      <c r="CA18" s="12">
        <f t="shared" si="25"/>
        <v>0.38269970414874493</v>
      </c>
      <c r="CB18" s="3">
        <f t="shared" si="29"/>
        <v>28128970.800000001</v>
      </c>
      <c r="CC18" s="3">
        <f t="shared" si="29"/>
        <v>6011292.4799999995</v>
      </c>
      <c r="CD18" s="19">
        <f t="shared" si="27"/>
        <v>0.21370467205291419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294193657.76999998</v>
      </c>
      <c r="C19" s="26">
        <v>162001907.30000001</v>
      </c>
      <c r="D19" s="25">
        <f t="shared" si="0"/>
        <v>0.55066417314357197</v>
      </c>
      <c r="E19" s="26">
        <v>85933345</v>
      </c>
      <c r="F19" s="26">
        <v>47740480.810000002</v>
      </c>
      <c r="G19" s="25">
        <f t="shared" si="1"/>
        <v>0.55555245533616782</v>
      </c>
      <c r="H19" s="26">
        <v>737928951.49000001</v>
      </c>
      <c r="I19" s="26">
        <v>442936568.70999998</v>
      </c>
      <c r="J19" s="25">
        <f t="shared" si="2"/>
        <v>0.60024283884734175</v>
      </c>
      <c r="K19" s="43">
        <v>646914588</v>
      </c>
      <c r="L19" s="43">
        <v>340179282.87</v>
      </c>
      <c r="M19" s="25">
        <f t="shared" si="3"/>
        <v>0.52584883565803897</v>
      </c>
      <c r="N19" s="26">
        <v>183462272.56</v>
      </c>
      <c r="O19" s="26">
        <v>104641299.84999999</v>
      </c>
      <c r="P19" s="25">
        <f t="shared" si="4"/>
        <v>0.57036958274774352</v>
      </c>
      <c r="Q19" s="26">
        <v>155808739.08000001</v>
      </c>
      <c r="R19" s="26">
        <v>94479738.75</v>
      </c>
      <c r="S19" s="25">
        <f t="shared" si="5"/>
        <v>0.60638279539307083</v>
      </c>
      <c r="T19" s="24">
        <v>536943679.72000003</v>
      </c>
      <c r="U19" s="24">
        <v>308050815.80000001</v>
      </c>
      <c r="V19" s="25">
        <f t="shared" si="6"/>
        <v>0.5737115966438775</v>
      </c>
      <c r="W19" s="24">
        <v>97084197.450000003</v>
      </c>
      <c r="X19" s="24">
        <v>54320816.579999998</v>
      </c>
      <c r="Y19" s="25">
        <f t="shared" si="7"/>
        <v>0.55952274424451143</v>
      </c>
      <c r="Z19" s="26">
        <v>477174589.10000002</v>
      </c>
      <c r="AA19" s="26">
        <v>272196567.51999998</v>
      </c>
      <c r="AB19" s="25">
        <f t="shared" si="8"/>
        <v>0.57043391190086312</v>
      </c>
      <c r="AC19" s="24">
        <v>426487906.31999999</v>
      </c>
      <c r="AD19" s="24">
        <v>225752568.56</v>
      </c>
      <c r="AE19" s="25">
        <f t="shared" si="9"/>
        <v>0.52932935545097171</v>
      </c>
      <c r="AF19" s="24">
        <v>125826385</v>
      </c>
      <c r="AG19" s="24">
        <v>76305098.180000007</v>
      </c>
      <c r="AH19" s="25">
        <f t="shared" si="10"/>
        <v>0.6064316175021639</v>
      </c>
      <c r="AI19" s="26">
        <v>598225383.40999997</v>
      </c>
      <c r="AJ19" s="26">
        <v>359297079.94999999</v>
      </c>
      <c r="AK19" s="11">
        <f t="shared" si="11"/>
        <v>0.60060487220040282</v>
      </c>
      <c r="AL19" s="24">
        <v>773353500.70000005</v>
      </c>
      <c r="AM19" s="24">
        <v>448976733.52999997</v>
      </c>
      <c r="AN19" s="12">
        <f t="shared" si="12"/>
        <v>0.58055822224068188</v>
      </c>
      <c r="AO19" s="24">
        <v>216799573.12</v>
      </c>
      <c r="AP19" s="24">
        <v>111150219.97</v>
      </c>
      <c r="AQ19" s="12">
        <f t="shared" si="13"/>
        <v>0.5126865259484511</v>
      </c>
      <c r="AR19" s="24">
        <v>146767069.63999999</v>
      </c>
      <c r="AS19" s="24">
        <v>88000841.230000004</v>
      </c>
      <c r="AT19" s="12">
        <f t="shared" si="14"/>
        <v>0.59959527328476547</v>
      </c>
      <c r="AU19" s="24">
        <v>152889592.78</v>
      </c>
      <c r="AV19" s="24">
        <v>84768713.239999995</v>
      </c>
      <c r="AW19" s="12">
        <f t="shared" si="15"/>
        <v>0.55444397292612102</v>
      </c>
      <c r="AX19" s="24">
        <v>175342225</v>
      </c>
      <c r="AY19" s="24">
        <v>95657142.959999993</v>
      </c>
      <c r="AZ19" s="12">
        <f t="shared" si="16"/>
        <v>0.54554539250314626</v>
      </c>
      <c r="BA19" s="24">
        <v>83879921.730000004</v>
      </c>
      <c r="BB19" s="24">
        <v>54963154.32</v>
      </c>
      <c r="BC19" s="12">
        <f t="shared" si="17"/>
        <v>0.65525996193606606</v>
      </c>
      <c r="BD19" s="24">
        <v>306365848.08999997</v>
      </c>
      <c r="BE19" s="24">
        <v>167832597.66</v>
      </c>
      <c r="BF19" s="12">
        <f t="shared" si="18"/>
        <v>0.54781758053755536</v>
      </c>
      <c r="BG19" s="24">
        <v>205105347</v>
      </c>
      <c r="BH19" s="24">
        <v>116786431.25</v>
      </c>
      <c r="BI19" s="12">
        <f t="shared" si="19"/>
        <v>0.56939730220685081</v>
      </c>
      <c r="BJ19" s="26">
        <v>86215574</v>
      </c>
      <c r="BK19" s="26">
        <v>48991805.259999998</v>
      </c>
      <c r="BL19" s="12">
        <f t="shared" si="20"/>
        <v>0.56824774210747586</v>
      </c>
      <c r="BM19" s="26">
        <v>293930394</v>
      </c>
      <c r="BN19" s="26">
        <v>170986056.47</v>
      </c>
      <c r="BO19" s="12">
        <f t="shared" si="21"/>
        <v>0.58172295196528745</v>
      </c>
      <c r="BP19" s="26">
        <v>156951287.84</v>
      </c>
      <c r="BQ19" s="26">
        <v>83769408.969999999</v>
      </c>
      <c r="BR19" s="12">
        <f t="shared" si="22"/>
        <v>0.5337287136846981</v>
      </c>
      <c r="BS19" s="26">
        <v>177292253.34</v>
      </c>
      <c r="BT19" s="26">
        <v>107249444.90000001</v>
      </c>
      <c r="BU19" s="12">
        <f t="shared" si="23"/>
        <v>0.60493023738788931</v>
      </c>
      <c r="BV19" s="26">
        <v>1643353828</v>
      </c>
      <c r="BW19" s="26">
        <v>818236829.72000003</v>
      </c>
      <c r="BX19" s="25">
        <f t="shared" si="24"/>
        <v>0.49790666853273674</v>
      </c>
      <c r="BY19" s="26">
        <v>3770170520.9499998</v>
      </c>
      <c r="BZ19" s="26">
        <v>2190512450.52</v>
      </c>
      <c r="CA19" s="12">
        <f t="shared" si="25"/>
        <v>0.58101150554008341</v>
      </c>
      <c r="CB19" s="3">
        <f t="shared" si="29"/>
        <v>12554400631.09</v>
      </c>
      <c r="CC19" s="3">
        <f>BZ19+BW19+BT19+BQ19+BN19+BK19+BH19+BE19+BB19+AY19+AV19+AS19+AP19+AM19+AJ19+AG19+AD19+AA19+X19+U19+R19+O19+L19+I19+F19+C19</f>
        <v>7075784054.8800001</v>
      </c>
      <c r="CD19" s="19">
        <f t="shared" si="27"/>
        <v>0.56360986579935723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28668610.890000001</v>
      </c>
      <c r="C20" s="26">
        <v>16372172.060000001</v>
      </c>
      <c r="D20" s="25">
        <f t="shared" si="0"/>
        <v>0.5710835492804025</v>
      </c>
      <c r="E20" s="26">
        <v>18257022.5</v>
      </c>
      <c r="F20" s="26">
        <v>8012629.1600000001</v>
      </c>
      <c r="G20" s="25">
        <f t="shared" si="1"/>
        <v>0.43887929480286286</v>
      </c>
      <c r="H20" s="26">
        <v>103736332.81</v>
      </c>
      <c r="I20" s="26">
        <v>49777074.840000004</v>
      </c>
      <c r="J20" s="25">
        <f t="shared" si="2"/>
        <v>0.4798422451579239</v>
      </c>
      <c r="K20" s="43">
        <v>87632785</v>
      </c>
      <c r="L20" s="43">
        <v>46864345.530000001</v>
      </c>
      <c r="M20" s="25">
        <f t="shared" si="3"/>
        <v>0.53478096730578628</v>
      </c>
      <c r="N20" s="26">
        <v>33638358.359999999</v>
      </c>
      <c r="O20" s="26">
        <v>15630196.539999999</v>
      </c>
      <c r="P20" s="25">
        <f t="shared" si="4"/>
        <v>0.46465396357112831</v>
      </c>
      <c r="Q20" s="26">
        <v>24501228.829999998</v>
      </c>
      <c r="R20" s="26">
        <v>13727042.17</v>
      </c>
      <c r="S20" s="25">
        <f t="shared" si="5"/>
        <v>0.56025933496005809</v>
      </c>
      <c r="T20" s="24">
        <v>90080041.549999997</v>
      </c>
      <c r="U20" s="24">
        <v>47554935.649999999</v>
      </c>
      <c r="V20" s="25">
        <f t="shared" si="6"/>
        <v>0.52791866912721241</v>
      </c>
      <c r="W20" s="24">
        <v>14561268.43</v>
      </c>
      <c r="X20" s="24">
        <v>7769895.6200000001</v>
      </c>
      <c r="Y20" s="25">
        <f t="shared" si="7"/>
        <v>0.53360019131245429</v>
      </c>
      <c r="Z20" s="26">
        <v>52657600</v>
      </c>
      <c r="AA20" s="26">
        <v>29710714.25</v>
      </c>
      <c r="AB20" s="25">
        <f t="shared" si="8"/>
        <v>0.56422461809881197</v>
      </c>
      <c r="AC20" s="24">
        <v>52613179.020000003</v>
      </c>
      <c r="AD20" s="24">
        <v>30211727</v>
      </c>
      <c r="AE20" s="25">
        <f t="shared" si="9"/>
        <v>0.57422356076441472</v>
      </c>
      <c r="AF20" s="24">
        <v>18269937</v>
      </c>
      <c r="AG20" s="24">
        <v>9616157.4000000004</v>
      </c>
      <c r="AH20" s="25">
        <f t="shared" si="10"/>
        <v>0.52633774270814404</v>
      </c>
      <c r="AI20" s="26">
        <v>54064534.689999998</v>
      </c>
      <c r="AJ20" s="26">
        <v>24571590.91</v>
      </c>
      <c r="AK20" s="11">
        <f t="shared" si="11"/>
        <v>0.45448631068205353</v>
      </c>
      <c r="AL20" s="24">
        <v>108450034.34999999</v>
      </c>
      <c r="AM20" s="24">
        <v>59284456.840000004</v>
      </c>
      <c r="AN20" s="12">
        <f t="shared" si="12"/>
        <v>0.546652264292252</v>
      </c>
      <c r="AO20" s="24">
        <v>30143568.379999999</v>
      </c>
      <c r="AP20" s="24">
        <v>14130576.24</v>
      </c>
      <c r="AQ20" s="12">
        <f t="shared" si="13"/>
        <v>0.46877582845750659</v>
      </c>
      <c r="AR20" s="24">
        <v>44327483.700000003</v>
      </c>
      <c r="AS20" s="24">
        <v>10129234.48</v>
      </c>
      <c r="AT20" s="12">
        <f t="shared" si="14"/>
        <v>0.22850912423887484</v>
      </c>
      <c r="AU20" s="24">
        <v>31158295</v>
      </c>
      <c r="AV20" s="24">
        <v>17222197.170000002</v>
      </c>
      <c r="AW20" s="12">
        <f t="shared" si="15"/>
        <v>0.55273233564288426</v>
      </c>
      <c r="AX20" s="24">
        <v>23689629</v>
      </c>
      <c r="AY20" s="24">
        <v>14050447.17</v>
      </c>
      <c r="AZ20" s="12">
        <f t="shared" si="16"/>
        <v>0.59310541207715828</v>
      </c>
      <c r="BA20" s="24">
        <v>24625966.170000002</v>
      </c>
      <c r="BB20" s="24">
        <v>11617816.529999999</v>
      </c>
      <c r="BC20" s="12">
        <f t="shared" si="17"/>
        <v>0.47177099366574815</v>
      </c>
      <c r="BD20" s="24">
        <v>56267535.07</v>
      </c>
      <c r="BE20" s="24">
        <v>29499832.09</v>
      </c>
      <c r="BF20" s="12">
        <f t="shared" si="18"/>
        <v>0.52427802378939359</v>
      </c>
      <c r="BG20" s="24">
        <v>29468323</v>
      </c>
      <c r="BH20" s="24">
        <v>13430059.58</v>
      </c>
      <c r="BI20" s="12">
        <f t="shared" si="19"/>
        <v>0.45574563506718724</v>
      </c>
      <c r="BJ20" s="26">
        <v>16059045</v>
      </c>
      <c r="BK20" s="26">
        <v>9391231.3499999996</v>
      </c>
      <c r="BL20" s="12">
        <f t="shared" si="20"/>
        <v>0.58479388718320424</v>
      </c>
      <c r="BM20" s="26">
        <v>28871500</v>
      </c>
      <c r="BN20" s="26">
        <v>13028452.35</v>
      </c>
      <c r="BO20" s="12">
        <f t="shared" si="21"/>
        <v>0.45125651074589124</v>
      </c>
      <c r="BP20" s="26">
        <v>13879954</v>
      </c>
      <c r="BQ20" s="26">
        <v>7913358.3700000001</v>
      </c>
      <c r="BR20" s="12">
        <f t="shared" si="22"/>
        <v>0.57012857319267773</v>
      </c>
      <c r="BS20" s="26">
        <v>28012078</v>
      </c>
      <c r="BT20" s="26">
        <v>15359125.74</v>
      </c>
      <c r="BU20" s="12">
        <f t="shared" si="23"/>
        <v>0.54830369028673986</v>
      </c>
      <c r="BV20" s="26">
        <v>209041200</v>
      </c>
      <c r="BW20" s="26">
        <v>116355199.81</v>
      </c>
      <c r="BX20" s="25">
        <f t="shared" si="24"/>
        <v>0.55661371925725645</v>
      </c>
      <c r="BY20" s="26">
        <v>205756412.5</v>
      </c>
      <c r="BZ20" s="26">
        <v>114867070.31</v>
      </c>
      <c r="CA20" s="12">
        <f t="shared" si="25"/>
        <v>0.55826726814650307</v>
      </c>
      <c r="CB20" s="3">
        <f t="shared" si="29"/>
        <v>1428431923.25</v>
      </c>
      <c r="CC20" s="3">
        <f t="shared" si="29"/>
        <v>746097539.15999973</v>
      </c>
      <c r="CD20" s="19">
        <f t="shared" si="27"/>
        <v>0.52231928383570569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3000000</v>
      </c>
      <c r="I21" s="26">
        <v>0</v>
      </c>
      <c r="J21" s="25">
        <f t="shared" si="2"/>
        <v>0</v>
      </c>
      <c r="K21" s="43">
        <v>0</v>
      </c>
      <c r="L21" s="43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1663164.48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9"/>
        <v>4663164.4800000004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191872402.09999999</v>
      </c>
      <c r="C22" s="26">
        <v>97577434.840000004</v>
      </c>
      <c r="D22" s="25">
        <f t="shared" si="0"/>
        <v>0.50855377726049744</v>
      </c>
      <c r="E22" s="26">
        <v>46920068.5</v>
      </c>
      <c r="F22" s="26">
        <v>25659315.52</v>
      </c>
      <c r="G22" s="25">
        <f t="shared" si="1"/>
        <v>0.5468729339131293</v>
      </c>
      <c r="H22" s="26">
        <v>359695949.38</v>
      </c>
      <c r="I22" s="26">
        <v>184774808.31999999</v>
      </c>
      <c r="J22" s="25">
        <f t="shared" si="2"/>
        <v>0.51369721743737251</v>
      </c>
      <c r="K22" s="43">
        <v>319922039.44999999</v>
      </c>
      <c r="L22" s="43">
        <v>182339293.75</v>
      </c>
      <c r="M22" s="25">
        <f t="shared" si="3"/>
        <v>0.56994914780948525</v>
      </c>
      <c r="N22" s="26">
        <v>127217890.37</v>
      </c>
      <c r="O22" s="26">
        <v>62922537.579999998</v>
      </c>
      <c r="P22" s="25">
        <f t="shared" si="4"/>
        <v>0.49460447266493995</v>
      </c>
      <c r="Q22" s="26">
        <v>136745138.40000001</v>
      </c>
      <c r="R22" s="26">
        <v>72866421.790000007</v>
      </c>
      <c r="S22" s="25">
        <f t="shared" si="5"/>
        <v>0.53286297884210565</v>
      </c>
      <c r="T22" s="24">
        <v>276066570.10000002</v>
      </c>
      <c r="U22" s="24">
        <v>180016440.15000001</v>
      </c>
      <c r="V22" s="25">
        <f t="shared" si="6"/>
        <v>0.65207620062361182</v>
      </c>
      <c r="W22" s="24">
        <v>55050818.600000001</v>
      </c>
      <c r="X22" s="24">
        <v>34795728.689999998</v>
      </c>
      <c r="Y22" s="25">
        <f t="shared" si="7"/>
        <v>0.63206560001997858</v>
      </c>
      <c r="Z22" s="26">
        <v>241304617</v>
      </c>
      <c r="AA22" s="26">
        <v>129693209.52</v>
      </c>
      <c r="AB22" s="25">
        <f t="shared" si="8"/>
        <v>0.5374667552258231</v>
      </c>
      <c r="AC22" s="24">
        <v>325039010.32999998</v>
      </c>
      <c r="AD22" s="24">
        <v>159735434.78</v>
      </c>
      <c r="AE22" s="25">
        <f t="shared" si="9"/>
        <v>0.49143465769793776</v>
      </c>
      <c r="AF22" s="24">
        <v>90223670.5</v>
      </c>
      <c r="AG22" s="24">
        <v>51694424.479999997</v>
      </c>
      <c r="AH22" s="25">
        <f t="shared" si="10"/>
        <v>0.57295856168919657</v>
      </c>
      <c r="AI22" s="26">
        <v>539831021.38</v>
      </c>
      <c r="AJ22" s="26">
        <v>300817863.24000001</v>
      </c>
      <c r="AK22" s="11">
        <f t="shared" si="11"/>
        <v>0.55724449193564796</v>
      </c>
      <c r="AL22" s="24">
        <v>356996563.64999998</v>
      </c>
      <c r="AM22" s="24">
        <v>216208739.72999999</v>
      </c>
      <c r="AN22" s="12">
        <f t="shared" si="12"/>
        <v>0.60563255152778273</v>
      </c>
      <c r="AO22" s="24">
        <v>66506472.420000002</v>
      </c>
      <c r="AP22" s="24">
        <v>42317777.380000003</v>
      </c>
      <c r="AQ22" s="12">
        <f t="shared" si="13"/>
        <v>0.63629562417257435</v>
      </c>
      <c r="AR22" s="24">
        <v>80054767</v>
      </c>
      <c r="AS22" s="24">
        <v>43761991.479999997</v>
      </c>
      <c r="AT22" s="12">
        <f t="shared" si="14"/>
        <v>0.54665066328904555</v>
      </c>
      <c r="AU22" s="24">
        <v>64105765.100000001</v>
      </c>
      <c r="AV22" s="24">
        <v>40048596.479999997</v>
      </c>
      <c r="AW22" s="12">
        <f t="shared" si="15"/>
        <v>0.62472690899995198</v>
      </c>
      <c r="AX22" s="24">
        <v>99618429.849999994</v>
      </c>
      <c r="AY22" s="24">
        <v>56083577.759999998</v>
      </c>
      <c r="AZ22" s="12">
        <f t="shared" si="16"/>
        <v>0.56298395632663145</v>
      </c>
      <c r="BA22" s="24">
        <v>55406535.310000002</v>
      </c>
      <c r="BB22" s="24">
        <v>27003844.109999999</v>
      </c>
      <c r="BC22" s="12">
        <f t="shared" si="17"/>
        <v>0.4873765154040634</v>
      </c>
      <c r="BD22" s="24">
        <v>132967076.23999999</v>
      </c>
      <c r="BE22" s="24">
        <v>88590151.549999997</v>
      </c>
      <c r="BF22" s="12">
        <f t="shared" si="18"/>
        <v>0.66625629482969517</v>
      </c>
      <c r="BG22" s="24">
        <v>93175790</v>
      </c>
      <c r="BH22" s="24">
        <v>51741023.469999999</v>
      </c>
      <c r="BI22" s="12">
        <f t="shared" si="19"/>
        <v>0.55530544436489349</v>
      </c>
      <c r="BJ22" s="26">
        <v>101748179</v>
      </c>
      <c r="BK22" s="26">
        <v>60128971.270000003</v>
      </c>
      <c r="BL22" s="12">
        <f t="shared" si="20"/>
        <v>0.59095869686277136</v>
      </c>
      <c r="BM22" s="26">
        <v>110865531.5</v>
      </c>
      <c r="BN22" s="26">
        <v>66201772.149999999</v>
      </c>
      <c r="BO22" s="12">
        <f t="shared" si="21"/>
        <v>0.59713574863437158</v>
      </c>
      <c r="BP22" s="26">
        <v>122914474</v>
      </c>
      <c r="BQ22" s="26">
        <v>75091305.629999995</v>
      </c>
      <c r="BR22" s="12">
        <f t="shared" si="22"/>
        <v>0.61092321503161617</v>
      </c>
      <c r="BS22" s="26">
        <v>72716797.640000001</v>
      </c>
      <c r="BT22" s="26">
        <v>40758302.93</v>
      </c>
      <c r="BU22" s="12">
        <f t="shared" si="23"/>
        <v>0.56050739654106696</v>
      </c>
      <c r="BV22" s="26">
        <v>651736308.82000005</v>
      </c>
      <c r="BW22" s="26">
        <v>361323884.98000002</v>
      </c>
      <c r="BX22" s="25">
        <f t="shared" si="24"/>
        <v>0.55440195688068128</v>
      </c>
      <c r="BY22" s="26">
        <v>1823960995.6300001</v>
      </c>
      <c r="BZ22" s="26">
        <v>1137753109.73</v>
      </c>
      <c r="CA22" s="12">
        <f t="shared" si="25"/>
        <v>0.62378149119193071</v>
      </c>
      <c r="CB22" s="3">
        <f t="shared" si="29"/>
        <v>6542662882.2700005</v>
      </c>
      <c r="CC22" s="3">
        <f t="shared" si="29"/>
        <v>3789905961.3100009</v>
      </c>
      <c r="CD22" s="19">
        <f t="shared" si="27"/>
        <v>0.57926046771877682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1320000</v>
      </c>
      <c r="C23" s="26">
        <v>359167.4</v>
      </c>
      <c r="D23" s="25">
        <f t="shared" si="0"/>
        <v>0.27209651515151517</v>
      </c>
      <c r="E23" s="26">
        <v>6595257</v>
      </c>
      <c r="F23" s="26">
        <v>2969371.95</v>
      </c>
      <c r="G23" s="25">
        <f t="shared" si="1"/>
        <v>0.45022839140309473</v>
      </c>
      <c r="H23" s="26">
        <v>29536298.59</v>
      </c>
      <c r="I23" s="26">
        <v>15597504.5</v>
      </c>
      <c r="J23" s="25">
        <f t="shared" si="2"/>
        <v>0.52807918542917198</v>
      </c>
      <c r="K23" s="43">
        <v>8332460</v>
      </c>
      <c r="L23" s="43">
        <v>4091134.66</v>
      </c>
      <c r="M23" s="25">
        <f t="shared" si="3"/>
        <v>0.49098761470202079</v>
      </c>
      <c r="N23" s="26">
        <v>2492240</v>
      </c>
      <c r="O23" s="26">
        <v>952637.83</v>
      </c>
      <c r="P23" s="25">
        <f t="shared" si="4"/>
        <v>0.38224160995730749</v>
      </c>
      <c r="Q23" s="26">
        <v>750000</v>
      </c>
      <c r="R23" s="26">
        <v>313328.64000000001</v>
      </c>
      <c r="S23" s="25">
        <f t="shared" si="5"/>
        <v>0.41777152000000001</v>
      </c>
      <c r="T23" s="24">
        <v>14569222</v>
      </c>
      <c r="U23" s="24">
        <v>6755375.4199999999</v>
      </c>
      <c r="V23" s="25">
        <f t="shared" si="6"/>
        <v>0.46367441034257012</v>
      </c>
      <c r="W23" s="24">
        <v>7532558.9000000004</v>
      </c>
      <c r="X23" s="24">
        <v>4385500.1100000003</v>
      </c>
      <c r="Y23" s="25">
        <f t="shared" si="7"/>
        <v>0.5822058835809435</v>
      </c>
      <c r="Z23" s="26">
        <v>1180000</v>
      </c>
      <c r="AA23" s="26">
        <v>664191.46</v>
      </c>
      <c r="AB23" s="25">
        <f t="shared" si="8"/>
        <v>0.56287411864406778</v>
      </c>
      <c r="AC23" s="24">
        <v>2728195</v>
      </c>
      <c r="AD23" s="24">
        <v>614617</v>
      </c>
      <c r="AE23" s="25">
        <f t="shared" si="9"/>
        <v>0.22528338333586859</v>
      </c>
      <c r="AF23" s="24">
        <v>7023313</v>
      </c>
      <c r="AG23" s="24">
        <v>4350436.88</v>
      </c>
      <c r="AH23" s="25">
        <f t="shared" si="10"/>
        <v>0.61942802207448244</v>
      </c>
      <c r="AI23" s="26">
        <v>16367544</v>
      </c>
      <c r="AJ23" s="26">
        <v>8225006.0099999998</v>
      </c>
      <c r="AK23" s="11">
        <f t="shared" si="11"/>
        <v>0.50251925456867563</v>
      </c>
      <c r="AL23" s="24">
        <v>18413200</v>
      </c>
      <c r="AM23" s="24">
        <v>9780851.4100000001</v>
      </c>
      <c r="AN23" s="12">
        <f t="shared" si="12"/>
        <v>0.53118694251949694</v>
      </c>
      <c r="AO23" s="24">
        <v>5078000</v>
      </c>
      <c r="AP23" s="24">
        <v>1265381.26</v>
      </c>
      <c r="AQ23" s="12">
        <f t="shared" si="13"/>
        <v>0.24918890508074046</v>
      </c>
      <c r="AR23" s="24">
        <v>6958236</v>
      </c>
      <c r="AS23" s="24">
        <v>2978317.37</v>
      </c>
      <c r="AT23" s="12">
        <f t="shared" si="14"/>
        <v>0.42802764522502545</v>
      </c>
      <c r="AU23" s="24">
        <v>4407000</v>
      </c>
      <c r="AV23" s="24">
        <v>326850.49</v>
      </c>
      <c r="AW23" s="12">
        <f t="shared" si="15"/>
        <v>7.4166210574086677E-2</v>
      </c>
      <c r="AX23" s="24">
        <v>15366933.25</v>
      </c>
      <c r="AY23" s="24">
        <v>8540392.6500000004</v>
      </c>
      <c r="AZ23" s="12">
        <f t="shared" si="16"/>
        <v>0.55576428367709607</v>
      </c>
      <c r="BA23" s="24">
        <v>383459</v>
      </c>
      <c r="BB23" s="24">
        <v>221507</v>
      </c>
      <c r="BC23" s="12">
        <f t="shared" si="17"/>
        <v>0.57765497745521688</v>
      </c>
      <c r="BD23" s="24">
        <v>2160777.77</v>
      </c>
      <c r="BE23" s="24">
        <v>1145406.92</v>
      </c>
      <c r="BF23" s="12">
        <f t="shared" si="18"/>
        <v>0.53009010732279049</v>
      </c>
      <c r="BG23" s="24">
        <v>1000000</v>
      </c>
      <c r="BH23" s="24">
        <v>515388.22</v>
      </c>
      <c r="BI23" s="12">
        <f t="shared" si="19"/>
        <v>0.51538821999999995</v>
      </c>
      <c r="BJ23" s="26">
        <v>3321900</v>
      </c>
      <c r="BK23" s="26">
        <v>750679.5</v>
      </c>
      <c r="BL23" s="12">
        <f t="shared" si="20"/>
        <v>0.22597895782534091</v>
      </c>
      <c r="BM23" s="26">
        <v>5133497.18</v>
      </c>
      <c r="BN23" s="26">
        <v>3187716.76</v>
      </c>
      <c r="BO23" s="12">
        <f t="shared" si="21"/>
        <v>0.62096396437486701</v>
      </c>
      <c r="BP23" s="26">
        <v>773919</v>
      </c>
      <c r="BQ23" s="26">
        <v>416760.3</v>
      </c>
      <c r="BR23" s="12">
        <f t="shared" si="22"/>
        <v>0.53850635531625402</v>
      </c>
      <c r="BS23" s="26">
        <v>447400</v>
      </c>
      <c r="BT23" s="26">
        <v>332990</v>
      </c>
      <c r="BU23" s="12">
        <f t="shared" si="23"/>
        <v>0.74427805096110866</v>
      </c>
      <c r="BV23" s="26">
        <v>62970000</v>
      </c>
      <c r="BW23" s="26">
        <v>27170606</v>
      </c>
      <c r="BX23" s="25">
        <f t="shared" si="24"/>
        <v>0.43148492933142768</v>
      </c>
      <c r="BY23" s="26">
        <v>93503109</v>
      </c>
      <c r="BZ23" s="26">
        <v>23259072.960000001</v>
      </c>
      <c r="CA23" s="12">
        <f t="shared" si="25"/>
        <v>0.24875186727748272</v>
      </c>
      <c r="CB23" s="3">
        <f t="shared" si="29"/>
        <v>318344519.69</v>
      </c>
      <c r="CC23" s="3">
        <f>C23+F23+I23+L23+O23+R23+U23+X23+AA23+AD23+AG23+AJ23+AM23+AP23+AS23+AV23+AY23+BB23+BE23+BH23+BK23+BN23+BQ23+BT23+BW23+BZ23</f>
        <v>129170192.69999999</v>
      </c>
      <c r="CD23" s="19">
        <f t="shared" si="27"/>
        <v>0.40575598042581146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490000</v>
      </c>
      <c r="D24" s="25">
        <f t="shared" si="0"/>
        <v>0.5444444444444444</v>
      </c>
      <c r="E24" s="26">
        <v>1100000</v>
      </c>
      <c r="F24" s="26">
        <v>620988</v>
      </c>
      <c r="G24" s="25">
        <f t="shared" si="1"/>
        <v>0.5645345454545454</v>
      </c>
      <c r="H24" s="26">
        <v>16632980</v>
      </c>
      <c r="I24" s="26">
        <v>8914535.1400000006</v>
      </c>
      <c r="J24" s="25">
        <f t="shared" si="2"/>
        <v>0.5359553814169199</v>
      </c>
      <c r="K24" s="43">
        <v>1573560</v>
      </c>
      <c r="L24" s="43">
        <v>699984</v>
      </c>
      <c r="M24" s="25">
        <f t="shared" si="3"/>
        <v>0.44484099748341338</v>
      </c>
      <c r="N24" s="26">
        <v>1000000</v>
      </c>
      <c r="O24" s="26">
        <v>583100</v>
      </c>
      <c r="P24" s="25">
        <f t="shared" si="4"/>
        <v>0.58309999999999995</v>
      </c>
      <c r="Q24" s="26">
        <v>850000</v>
      </c>
      <c r="R24" s="26">
        <v>298000</v>
      </c>
      <c r="S24" s="25">
        <f t="shared" si="5"/>
        <v>0.35058823529411764</v>
      </c>
      <c r="T24" s="24">
        <v>7782431.5</v>
      </c>
      <c r="U24" s="24">
        <v>4323056.84</v>
      </c>
      <c r="V24" s="25">
        <f t="shared" si="6"/>
        <v>0.55548922467226336</v>
      </c>
      <c r="W24" s="24">
        <v>2100000</v>
      </c>
      <c r="X24" s="24">
        <v>1765000</v>
      </c>
      <c r="Y24" s="25">
        <f t="shared" si="7"/>
        <v>0.84047619047619049</v>
      </c>
      <c r="Z24" s="26">
        <v>3400000</v>
      </c>
      <c r="AA24" s="26">
        <v>2273000</v>
      </c>
      <c r="AB24" s="25">
        <f t="shared" si="8"/>
        <v>0.66852941176470593</v>
      </c>
      <c r="AC24" s="24">
        <v>2250000</v>
      </c>
      <c r="AD24" s="24">
        <v>1327000</v>
      </c>
      <c r="AE24" s="25">
        <f t="shared" si="9"/>
        <v>0.58977777777777773</v>
      </c>
      <c r="AF24" s="24">
        <v>1500000</v>
      </c>
      <c r="AG24" s="24">
        <v>1005000</v>
      </c>
      <c r="AH24" s="25">
        <f t="shared" si="10"/>
        <v>0.67</v>
      </c>
      <c r="AI24" s="26">
        <v>2300000</v>
      </c>
      <c r="AJ24" s="26">
        <v>1330000</v>
      </c>
      <c r="AK24" s="11">
        <f t="shared" si="11"/>
        <v>0.57826086956521738</v>
      </c>
      <c r="AL24" s="24">
        <v>8311000</v>
      </c>
      <c r="AM24" s="24">
        <v>4770713.3499999996</v>
      </c>
      <c r="AN24" s="12">
        <f t="shared" si="12"/>
        <v>0.57402398628323903</v>
      </c>
      <c r="AO24" s="24">
        <v>3231100</v>
      </c>
      <c r="AP24" s="24">
        <v>1305600</v>
      </c>
      <c r="AQ24" s="12">
        <f t="shared" si="13"/>
        <v>0.40407291634427905</v>
      </c>
      <c r="AR24" s="24">
        <v>1850000</v>
      </c>
      <c r="AS24" s="24">
        <v>960000</v>
      </c>
      <c r="AT24" s="12">
        <f t="shared" si="14"/>
        <v>0.51891891891891895</v>
      </c>
      <c r="AU24" s="24">
        <v>1447000</v>
      </c>
      <c r="AV24" s="24">
        <v>723498</v>
      </c>
      <c r="AW24" s="12">
        <f t="shared" si="15"/>
        <v>0.49999861782999311</v>
      </c>
      <c r="AX24" s="24">
        <v>1700000</v>
      </c>
      <c r="AY24" s="24">
        <v>1035000</v>
      </c>
      <c r="AZ24" s="12">
        <f t="shared" si="16"/>
        <v>0.60882352941176465</v>
      </c>
      <c r="BA24" s="24">
        <v>1500000</v>
      </c>
      <c r="BB24" s="24">
        <v>1142740</v>
      </c>
      <c r="BC24" s="12">
        <f t="shared" si="17"/>
        <v>0.76182666666666665</v>
      </c>
      <c r="BD24" s="24">
        <v>3500000</v>
      </c>
      <c r="BE24" s="24">
        <v>2393000</v>
      </c>
      <c r="BF24" s="12">
        <f t="shared" si="18"/>
        <v>0.68371428571428572</v>
      </c>
      <c r="BG24" s="24">
        <v>2109100</v>
      </c>
      <c r="BH24" s="24">
        <v>1054552</v>
      </c>
      <c r="BI24" s="12">
        <f t="shared" si="19"/>
        <v>0.50000094827177466</v>
      </c>
      <c r="BJ24" s="26">
        <v>1050000</v>
      </c>
      <c r="BK24" s="26">
        <v>923120.4</v>
      </c>
      <c r="BL24" s="12">
        <f t="shared" si="20"/>
        <v>0.87916228571428578</v>
      </c>
      <c r="BM24" s="26">
        <v>4361000</v>
      </c>
      <c r="BN24" s="26">
        <v>2389819.87</v>
      </c>
      <c r="BO24" s="12">
        <f t="shared" si="21"/>
        <v>0.5479981357486815</v>
      </c>
      <c r="BP24" s="26">
        <v>2500000</v>
      </c>
      <c r="BQ24" s="26">
        <v>1370124.51</v>
      </c>
      <c r="BR24" s="12">
        <f t="shared" si="22"/>
        <v>0.54804980400000003</v>
      </c>
      <c r="BS24" s="26">
        <v>1500000</v>
      </c>
      <c r="BT24" s="26">
        <v>760000</v>
      </c>
      <c r="BU24" s="12">
        <f t="shared" si="23"/>
        <v>0.50666666666666671</v>
      </c>
      <c r="BV24" s="26">
        <v>9450000</v>
      </c>
      <c r="BW24" s="26">
        <v>4367710.92</v>
      </c>
      <c r="BX24" s="25">
        <f t="shared" si="24"/>
        <v>0.46219163174603173</v>
      </c>
      <c r="BY24" s="26">
        <v>23734480</v>
      </c>
      <c r="BZ24" s="26">
        <v>13410000</v>
      </c>
      <c r="CA24" s="12">
        <f t="shared" si="25"/>
        <v>0.56500079209656162</v>
      </c>
      <c r="CB24" s="3">
        <f t="shared" si="29"/>
        <v>107632651.5</v>
      </c>
      <c r="CC24" s="3">
        <f>C24+F24+I24+L24+O24+R24+U24+X24+AA24+AD24+AG24+AJ24+AM24+AP24+AS24+AV24+AY24+BB24+BE24+BH24+BK24+BN24+BQ24+BT24+BW24+BZ24</f>
        <v>60235543.029999994</v>
      </c>
      <c r="CD24" s="19">
        <f t="shared" si="27"/>
        <v>0.55964005522989457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774248.44</v>
      </c>
      <c r="D25" s="25">
        <f t="shared" si="0"/>
        <v>0.679165298245614</v>
      </c>
      <c r="E25" s="26">
        <v>0</v>
      </c>
      <c r="F25" s="26">
        <v>0</v>
      </c>
      <c r="G25" s="32">
        <f t="shared" si="1"/>
        <v>0</v>
      </c>
      <c r="H25" s="26">
        <v>11668221.890000001</v>
      </c>
      <c r="I25" s="26">
        <v>4610758.45</v>
      </c>
      <c r="J25" s="25">
        <f t="shared" si="2"/>
        <v>0.39515519103656677</v>
      </c>
      <c r="K25" s="43">
        <v>1507260</v>
      </c>
      <c r="L25" s="43">
        <v>849204</v>
      </c>
      <c r="M25" s="25">
        <f t="shared" si="3"/>
        <v>0.56340909995621191</v>
      </c>
      <c r="N25" s="26">
        <v>30000</v>
      </c>
      <c r="O25" s="26">
        <v>0</v>
      </c>
      <c r="P25" s="25">
        <f t="shared" si="4"/>
        <v>0</v>
      </c>
      <c r="Q25" s="26">
        <v>330000</v>
      </c>
      <c r="R25" s="26">
        <v>92930</v>
      </c>
      <c r="S25" s="25">
        <f t="shared" si="5"/>
        <v>0.28160606060606058</v>
      </c>
      <c r="T25" s="24">
        <v>1682822</v>
      </c>
      <c r="U25" s="24">
        <v>211845.32</v>
      </c>
      <c r="V25" s="25">
        <f t="shared" si="6"/>
        <v>0.12588694466794467</v>
      </c>
      <c r="W25" s="24">
        <v>694044</v>
      </c>
      <c r="X25" s="24">
        <v>496399.71</v>
      </c>
      <c r="Y25" s="25">
        <f t="shared" si="7"/>
        <v>0.71522801148054016</v>
      </c>
      <c r="Z25" s="26">
        <v>5424820</v>
      </c>
      <c r="AA25" s="26">
        <v>949228.54</v>
      </c>
      <c r="AB25" s="25">
        <f t="shared" si="8"/>
        <v>0.1749788085134622</v>
      </c>
      <c r="AC25" s="24">
        <v>806659.54</v>
      </c>
      <c r="AD25" s="24">
        <v>254626</v>
      </c>
      <c r="AE25" s="25">
        <f t="shared" si="9"/>
        <v>0.3156548548350398</v>
      </c>
      <c r="AF25" s="24">
        <v>336000</v>
      </c>
      <c r="AG25" s="24">
        <v>143785</v>
      </c>
      <c r="AH25" s="25">
        <f t="shared" si="10"/>
        <v>0.42793154761904761</v>
      </c>
      <c r="AI25" s="26">
        <v>1333000</v>
      </c>
      <c r="AJ25" s="26">
        <v>130681</v>
      </c>
      <c r="AK25" s="11">
        <f t="shared" si="11"/>
        <v>9.803525881470368E-2</v>
      </c>
      <c r="AL25" s="24">
        <v>4949005</v>
      </c>
      <c r="AM25" s="24">
        <v>3164188.08</v>
      </c>
      <c r="AN25" s="12">
        <f t="shared" si="12"/>
        <v>0.63935843265464476</v>
      </c>
      <c r="AO25" s="24">
        <v>204000</v>
      </c>
      <c r="AP25" s="24">
        <v>119822</v>
      </c>
      <c r="AQ25" s="12">
        <f t="shared" si="13"/>
        <v>0.58736274509803921</v>
      </c>
      <c r="AR25" s="24">
        <v>337888</v>
      </c>
      <c r="AS25" s="24">
        <v>189361</v>
      </c>
      <c r="AT25" s="12">
        <f t="shared" si="14"/>
        <v>0.56042534804432242</v>
      </c>
      <c r="AU25" s="24">
        <v>325000</v>
      </c>
      <c r="AV25" s="24">
        <v>174246</v>
      </c>
      <c r="AW25" s="12">
        <f t="shared" si="15"/>
        <v>0.53614153846153845</v>
      </c>
      <c r="AX25" s="24">
        <v>157668</v>
      </c>
      <c r="AY25" s="24">
        <v>78059</v>
      </c>
      <c r="AZ25" s="12">
        <f t="shared" si="16"/>
        <v>0.49508460816399014</v>
      </c>
      <c r="BA25" s="24">
        <v>120000</v>
      </c>
      <c r="BB25" s="24">
        <v>69665</v>
      </c>
      <c r="BC25" s="12">
        <f t="shared" si="17"/>
        <v>0.58054166666666662</v>
      </c>
      <c r="BD25" s="24">
        <v>130000</v>
      </c>
      <c r="BE25" s="24">
        <v>72396</v>
      </c>
      <c r="BF25" s="12">
        <f t="shared" si="18"/>
        <v>0.55689230769230769</v>
      </c>
      <c r="BG25" s="24">
        <v>2136516</v>
      </c>
      <c r="BH25" s="24">
        <v>1557673.95</v>
      </c>
      <c r="BI25" s="12">
        <f t="shared" si="19"/>
        <v>0.72907197980263194</v>
      </c>
      <c r="BJ25" s="26">
        <v>0</v>
      </c>
      <c r="BK25" s="26">
        <v>0</v>
      </c>
      <c r="BL25" s="32">
        <f t="shared" si="20"/>
        <v>0</v>
      </c>
      <c r="BM25" s="26">
        <v>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445000</v>
      </c>
      <c r="BT25" s="26">
        <v>209930</v>
      </c>
      <c r="BU25" s="12">
        <f t="shared" si="23"/>
        <v>0.47175280898876404</v>
      </c>
      <c r="BV25" s="26">
        <v>14000000</v>
      </c>
      <c r="BW25" s="26">
        <v>3348117.41</v>
      </c>
      <c r="BX25" s="25">
        <f t="shared" si="24"/>
        <v>0.23915124357142858</v>
      </c>
      <c r="BY25" s="26">
        <v>84000000</v>
      </c>
      <c r="BZ25" s="26">
        <v>44462498.659999996</v>
      </c>
      <c r="CA25" s="12">
        <f t="shared" si="25"/>
        <v>0.52931546023809517</v>
      </c>
      <c r="CB25" s="3">
        <f t="shared" si="29"/>
        <v>131907904.43000001</v>
      </c>
      <c r="CC25" s="3">
        <f>C25+F25+I25+L25+O25+R25+U25+X25+AA25+AD25+AG25+AJ25+AM25+AP25+AS25+AV25+AY25+BB25+BE25+BH25+BK25+BN25+BQ25+BT25+BW25+BZ25</f>
        <v>61959663.559999995</v>
      </c>
      <c r="CD25" s="19">
        <f t="shared" si="27"/>
        <v>0.46971911067604238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32">
        <f t="shared" si="1"/>
        <v>0</v>
      </c>
      <c r="H26" s="24">
        <v>0</v>
      </c>
      <c r="I26" s="24">
        <v>0</v>
      </c>
      <c r="J26" s="25">
        <f t="shared" si="2"/>
        <v>0</v>
      </c>
      <c r="K26" s="35">
        <v>0</v>
      </c>
      <c r="L26" s="35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451162.27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0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9"/>
        <v>451162.27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728956640.88</v>
      </c>
      <c r="C27" s="3">
        <f>SUM(C13:C26)</f>
        <v>362529091.25999999</v>
      </c>
      <c r="D27" s="16">
        <f t="shared" si="0"/>
        <v>0.49732600120406767</v>
      </c>
      <c r="E27" s="3">
        <f t="shared" ref="E27:F27" si="30">SUM(E13:E26)</f>
        <v>215334581.01999998</v>
      </c>
      <c r="F27" s="3">
        <f t="shared" si="30"/>
        <v>113580557.23999999</v>
      </c>
      <c r="G27" s="16">
        <f t="shared" si="1"/>
        <v>0.52746083189235071</v>
      </c>
      <c r="H27" s="3">
        <f t="shared" ref="H27:I27" si="31">SUM(H13:H26)</f>
        <v>1942623064.98</v>
      </c>
      <c r="I27" s="3">
        <f t="shared" si="31"/>
        <v>1031747410.5100001</v>
      </c>
      <c r="J27" s="16">
        <f t="shared" si="2"/>
        <v>0.53111045014830105</v>
      </c>
      <c r="K27" s="3">
        <f t="shared" ref="K27:L27" si="32">SUM(K13:K26)</f>
        <v>1410997342.3199999</v>
      </c>
      <c r="L27" s="3">
        <f t="shared" si="32"/>
        <v>742545596.50999999</v>
      </c>
      <c r="M27" s="16">
        <f t="shared" si="3"/>
        <v>0.52625584346536503</v>
      </c>
      <c r="N27" s="3">
        <f t="shared" ref="N27:O27" si="33">SUM(N13:N26)</f>
        <v>500667618.87</v>
      </c>
      <c r="O27" s="3">
        <f t="shared" si="33"/>
        <v>259633589.21000001</v>
      </c>
      <c r="P27" s="16">
        <f t="shared" si="4"/>
        <v>0.51857475783233087</v>
      </c>
      <c r="Q27" s="3">
        <f t="shared" ref="Q27:R27" si="34">SUM(Q13:Q26)</f>
        <v>420578814.69000006</v>
      </c>
      <c r="R27" s="3">
        <f t="shared" si="34"/>
        <v>238105860.22999996</v>
      </c>
      <c r="S27" s="16">
        <f t="shared" si="5"/>
        <v>0.56613850225790108</v>
      </c>
      <c r="T27" s="3">
        <f t="shared" ref="T27:U27" si="35">SUM(T13:T26)</f>
        <v>1384065749.5700002</v>
      </c>
      <c r="U27" s="3">
        <f t="shared" si="35"/>
        <v>775841066.03000009</v>
      </c>
      <c r="V27" s="16">
        <f t="shared" si="6"/>
        <v>0.56055217483059416</v>
      </c>
      <c r="W27" s="3">
        <f t="shared" ref="W27:X27" si="36">SUM(W13:W26)</f>
        <v>316925799.45999998</v>
      </c>
      <c r="X27" s="3">
        <f t="shared" si="36"/>
        <v>165625731.43000004</v>
      </c>
      <c r="Y27" s="16">
        <f t="shared" si="7"/>
        <v>0.52260097383111304</v>
      </c>
      <c r="Z27" s="3">
        <f t="shared" ref="Z27:AA27" si="37">SUM(Z13:Z26)</f>
        <v>1273195375.8699999</v>
      </c>
      <c r="AA27" s="3">
        <f t="shared" si="37"/>
        <v>722851626.65999997</v>
      </c>
      <c r="AB27" s="16">
        <f t="shared" si="8"/>
        <v>0.56774603518023381</v>
      </c>
      <c r="AC27" s="3">
        <f t="shared" ref="AC27:AD27" si="38">SUM(AC13:AC26)</f>
        <v>1198637569.3599999</v>
      </c>
      <c r="AD27" s="3">
        <f t="shared" si="38"/>
        <v>553952118.63999999</v>
      </c>
      <c r="AE27" s="16">
        <f t="shared" si="9"/>
        <v>0.46215147330629475</v>
      </c>
      <c r="AF27" s="3">
        <f t="shared" ref="AF27:AG27" si="39">SUM(AF13:AF26)</f>
        <v>344777453.27999997</v>
      </c>
      <c r="AG27" s="3">
        <f t="shared" si="39"/>
        <v>186247000.31999999</v>
      </c>
      <c r="AH27" s="16">
        <f t="shared" si="10"/>
        <v>0.54019483741805308</v>
      </c>
      <c r="AI27" s="3">
        <f t="shared" ref="AI27:AJ27" si="40">SUM(AI13:AI26)</f>
        <v>1875156356.3299999</v>
      </c>
      <c r="AJ27" s="3">
        <f t="shared" si="40"/>
        <v>822661127.48000002</v>
      </c>
      <c r="AK27" s="19">
        <f t="shared" si="11"/>
        <v>0.43871601677530925</v>
      </c>
      <c r="AL27" s="3">
        <f t="shared" ref="AL27:AM27" si="41">SUM(AL13:AL26)</f>
        <v>2198482938.2199998</v>
      </c>
      <c r="AM27" s="3">
        <f t="shared" si="41"/>
        <v>974259870.11000013</v>
      </c>
      <c r="AN27" s="16">
        <f t="shared" si="12"/>
        <v>0.44315098069344533</v>
      </c>
      <c r="AO27" s="3">
        <f t="shared" ref="AO27:AP27" si="42">SUM(AO13:AO26)</f>
        <v>460881558.64000005</v>
      </c>
      <c r="AP27" s="3">
        <f t="shared" si="42"/>
        <v>226435653.68000001</v>
      </c>
      <c r="AQ27" s="16">
        <f t="shared" si="13"/>
        <v>0.49130985919285075</v>
      </c>
      <c r="AR27" s="3">
        <f t="shared" ref="AR27:AS27" si="43">SUM(AR13:AR26)</f>
        <v>507512131.95999998</v>
      </c>
      <c r="AS27" s="3">
        <f t="shared" si="43"/>
        <v>243862737.01999998</v>
      </c>
      <c r="AT27" s="16">
        <f t="shared" si="14"/>
        <v>0.48050622174923741</v>
      </c>
      <c r="AU27" s="3">
        <f t="shared" ref="AU27:AV27" si="44">SUM(AU13:AU26)</f>
        <v>414868619.36000001</v>
      </c>
      <c r="AV27" s="3">
        <f t="shared" si="44"/>
        <v>208175268.78</v>
      </c>
      <c r="AW27" s="16">
        <f t="shared" si="15"/>
        <v>0.501786009028938</v>
      </c>
      <c r="AX27" s="3">
        <f t="shared" ref="AX27:AY27" si="45">SUM(AX13:AX26)</f>
        <v>594979073.27999997</v>
      </c>
      <c r="AY27" s="3">
        <f t="shared" si="45"/>
        <v>302663231.20999998</v>
      </c>
      <c r="AZ27" s="16">
        <f t="shared" si="16"/>
        <v>0.50869559082385618</v>
      </c>
      <c r="BA27" s="3">
        <f t="shared" ref="BA27:BB27" si="46">SUM(BA13:BA26)</f>
        <v>306000135.55000001</v>
      </c>
      <c r="BB27" s="3">
        <f t="shared" si="46"/>
        <v>150085500.85000002</v>
      </c>
      <c r="BC27" s="16">
        <f t="shared" si="17"/>
        <v>0.49047527570613203</v>
      </c>
      <c r="BD27" s="3">
        <f t="shared" ref="BD27:BE27" si="47">SUM(BD13:BD26)</f>
        <v>855306994.09000003</v>
      </c>
      <c r="BE27" s="3">
        <f t="shared" si="47"/>
        <v>459056369.16000003</v>
      </c>
      <c r="BF27" s="16">
        <f t="shared" si="18"/>
        <v>0.53671532248886955</v>
      </c>
      <c r="BG27" s="3">
        <f t="shared" ref="BG27:BH27" si="48">SUM(BG13:BG26)</f>
        <v>520813741.48000002</v>
      </c>
      <c r="BH27" s="3">
        <f t="shared" si="48"/>
        <v>292223410.92000002</v>
      </c>
      <c r="BI27" s="16">
        <f t="shared" si="19"/>
        <v>0.56109005513100851</v>
      </c>
      <c r="BJ27" s="3">
        <f t="shared" ref="BJ27:BK27" si="49">SUM(BJ13:BJ26)</f>
        <v>311930643.63999999</v>
      </c>
      <c r="BK27" s="3">
        <f t="shared" si="49"/>
        <v>183676128.85000002</v>
      </c>
      <c r="BL27" s="16">
        <f t="shared" si="20"/>
        <v>0.5888364371856365</v>
      </c>
      <c r="BM27" s="3">
        <f t="shared" ref="BM27:BN27" si="50">SUM(BM13:BM26)</f>
        <v>685509422.7299999</v>
      </c>
      <c r="BN27" s="3">
        <f t="shared" si="50"/>
        <v>355343264.81</v>
      </c>
      <c r="BO27" s="16">
        <f t="shared" si="21"/>
        <v>0.51836379344702066</v>
      </c>
      <c r="BP27" s="3">
        <f t="shared" ref="BP27:BQ27" si="51">SUM(BP13:BP26)</f>
        <v>432353325.58000004</v>
      </c>
      <c r="BQ27" s="3">
        <f t="shared" si="51"/>
        <v>239056675.41</v>
      </c>
      <c r="BR27" s="16">
        <f t="shared" si="22"/>
        <v>0.55291971002953788</v>
      </c>
      <c r="BS27" s="3">
        <f t="shared" ref="BS27:BT27" si="52">SUM(BS13:BS26)</f>
        <v>394944981.93000001</v>
      </c>
      <c r="BT27" s="3">
        <f t="shared" si="52"/>
        <v>217200831.07000002</v>
      </c>
      <c r="BU27" s="16">
        <f t="shared" si="23"/>
        <v>0.54995212246676084</v>
      </c>
      <c r="BV27" s="3">
        <f>SUM(BV13:BV26)</f>
        <v>3903863618.73</v>
      </c>
      <c r="BW27" s="3">
        <f>SUM(BW13:BW26)</f>
        <v>1845489394.3000002</v>
      </c>
      <c r="BX27" s="16">
        <f t="shared" si="24"/>
        <v>0.47273408462470123</v>
      </c>
      <c r="BY27" s="3">
        <f>SUM(BY13:BY26)</f>
        <v>10308467676.220001</v>
      </c>
      <c r="BZ27" s="3">
        <f>SUM(BZ13:BZ26)</f>
        <v>5499707340.4099998</v>
      </c>
      <c r="CA27" s="16">
        <f t="shared" si="25"/>
        <v>0.53351356507591829</v>
      </c>
      <c r="CB27" s="3">
        <f>BY27+BV27+BS27+BP27+BM27+BJ27+BG27+BD27+BA27+AX27+AU27+AR27+AO27+AL27+AI27+AF27+AC27+Z27+W27+T27+Q27+N27+K27+H27+E27+B27</f>
        <v>33507831228.039993</v>
      </c>
      <c r="CC27" s="3">
        <f>BZ27+BW27+BT27+BQ27+BN27+BK27+BH27+BE27+BB27+AY27+AV27+AS27+AP27+AM27+AJ27+AG27+AD27+AA27+X27+U27+R27+O27+L27+I27+F27+C27</f>
        <v>17172556452.1</v>
      </c>
      <c r="CD27" s="19">
        <f t="shared" si="27"/>
        <v>0.51249382077971306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33464538.550000012</v>
      </c>
      <c r="D28" s="16"/>
      <c r="E28" s="3">
        <f>E12-E27</f>
        <v>-248045.4999999702</v>
      </c>
      <c r="F28" s="3">
        <f>F12-F27</f>
        <v>12742925.560000002</v>
      </c>
      <c r="G28" s="16"/>
      <c r="H28" s="3">
        <f>H12-H27</f>
        <v>-49111684.309999943</v>
      </c>
      <c r="I28" s="3">
        <f>I12-I27</f>
        <v>119519750.98999989</v>
      </c>
      <c r="J28" s="16"/>
      <c r="K28" s="3">
        <f>K12-K27</f>
        <v>-51045626.279999971</v>
      </c>
      <c r="L28" s="3">
        <f>L12-L27</f>
        <v>68379034.419999957</v>
      </c>
      <c r="M28" s="16"/>
      <c r="N28" s="3">
        <f>N12-N27</f>
        <v>-38005617.699999988</v>
      </c>
      <c r="O28" s="3">
        <f>O12-O27</f>
        <v>7091953.849999994</v>
      </c>
      <c r="P28" s="16"/>
      <c r="Q28" s="3">
        <f>Q12-Q27</f>
        <v>-5322978.2900000811</v>
      </c>
      <c r="R28" s="3">
        <f>R12-R27</f>
        <v>18024314.220000029</v>
      </c>
      <c r="S28" s="16"/>
      <c r="T28" s="3">
        <v>90080041.549999997</v>
      </c>
      <c r="U28" s="3">
        <v>47554935.649999999</v>
      </c>
      <c r="V28" s="16"/>
      <c r="W28" s="3">
        <f>W12-W27</f>
        <v>-15470707.469999969</v>
      </c>
      <c r="X28" s="3">
        <f>X12-X27</f>
        <v>55480743.049999952</v>
      </c>
      <c r="Y28" s="16"/>
      <c r="Z28" s="3">
        <f>Z12-Z27</f>
        <v>-65207565.909999847</v>
      </c>
      <c r="AA28" s="3">
        <f>AA12-AA27</f>
        <v>24531902.230000019</v>
      </c>
      <c r="AB28" s="16"/>
      <c r="AC28" s="3">
        <f>AC12-AC27</f>
        <v>-62015250.689999819</v>
      </c>
      <c r="AD28" s="3">
        <f>AD12-AD27</f>
        <v>113507170.74000001</v>
      </c>
      <c r="AE28" s="16"/>
      <c r="AF28" s="3">
        <f>AF12-AF27</f>
        <v>-3000000</v>
      </c>
      <c r="AG28" s="3">
        <f>AG12-AG27</f>
        <v>24105347.129999995</v>
      </c>
      <c r="AH28" s="16"/>
      <c r="AI28" s="3">
        <f>AI12-AI27</f>
        <v>-31492367.079999924</v>
      </c>
      <c r="AJ28" s="3">
        <f>AJ12-AJ27</f>
        <v>151301821.35000002</v>
      </c>
      <c r="AK28" s="19"/>
      <c r="AL28" s="3">
        <f>AL12-AL27</f>
        <v>-30986810.93999958</v>
      </c>
      <c r="AM28" s="3">
        <f>AM12-AM27</f>
        <v>96445178.619999886</v>
      </c>
      <c r="AN28" s="16"/>
      <c r="AO28" s="3">
        <f>AO12-AO27</f>
        <v>-21225119.570000052</v>
      </c>
      <c r="AP28" s="3">
        <f>AP12-AP27</f>
        <v>32072448.73999998</v>
      </c>
      <c r="AQ28" s="16"/>
      <c r="AR28" s="3">
        <f>AR12-AR27</f>
        <v>-17525071.399999976</v>
      </c>
      <c r="AS28" s="3">
        <f>AS12-AS27</f>
        <v>13364880.99000001</v>
      </c>
      <c r="AT28" s="16"/>
      <c r="AU28" s="3">
        <f>AU12-AU27</f>
        <v>-4344480.3100000024</v>
      </c>
      <c r="AV28" s="3">
        <f>AV12-AV27</f>
        <v>12616542.719999999</v>
      </c>
      <c r="AW28" s="16"/>
      <c r="AX28" s="3">
        <f>AX12-AX27</f>
        <v>-43898026.579999924</v>
      </c>
      <c r="AY28" s="3">
        <f>AY12-AY27</f>
        <v>57241000.49000001</v>
      </c>
      <c r="AZ28" s="16"/>
      <c r="BA28" s="3">
        <f>BA12-BA27</f>
        <v>-23123673.24000001</v>
      </c>
      <c r="BB28" s="3">
        <f>BB12-BB27</f>
        <v>28757024.559999973</v>
      </c>
      <c r="BC28" s="16"/>
      <c r="BD28" s="3">
        <f>BD12-BD27</f>
        <v>-48344799.769999981</v>
      </c>
      <c r="BE28" s="3">
        <f>BE12-BE27</f>
        <v>622068.06999999285</v>
      </c>
      <c r="BF28" s="16"/>
      <c r="BG28" s="3">
        <f>BG12-BG27</f>
        <v>-16158921.620000005</v>
      </c>
      <c r="BH28" s="3">
        <f>BH12-BH27</f>
        <v>29052932.669999957</v>
      </c>
      <c r="BI28" s="16"/>
      <c r="BJ28" s="3">
        <f>BJ12-BJ27</f>
        <v>-1066912.4099999666</v>
      </c>
      <c r="BK28" s="3">
        <f>BK12-BK27</f>
        <v>9703636.2799999714</v>
      </c>
      <c r="BL28" s="16"/>
      <c r="BM28" s="3">
        <f>BM12-BM27</f>
        <v>-39447898.079999924</v>
      </c>
      <c r="BN28" s="3">
        <f>BN12-BN27</f>
        <v>27499999.219999969</v>
      </c>
      <c r="BO28" s="16"/>
      <c r="BP28" s="3">
        <f>BP12-BP27</f>
        <v>-10137626.200000048</v>
      </c>
      <c r="BQ28" s="3">
        <f>BQ12-BQ27</f>
        <v>42435723.719999999</v>
      </c>
      <c r="BR28" s="16"/>
      <c r="BS28" s="3">
        <f>BS12-BS27</f>
        <v>-20383818.220000029</v>
      </c>
      <c r="BT28" s="3">
        <f>BT12-BT27</f>
        <v>-2970778.8300000131</v>
      </c>
      <c r="BU28" s="16"/>
      <c r="BV28" s="3">
        <f>BV12-BV27</f>
        <v>-208116733.3499999</v>
      </c>
      <c r="BW28" s="3">
        <f>BW12-BW27</f>
        <v>240117800.4599998</v>
      </c>
      <c r="BX28" s="16"/>
      <c r="BY28" s="3">
        <f>BY12-BY27</f>
        <v>-355326018.00000191</v>
      </c>
      <c r="BZ28" s="3">
        <f>BZ12-BZ27</f>
        <v>201361328.14000034</v>
      </c>
      <c r="CA28" s="16"/>
      <c r="CB28" s="3">
        <f t="shared" si="29"/>
        <v>-1086621365.9500008</v>
      </c>
      <c r="CC28" s="3">
        <f>BZ28+BW28+BT28+BQ28+BN28+BK28+BH28+BE28+BB28+AY28+AV28+AS28+AP28+AM28+AJ28+AG28+AD28+AA28+X28+U28+R28+O28+L28+I28+F28+C28</f>
        <v>1464024223.5899994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>
        <v>1663164.48</v>
      </c>
      <c r="U29" s="1">
        <v>0</v>
      </c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>
        <v>276066570.10000002</v>
      </c>
      <c r="U30" s="2">
        <v>180016440.15000001</v>
      </c>
      <c r="V30" s="12">
        <f>SUM(U30/T30)</f>
        <v>0.65207620062361182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276066570.10000002</v>
      </c>
      <c r="CC30" s="3">
        <f>BZ30+BW30+BT30+BQ30+BN30+BK30+BH30+BE30+BB30+AY30+AV30+AS30+AP30+AM30+AJ30+AG30+AD30+AA30+X30+U30+R30+O30+L30+I30+F30+C30</f>
        <v>180016440.15000001</v>
      </c>
      <c r="CD30" s="19">
        <f>SUM(CC30/CB30)</f>
        <v>0.65207620062361182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>
        <v>14569222</v>
      </c>
      <c r="U31" s="24">
        <v>6755375.4199999999</v>
      </c>
      <c r="V31" s="12">
        <f>SUM(U31/T31)</f>
        <v>0.46367441034257012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14569222</v>
      </c>
      <c r="CC31" s="3">
        <f>BZ31+BW31+BT31+BQ31+BN31+BK31+BH31+BE31+BB31+AY31+AV31+AS31+AP31+AM31+AJ31+AG31+AD31+AA31+X31+U31+R31+O31+L31+I31+F31+C31</f>
        <v>6755375.4199999999</v>
      </c>
      <c r="CD31" s="19">
        <f>SUM(CC31/CB31)</f>
        <v>0.46367441034257012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v>7782431.5</v>
      </c>
      <c r="U32" s="24">
        <v>4323056.84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0.86736676606151231</v>
      </c>
      <c r="CC32" s="3">
        <f>(CC31+CC30)/CC27*100</f>
        <v>1.0876180031259122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>
        <v>1682822</v>
      </c>
      <c r="U33" s="10">
        <v>211845.32</v>
      </c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>
        <v>0</v>
      </c>
      <c r="U34" s="22">
        <v>0</v>
      </c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8" t="s">
        <v>27</v>
      </c>
      <c r="E4" s="44" t="s">
        <v>26</v>
      </c>
      <c r="F4" s="44" t="s">
        <v>62</v>
      </c>
      <c r="G4" s="48" t="s">
        <v>27</v>
      </c>
      <c r="H4" s="44" t="s">
        <v>26</v>
      </c>
      <c r="I4" s="44" t="s">
        <v>62</v>
      </c>
      <c r="J4" s="48" t="s">
        <v>27</v>
      </c>
      <c r="K4" s="44" t="s">
        <v>26</v>
      </c>
      <c r="L4" s="44" t="s">
        <v>62</v>
      </c>
      <c r="M4" s="48" t="s">
        <v>27</v>
      </c>
      <c r="N4" s="44" t="s">
        <v>26</v>
      </c>
      <c r="O4" s="44" t="s">
        <v>62</v>
      </c>
      <c r="P4" s="48" t="s">
        <v>27</v>
      </c>
      <c r="Q4" s="44" t="s">
        <v>26</v>
      </c>
      <c r="R4" s="44" t="s">
        <v>62</v>
      </c>
      <c r="S4" s="48" t="s">
        <v>27</v>
      </c>
      <c r="T4" s="44" t="s">
        <v>26</v>
      </c>
      <c r="U4" s="44" t="s">
        <v>62</v>
      </c>
      <c r="V4" s="48" t="s">
        <v>27</v>
      </c>
      <c r="W4" s="44" t="s">
        <v>26</v>
      </c>
      <c r="X4" s="44" t="s">
        <v>62</v>
      </c>
      <c r="Y4" s="48" t="s">
        <v>27</v>
      </c>
      <c r="Z4" s="44" t="s">
        <v>26</v>
      </c>
      <c r="AA4" s="44" t="s">
        <v>62</v>
      </c>
      <c r="AB4" s="48" t="s">
        <v>27</v>
      </c>
      <c r="AC4" s="44" t="s">
        <v>26</v>
      </c>
      <c r="AD4" s="44" t="s">
        <v>62</v>
      </c>
      <c r="AE4" s="48" t="s">
        <v>27</v>
      </c>
      <c r="AF4" s="44" t="s">
        <v>26</v>
      </c>
      <c r="AG4" s="44" t="s">
        <v>62</v>
      </c>
      <c r="AH4" s="48" t="s">
        <v>27</v>
      </c>
      <c r="AI4" s="44" t="s">
        <v>26</v>
      </c>
      <c r="AJ4" s="44" t="s">
        <v>62</v>
      </c>
      <c r="AK4" s="48" t="s">
        <v>27</v>
      </c>
      <c r="AL4" s="44" t="s">
        <v>26</v>
      </c>
      <c r="AM4" s="44" t="s">
        <v>62</v>
      </c>
      <c r="AN4" s="48" t="s">
        <v>27</v>
      </c>
      <c r="AO4" s="44" t="s">
        <v>26</v>
      </c>
      <c r="AP4" s="44" t="s">
        <v>62</v>
      </c>
      <c r="AQ4" s="48" t="s">
        <v>27</v>
      </c>
      <c r="AR4" s="44" t="s">
        <v>26</v>
      </c>
      <c r="AS4" s="44" t="s">
        <v>62</v>
      </c>
      <c r="AT4" s="48" t="s">
        <v>27</v>
      </c>
      <c r="AU4" s="44" t="s">
        <v>26</v>
      </c>
      <c r="AV4" s="44" t="s">
        <v>62</v>
      </c>
      <c r="AW4" s="48" t="s">
        <v>27</v>
      </c>
      <c r="AX4" s="44" t="s">
        <v>26</v>
      </c>
      <c r="AY4" s="44" t="s">
        <v>62</v>
      </c>
      <c r="AZ4" s="48" t="s">
        <v>27</v>
      </c>
      <c r="BA4" s="44" t="s">
        <v>26</v>
      </c>
      <c r="BB4" s="44" t="s">
        <v>62</v>
      </c>
      <c r="BC4" s="48" t="s">
        <v>27</v>
      </c>
      <c r="BD4" s="44" t="s">
        <v>26</v>
      </c>
      <c r="BE4" s="44" t="s">
        <v>62</v>
      </c>
      <c r="BF4" s="48" t="s">
        <v>27</v>
      </c>
      <c r="BG4" s="44" t="s">
        <v>26</v>
      </c>
      <c r="BH4" s="44" t="s">
        <v>62</v>
      </c>
      <c r="BI4" s="48" t="s">
        <v>27</v>
      </c>
      <c r="BJ4" s="44" t="s">
        <v>26</v>
      </c>
      <c r="BK4" s="44" t="s">
        <v>62</v>
      </c>
      <c r="BL4" s="48" t="s">
        <v>27</v>
      </c>
      <c r="BM4" s="44" t="s">
        <v>26</v>
      </c>
      <c r="BN4" s="44" t="s">
        <v>62</v>
      </c>
      <c r="BO4" s="48" t="s">
        <v>27</v>
      </c>
      <c r="BP4" s="44" t="s">
        <v>26</v>
      </c>
      <c r="BQ4" s="44" t="s">
        <v>62</v>
      </c>
      <c r="BR4" s="48" t="s">
        <v>27</v>
      </c>
      <c r="BS4" s="44" t="s">
        <v>26</v>
      </c>
      <c r="BT4" s="44" t="s">
        <v>62</v>
      </c>
      <c r="BU4" s="48" t="s">
        <v>27</v>
      </c>
      <c r="BV4" s="44" t="s">
        <v>26</v>
      </c>
      <c r="BW4" s="44" t="s">
        <v>62</v>
      </c>
      <c r="BX4" s="48" t="s">
        <v>27</v>
      </c>
      <c r="BY4" s="44" t="s">
        <v>26</v>
      </c>
      <c r="BZ4" s="44" t="s">
        <v>62</v>
      </c>
      <c r="CA4" s="48" t="s">
        <v>27</v>
      </c>
      <c r="CB4" s="44" t="s">
        <v>26</v>
      </c>
      <c r="CC4" s="44" t="s">
        <v>62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8" t="s">
        <v>27</v>
      </c>
      <c r="E4" s="44" t="s">
        <v>26</v>
      </c>
      <c r="F4" s="44" t="s">
        <v>63</v>
      </c>
      <c r="G4" s="48" t="s">
        <v>27</v>
      </c>
      <c r="H4" s="44" t="s">
        <v>26</v>
      </c>
      <c r="I4" s="44" t="s">
        <v>63</v>
      </c>
      <c r="J4" s="48" t="s">
        <v>27</v>
      </c>
      <c r="K4" s="44" t="s">
        <v>26</v>
      </c>
      <c r="L4" s="44" t="s">
        <v>63</v>
      </c>
      <c r="M4" s="48" t="s">
        <v>27</v>
      </c>
      <c r="N4" s="44" t="s">
        <v>26</v>
      </c>
      <c r="O4" s="44" t="s">
        <v>63</v>
      </c>
      <c r="P4" s="48" t="s">
        <v>27</v>
      </c>
      <c r="Q4" s="44" t="s">
        <v>26</v>
      </c>
      <c r="R4" s="44" t="s">
        <v>63</v>
      </c>
      <c r="S4" s="48" t="s">
        <v>27</v>
      </c>
      <c r="T4" s="44" t="s">
        <v>26</v>
      </c>
      <c r="U4" s="44" t="s">
        <v>63</v>
      </c>
      <c r="V4" s="48" t="s">
        <v>27</v>
      </c>
      <c r="W4" s="44" t="s">
        <v>26</v>
      </c>
      <c r="X4" s="44" t="s">
        <v>63</v>
      </c>
      <c r="Y4" s="48" t="s">
        <v>27</v>
      </c>
      <c r="Z4" s="44" t="s">
        <v>26</v>
      </c>
      <c r="AA4" s="44" t="s">
        <v>63</v>
      </c>
      <c r="AB4" s="48" t="s">
        <v>27</v>
      </c>
      <c r="AC4" s="44" t="s">
        <v>26</v>
      </c>
      <c r="AD4" s="44" t="s">
        <v>63</v>
      </c>
      <c r="AE4" s="48" t="s">
        <v>27</v>
      </c>
      <c r="AF4" s="44" t="s">
        <v>26</v>
      </c>
      <c r="AG4" s="44" t="s">
        <v>63</v>
      </c>
      <c r="AH4" s="48" t="s">
        <v>27</v>
      </c>
      <c r="AI4" s="44" t="s">
        <v>26</v>
      </c>
      <c r="AJ4" s="44" t="s">
        <v>63</v>
      </c>
      <c r="AK4" s="48" t="s">
        <v>27</v>
      </c>
      <c r="AL4" s="44" t="s">
        <v>26</v>
      </c>
      <c r="AM4" s="44" t="s">
        <v>63</v>
      </c>
      <c r="AN4" s="48" t="s">
        <v>27</v>
      </c>
      <c r="AO4" s="44" t="s">
        <v>26</v>
      </c>
      <c r="AP4" s="44" t="s">
        <v>63</v>
      </c>
      <c r="AQ4" s="48" t="s">
        <v>27</v>
      </c>
      <c r="AR4" s="44" t="s">
        <v>26</v>
      </c>
      <c r="AS4" s="44" t="s">
        <v>63</v>
      </c>
      <c r="AT4" s="48" t="s">
        <v>27</v>
      </c>
      <c r="AU4" s="44" t="s">
        <v>26</v>
      </c>
      <c r="AV4" s="44" t="s">
        <v>63</v>
      </c>
      <c r="AW4" s="48" t="s">
        <v>27</v>
      </c>
      <c r="AX4" s="44" t="s">
        <v>26</v>
      </c>
      <c r="AY4" s="44" t="s">
        <v>63</v>
      </c>
      <c r="AZ4" s="48" t="s">
        <v>27</v>
      </c>
      <c r="BA4" s="44" t="s">
        <v>26</v>
      </c>
      <c r="BB4" s="44" t="s">
        <v>63</v>
      </c>
      <c r="BC4" s="48" t="s">
        <v>27</v>
      </c>
      <c r="BD4" s="44" t="s">
        <v>26</v>
      </c>
      <c r="BE4" s="44" t="s">
        <v>63</v>
      </c>
      <c r="BF4" s="48" t="s">
        <v>27</v>
      </c>
      <c r="BG4" s="44" t="s">
        <v>26</v>
      </c>
      <c r="BH4" s="44" t="s">
        <v>63</v>
      </c>
      <c r="BI4" s="48" t="s">
        <v>27</v>
      </c>
      <c r="BJ4" s="44" t="s">
        <v>26</v>
      </c>
      <c r="BK4" s="44" t="s">
        <v>63</v>
      </c>
      <c r="BL4" s="48" t="s">
        <v>27</v>
      </c>
      <c r="BM4" s="44" t="s">
        <v>26</v>
      </c>
      <c r="BN4" s="44" t="s">
        <v>63</v>
      </c>
      <c r="BO4" s="48" t="s">
        <v>27</v>
      </c>
      <c r="BP4" s="44" t="s">
        <v>26</v>
      </c>
      <c r="BQ4" s="44" t="s">
        <v>63</v>
      </c>
      <c r="BR4" s="48" t="s">
        <v>27</v>
      </c>
      <c r="BS4" s="44" t="s">
        <v>26</v>
      </c>
      <c r="BT4" s="44" t="s">
        <v>63</v>
      </c>
      <c r="BU4" s="48" t="s">
        <v>27</v>
      </c>
      <c r="BV4" s="44" t="s">
        <v>26</v>
      </c>
      <c r="BW4" s="44" t="s">
        <v>63</v>
      </c>
      <c r="BX4" s="48" t="s">
        <v>27</v>
      </c>
      <c r="BY4" s="44" t="s">
        <v>26</v>
      </c>
      <c r="BZ4" s="44" t="s">
        <v>63</v>
      </c>
      <c r="CA4" s="48" t="s">
        <v>27</v>
      </c>
      <c r="CB4" s="44" t="s">
        <v>26</v>
      </c>
      <c r="CC4" s="44" t="s">
        <v>63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8" t="s">
        <v>27</v>
      </c>
      <c r="E4" s="44" t="s">
        <v>26</v>
      </c>
      <c r="F4" s="44" t="s">
        <v>66</v>
      </c>
      <c r="G4" s="48" t="s">
        <v>27</v>
      </c>
      <c r="H4" s="44" t="s">
        <v>26</v>
      </c>
      <c r="I4" s="44" t="s">
        <v>66</v>
      </c>
      <c r="J4" s="48" t="s">
        <v>27</v>
      </c>
      <c r="K4" s="44" t="s">
        <v>26</v>
      </c>
      <c r="L4" s="44" t="s">
        <v>66</v>
      </c>
      <c r="M4" s="48" t="s">
        <v>27</v>
      </c>
      <c r="N4" s="44" t="s">
        <v>26</v>
      </c>
      <c r="O4" s="44" t="s">
        <v>66</v>
      </c>
      <c r="P4" s="48" t="s">
        <v>27</v>
      </c>
      <c r="Q4" s="44" t="s">
        <v>26</v>
      </c>
      <c r="R4" s="44" t="s">
        <v>66</v>
      </c>
      <c r="S4" s="48" t="s">
        <v>27</v>
      </c>
      <c r="T4" s="44" t="s">
        <v>26</v>
      </c>
      <c r="U4" s="44" t="s">
        <v>66</v>
      </c>
      <c r="V4" s="48" t="s">
        <v>27</v>
      </c>
      <c r="W4" s="44" t="s">
        <v>26</v>
      </c>
      <c r="X4" s="44" t="s">
        <v>66</v>
      </c>
      <c r="Y4" s="48" t="s">
        <v>27</v>
      </c>
      <c r="Z4" s="44" t="s">
        <v>26</v>
      </c>
      <c r="AA4" s="44" t="s">
        <v>66</v>
      </c>
      <c r="AB4" s="48" t="s">
        <v>27</v>
      </c>
      <c r="AC4" s="44" t="s">
        <v>26</v>
      </c>
      <c r="AD4" s="44" t="s">
        <v>66</v>
      </c>
      <c r="AE4" s="48" t="s">
        <v>27</v>
      </c>
      <c r="AF4" s="44" t="s">
        <v>26</v>
      </c>
      <c r="AG4" s="44" t="s">
        <v>66</v>
      </c>
      <c r="AH4" s="48" t="s">
        <v>27</v>
      </c>
      <c r="AI4" s="44" t="s">
        <v>26</v>
      </c>
      <c r="AJ4" s="44" t="s">
        <v>66</v>
      </c>
      <c r="AK4" s="48" t="s">
        <v>27</v>
      </c>
      <c r="AL4" s="44" t="s">
        <v>26</v>
      </c>
      <c r="AM4" s="44" t="s">
        <v>66</v>
      </c>
      <c r="AN4" s="48" t="s">
        <v>27</v>
      </c>
      <c r="AO4" s="44" t="s">
        <v>26</v>
      </c>
      <c r="AP4" s="44" t="s">
        <v>66</v>
      </c>
      <c r="AQ4" s="48" t="s">
        <v>27</v>
      </c>
      <c r="AR4" s="44" t="s">
        <v>26</v>
      </c>
      <c r="AS4" s="44" t="s">
        <v>66</v>
      </c>
      <c r="AT4" s="48" t="s">
        <v>27</v>
      </c>
      <c r="AU4" s="44" t="s">
        <v>26</v>
      </c>
      <c r="AV4" s="44" t="s">
        <v>66</v>
      </c>
      <c r="AW4" s="48" t="s">
        <v>27</v>
      </c>
      <c r="AX4" s="44" t="s">
        <v>26</v>
      </c>
      <c r="AY4" s="44" t="s">
        <v>66</v>
      </c>
      <c r="AZ4" s="48" t="s">
        <v>27</v>
      </c>
      <c r="BA4" s="44" t="s">
        <v>26</v>
      </c>
      <c r="BB4" s="44" t="s">
        <v>66</v>
      </c>
      <c r="BC4" s="48" t="s">
        <v>27</v>
      </c>
      <c r="BD4" s="44" t="s">
        <v>26</v>
      </c>
      <c r="BE4" s="44" t="s">
        <v>66</v>
      </c>
      <c r="BF4" s="48" t="s">
        <v>27</v>
      </c>
      <c r="BG4" s="44" t="s">
        <v>26</v>
      </c>
      <c r="BH4" s="44" t="s">
        <v>66</v>
      </c>
      <c r="BI4" s="48" t="s">
        <v>27</v>
      </c>
      <c r="BJ4" s="44" t="s">
        <v>26</v>
      </c>
      <c r="BK4" s="44" t="s">
        <v>66</v>
      </c>
      <c r="BL4" s="48" t="s">
        <v>27</v>
      </c>
      <c r="BM4" s="44" t="s">
        <v>26</v>
      </c>
      <c r="BN4" s="44" t="s">
        <v>66</v>
      </c>
      <c r="BO4" s="48" t="s">
        <v>27</v>
      </c>
      <c r="BP4" s="44" t="s">
        <v>26</v>
      </c>
      <c r="BQ4" s="44" t="s">
        <v>66</v>
      </c>
      <c r="BR4" s="48" t="s">
        <v>27</v>
      </c>
      <c r="BS4" s="44" t="s">
        <v>26</v>
      </c>
      <c r="BT4" s="44" t="s">
        <v>66</v>
      </c>
      <c r="BU4" s="48" t="s">
        <v>27</v>
      </c>
      <c r="BV4" s="44" t="s">
        <v>26</v>
      </c>
      <c r="BW4" s="44" t="s">
        <v>66</v>
      </c>
      <c r="BX4" s="48" t="s">
        <v>27</v>
      </c>
      <c r="BY4" s="44" t="s">
        <v>26</v>
      </c>
      <c r="BZ4" s="44" t="s">
        <v>66</v>
      </c>
      <c r="CA4" s="48" t="s">
        <v>27</v>
      </c>
      <c r="CB4" s="44" t="s">
        <v>26</v>
      </c>
      <c r="CC4" s="44" t="s">
        <v>66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8" t="s">
        <v>27</v>
      </c>
      <c r="E4" s="44" t="s">
        <v>26</v>
      </c>
      <c r="F4" s="44" t="s">
        <v>67</v>
      </c>
      <c r="G4" s="48" t="s">
        <v>27</v>
      </c>
      <c r="H4" s="44" t="s">
        <v>26</v>
      </c>
      <c r="I4" s="44" t="s">
        <v>67</v>
      </c>
      <c r="J4" s="48" t="s">
        <v>27</v>
      </c>
      <c r="K4" s="44" t="s">
        <v>26</v>
      </c>
      <c r="L4" s="44" t="s">
        <v>67</v>
      </c>
      <c r="M4" s="48" t="s">
        <v>27</v>
      </c>
      <c r="N4" s="44" t="s">
        <v>26</v>
      </c>
      <c r="O4" s="44" t="s">
        <v>67</v>
      </c>
      <c r="P4" s="48" t="s">
        <v>27</v>
      </c>
      <c r="Q4" s="44" t="s">
        <v>26</v>
      </c>
      <c r="R4" s="44" t="s">
        <v>67</v>
      </c>
      <c r="S4" s="48" t="s">
        <v>27</v>
      </c>
      <c r="T4" s="44" t="s">
        <v>26</v>
      </c>
      <c r="U4" s="44" t="s">
        <v>67</v>
      </c>
      <c r="V4" s="48" t="s">
        <v>27</v>
      </c>
      <c r="W4" s="44" t="s">
        <v>26</v>
      </c>
      <c r="X4" s="44" t="s">
        <v>67</v>
      </c>
      <c r="Y4" s="48" t="s">
        <v>27</v>
      </c>
      <c r="Z4" s="44" t="s">
        <v>26</v>
      </c>
      <c r="AA4" s="44" t="s">
        <v>67</v>
      </c>
      <c r="AB4" s="48" t="s">
        <v>27</v>
      </c>
      <c r="AC4" s="44" t="s">
        <v>26</v>
      </c>
      <c r="AD4" s="44" t="s">
        <v>67</v>
      </c>
      <c r="AE4" s="48" t="s">
        <v>27</v>
      </c>
      <c r="AF4" s="44" t="s">
        <v>26</v>
      </c>
      <c r="AG4" s="44" t="s">
        <v>67</v>
      </c>
      <c r="AH4" s="48" t="s">
        <v>27</v>
      </c>
      <c r="AI4" s="44" t="s">
        <v>26</v>
      </c>
      <c r="AJ4" s="44" t="s">
        <v>67</v>
      </c>
      <c r="AK4" s="48" t="s">
        <v>27</v>
      </c>
      <c r="AL4" s="44" t="s">
        <v>26</v>
      </c>
      <c r="AM4" s="44" t="s">
        <v>67</v>
      </c>
      <c r="AN4" s="48" t="s">
        <v>27</v>
      </c>
      <c r="AO4" s="44" t="s">
        <v>26</v>
      </c>
      <c r="AP4" s="44" t="s">
        <v>67</v>
      </c>
      <c r="AQ4" s="48" t="s">
        <v>27</v>
      </c>
      <c r="AR4" s="44" t="s">
        <v>26</v>
      </c>
      <c r="AS4" s="44" t="s">
        <v>67</v>
      </c>
      <c r="AT4" s="48" t="s">
        <v>27</v>
      </c>
      <c r="AU4" s="44" t="s">
        <v>26</v>
      </c>
      <c r="AV4" s="44" t="s">
        <v>67</v>
      </c>
      <c r="AW4" s="48" t="s">
        <v>27</v>
      </c>
      <c r="AX4" s="44" t="s">
        <v>26</v>
      </c>
      <c r="AY4" s="44" t="s">
        <v>67</v>
      </c>
      <c r="AZ4" s="48" t="s">
        <v>27</v>
      </c>
      <c r="BA4" s="44" t="s">
        <v>26</v>
      </c>
      <c r="BB4" s="44" t="s">
        <v>67</v>
      </c>
      <c r="BC4" s="48" t="s">
        <v>27</v>
      </c>
      <c r="BD4" s="44" t="s">
        <v>26</v>
      </c>
      <c r="BE4" s="44" t="s">
        <v>67</v>
      </c>
      <c r="BF4" s="48" t="s">
        <v>27</v>
      </c>
      <c r="BG4" s="44" t="s">
        <v>26</v>
      </c>
      <c r="BH4" s="44" t="s">
        <v>67</v>
      </c>
      <c r="BI4" s="48" t="s">
        <v>27</v>
      </c>
      <c r="BJ4" s="44" t="s">
        <v>26</v>
      </c>
      <c r="BK4" s="44" t="s">
        <v>67</v>
      </c>
      <c r="BL4" s="48" t="s">
        <v>27</v>
      </c>
      <c r="BM4" s="44" t="s">
        <v>26</v>
      </c>
      <c r="BN4" s="44" t="s">
        <v>67</v>
      </c>
      <c r="BO4" s="48" t="s">
        <v>27</v>
      </c>
      <c r="BP4" s="44" t="s">
        <v>26</v>
      </c>
      <c r="BQ4" s="44" t="s">
        <v>67</v>
      </c>
      <c r="BR4" s="48" t="s">
        <v>27</v>
      </c>
      <c r="BS4" s="44" t="s">
        <v>26</v>
      </c>
      <c r="BT4" s="44" t="s">
        <v>67</v>
      </c>
      <c r="BU4" s="48" t="s">
        <v>27</v>
      </c>
      <c r="BV4" s="44" t="s">
        <v>26</v>
      </c>
      <c r="BW4" s="44" t="s">
        <v>67</v>
      </c>
      <c r="BX4" s="48" t="s">
        <v>27</v>
      </c>
      <c r="BY4" s="44" t="s">
        <v>26</v>
      </c>
      <c r="BZ4" s="44" t="s">
        <v>67</v>
      </c>
      <c r="CA4" s="48" t="s">
        <v>27</v>
      </c>
      <c r="CB4" s="44" t="s">
        <v>26</v>
      </c>
      <c r="CC4" s="44" t="s">
        <v>67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8" t="s">
        <v>27</v>
      </c>
      <c r="E4" s="44" t="s">
        <v>26</v>
      </c>
      <c r="F4" s="44" t="s">
        <v>68</v>
      </c>
      <c r="G4" s="48" t="s">
        <v>27</v>
      </c>
      <c r="H4" s="44" t="s">
        <v>26</v>
      </c>
      <c r="I4" s="44" t="s">
        <v>68</v>
      </c>
      <c r="J4" s="48" t="s">
        <v>27</v>
      </c>
      <c r="K4" s="44" t="s">
        <v>26</v>
      </c>
      <c r="L4" s="44" t="s">
        <v>68</v>
      </c>
      <c r="M4" s="48" t="s">
        <v>27</v>
      </c>
      <c r="N4" s="44" t="s">
        <v>26</v>
      </c>
      <c r="O4" s="44" t="s">
        <v>68</v>
      </c>
      <c r="P4" s="48" t="s">
        <v>27</v>
      </c>
      <c r="Q4" s="44" t="s">
        <v>26</v>
      </c>
      <c r="R4" s="44" t="s">
        <v>68</v>
      </c>
      <c r="S4" s="48" t="s">
        <v>27</v>
      </c>
      <c r="T4" s="44" t="s">
        <v>26</v>
      </c>
      <c r="U4" s="44" t="s">
        <v>68</v>
      </c>
      <c r="V4" s="48" t="s">
        <v>27</v>
      </c>
      <c r="W4" s="44" t="s">
        <v>26</v>
      </c>
      <c r="X4" s="44" t="s">
        <v>68</v>
      </c>
      <c r="Y4" s="48" t="s">
        <v>27</v>
      </c>
      <c r="Z4" s="44" t="s">
        <v>26</v>
      </c>
      <c r="AA4" s="44" t="s">
        <v>68</v>
      </c>
      <c r="AB4" s="48" t="s">
        <v>27</v>
      </c>
      <c r="AC4" s="44" t="s">
        <v>26</v>
      </c>
      <c r="AD4" s="44" t="s">
        <v>68</v>
      </c>
      <c r="AE4" s="48" t="s">
        <v>27</v>
      </c>
      <c r="AF4" s="44" t="s">
        <v>26</v>
      </c>
      <c r="AG4" s="44" t="s">
        <v>68</v>
      </c>
      <c r="AH4" s="48" t="s">
        <v>27</v>
      </c>
      <c r="AI4" s="44" t="s">
        <v>26</v>
      </c>
      <c r="AJ4" s="44" t="s">
        <v>68</v>
      </c>
      <c r="AK4" s="48" t="s">
        <v>27</v>
      </c>
      <c r="AL4" s="44" t="s">
        <v>26</v>
      </c>
      <c r="AM4" s="44" t="s">
        <v>68</v>
      </c>
      <c r="AN4" s="48" t="s">
        <v>27</v>
      </c>
      <c r="AO4" s="44" t="s">
        <v>26</v>
      </c>
      <c r="AP4" s="44" t="s">
        <v>68</v>
      </c>
      <c r="AQ4" s="48" t="s">
        <v>27</v>
      </c>
      <c r="AR4" s="44" t="s">
        <v>26</v>
      </c>
      <c r="AS4" s="44" t="s">
        <v>68</v>
      </c>
      <c r="AT4" s="48" t="s">
        <v>27</v>
      </c>
      <c r="AU4" s="44" t="s">
        <v>26</v>
      </c>
      <c r="AV4" s="44" t="s">
        <v>68</v>
      </c>
      <c r="AW4" s="48" t="s">
        <v>27</v>
      </c>
      <c r="AX4" s="44" t="s">
        <v>26</v>
      </c>
      <c r="AY4" s="44" t="s">
        <v>68</v>
      </c>
      <c r="AZ4" s="48" t="s">
        <v>27</v>
      </c>
      <c r="BA4" s="44" t="s">
        <v>26</v>
      </c>
      <c r="BB4" s="44" t="s">
        <v>68</v>
      </c>
      <c r="BC4" s="48" t="s">
        <v>27</v>
      </c>
      <c r="BD4" s="44" t="s">
        <v>26</v>
      </c>
      <c r="BE4" s="44" t="s">
        <v>68</v>
      </c>
      <c r="BF4" s="48" t="s">
        <v>27</v>
      </c>
      <c r="BG4" s="44" t="s">
        <v>26</v>
      </c>
      <c r="BH4" s="44" t="s">
        <v>68</v>
      </c>
      <c r="BI4" s="48" t="s">
        <v>27</v>
      </c>
      <c r="BJ4" s="44" t="s">
        <v>26</v>
      </c>
      <c r="BK4" s="44" t="s">
        <v>68</v>
      </c>
      <c r="BL4" s="48" t="s">
        <v>27</v>
      </c>
      <c r="BM4" s="44" t="s">
        <v>26</v>
      </c>
      <c r="BN4" s="44" t="s">
        <v>68</v>
      </c>
      <c r="BO4" s="48" t="s">
        <v>27</v>
      </c>
      <c r="BP4" s="44" t="s">
        <v>26</v>
      </c>
      <c r="BQ4" s="44" t="s">
        <v>68</v>
      </c>
      <c r="BR4" s="48" t="s">
        <v>27</v>
      </c>
      <c r="BS4" s="44" t="s">
        <v>26</v>
      </c>
      <c r="BT4" s="44" t="s">
        <v>68</v>
      </c>
      <c r="BU4" s="48" t="s">
        <v>27</v>
      </c>
      <c r="BV4" s="44" t="s">
        <v>26</v>
      </c>
      <c r="BW4" s="44" t="s">
        <v>68</v>
      </c>
      <c r="BX4" s="48" t="s">
        <v>27</v>
      </c>
      <c r="BY4" s="44" t="s">
        <v>26</v>
      </c>
      <c r="BZ4" s="44" t="s">
        <v>68</v>
      </c>
      <c r="CA4" s="48" t="s">
        <v>27</v>
      </c>
      <c r="CB4" s="44" t="s">
        <v>26</v>
      </c>
      <c r="CC4" s="44" t="s">
        <v>68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2015-08-24T08:04:15Z</dcterms:modified>
</cp:coreProperties>
</file>