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60" windowWidth="15168" windowHeight="8388" activeTab="2"/>
  </bookViews>
  <sheets>
    <sheet name="январь" sheetId="14" r:id="rId1"/>
    <sheet name="февраль" sheetId="13" r:id="rId2"/>
    <sheet name="март" sheetId="15" r:id="rId3"/>
    <sheet name="апрель" sheetId="16" r:id="rId4"/>
    <sheet name="май" sheetId="17" r:id="rId5"/>
    <sheet name="июнь" sheetId="18" r:id="rId6"/>
    <sheet name="июль" sheetId="19" r:id="rId7"/>
    <sheet name="август" sheetId="20" r:id="rId8"/>
    <sheet name="сентябрь" sheetId="21" r:id="rId9"/>
    <sheet name="октябрь" sheetId="22" r:id="rId10"/>
    <sheet name="Ноябрь" sheetId="23" r:id="rId11"/>
    <sheet name="Декабрь" sheetId="24" r:id="rId12"/>
  </sheets>
  <definedNames>
    <definedName name="_xlnm.Print_Titles" localSheetId="3">апрель!$A:$A</definedName>
    <definedName name="_xlnm.Print_Titles" localSheetId="11">Декабрь!$A:$A</definedName>
    <definedName name="_xlnm.Print_Titles" localSheetId="6">июль!$A:$A,июль!$3:$5</definedName>
    <definedName name="_xlnm.Print_Titles" localSheetId="5">июнь!$A:$A,июнь!$3:$5</definedName>
    <definedName name="_xlnm.Print_Titles" localSheetId="4">май!$A:$A,май!$3:$5</definedName>
    <definedName name="_xlnm.Print_Titles" localSheetId="2">март!$A:$A,март!$3:$5</definedName>
    <definedName name="_xlnm.Print_Titles" localSheetId="8">сентябрь!$A:$A</definedName>
    <definedName name="_xlnm.Print_Titles" localSheetId="1">февраль!$A:$A,февраль!$3:$5</definedName>
    <definedName name="_xlnm.Print_Titles" localSheetId="0">январь!$A:$A,январь!$3:$5</definedName>
  </definedNames>
  <calcPr calcId="145621"/>
</workbook>
</file>

<file path=xl/calcChain.xml><?xml version="1.0" encoding="utf-8"?>
<calcChain xmlns="http://schemas.openxmlformats.org/spreadsheetml/2006/main">
  <c r="B28" i="15" l="1"/>
  <c r="D26" i="13" l="1"/>
  <c r="G25" i="13"/>
  <c r="G26" i="13"/>
  <c r="J9" i="13"/>
  <c r="CA11" i="13"/>
  <c r="BU11" i="13"/>
  <c r="BF8" i="13"/>
  <c r="BC11" i="13"/>
  <c r="AW11" i="13"/>
  <c r="P10" i="13"/>
  <c r="D6" i="13"/>
  <c r="AK25" i="14"/>
  <c r="D6" i="14"/>
  <c r="D7" i="14"/>
  <c r="D8" i="14"/>
  <c r="D9" i="14"/>
  <c r="D10" i="14"/>
  <c r="G24" i="22"/>
  <c r="AG27" i="14"/>
  <c r="AF27" i="14"/>
  <c r="AB20" i="24"/>
  <c r="AB21" i="24"/>
  <c r="BU17" i="24"/>
  <c r="BL17" i="24"/>
  <c r="AT17" i="24"/>
  <c r="AN22" i="24"/>
  <c r="AN23" i="24"/>
  <c r="AH18" i="24"/>
  <c r="V17" i="24"/>
  <c r="CC18" i="24"/>
  <c r="CB18" i="24"/>
  <c r="CC17" i="24"/>
  <c r="CB17" i="24"/>
  <c r="CD17" i="24" s="1"/>
  <c r="CC16" i="24"/>
  <c r="CD16" i="24" s="1"/>
  <c r="CB16" i="24"/>
  <c r="CC14" i="24"/>
  <c r="CB14" i="24"/>
  <c r="BF24" i="24"/>
  <c r="AQ24" i="24"/>
  <c r="AH24" i="24"/>
  <c r="BZ26" i="24"/>
  <c r="BY26" i="24"/>
  <c r="BW26" i="24"/>
  <c r="BV26" i="24"/>
  <c r="BT26" i="24"/>
  <c r="BS26" i="24"/>
  <c r="BQ26" i="24"/>
  <c r="BP26" i="24"/>
  <c r="BN26" i="24"/>
  <c r="BM26" i="24"/>
  <c r="BK26" i="24"/>
  <c r="BJ26" i="24"/>
  <c r="BH26" i="24"/>
  <c r="BG26" i="24"/>
  <c r="BE26" i="24"/>
  <c r="BD26" i="24"/>
  <c r="BB26" i="24"/>
  <c r="BA26" i="24"/>
  <c r="AY26" i="24"/>
  <c r="AX26" i="24"/>
  <c r="AV26" i="24"/>
  <c r="AU26" i="24"/>
  <c r="AS26" i="24"/>
  <c r="AR26" i="24"/>
  <c r="AP26" i="24"/>
  <c r="AO26" i="24"/>
  <c r="AM26" i="24"/>
  <c r="AL26" i="24"/>
  <c r="AJ26" i="24"/>
  <c r="AI26" i="24"/>
  <c r="AG26" i="24"/>
  <c r="AF26" i="24"/>
  <c r="AD26" i="24"/>
  <c r="AC26" i="24"/>
  <c r="AA26" i="24"/>
  <c r="Z26" i="24"/>
  <c r="X26" i="24"/>
  <c r="W26" i="24"/>
  <c r="U26" i="24"/>
  <c r="T26" i="24"/>
  <c r="R26" i="24"/>
  <c r="Q26" i="24"/>
  <c r="O26" i="24"/>
  <c r="N26" i="24"/>
  <c r="L26" i="24"/>
  <c r="K26" i="24"/>
  <c r="I26" i="24"/>
  <c r="H26" i="24"/>
  <c r="F26" i="24"/>
  <c r="E26" i="24"/>
  <c r="D23" i="24"/>
  <c r="C26" i="24"/>
  <c r="B26" i="24"/>
  <c r="D26" i="24"/>
  <c r="AN6" i="24"/>
  <c r="AE10" i="24"/>
  <c r="P10" i="24"/>
  <c r="BR5" i="23"/>
  <c r="BR12" i="23"/>
  <c r="D5" i="24"/>
  <c r="BU10" i="23"/>
  <c r="AZ24" i="23"/>
  <c r="AQ24" i="23"/>
  <c r="AH24" i="23"/>
  <c r="Y21" i="23"/>
  <c r="Y22" i="23"/>
  <c r="Y23" i="23"/>
  <c r="Y24" i="23"/>
  <c r="X26" i="23"/>
  <c r="W26" i="23"/>
  <c r="Z26" i="23"/>
  <c r="Z27" i="23" s="1"/>
  <c r="Y29" i="23"/>
  <c r="Y30" i="23"/>
  <c r="Z31" i="23"/>
  <c r="BZ26" i="23"/>
  <c r="BY26" i="23"/>
  <c r="BW26" i="23"/>
  <c r="BV26" i="23"/>
  <c r="BT26" i="23"/>
  <c r="BS26" i="23"/>
  <c r="BQ26" i="23"/>
  <c r="BP26" i="23"/>
  <c r="BN26" i="23"/>
  <c r="BM26" i="23"/>
  <c r="BK26" i="23"/>
  <c r="BJ26" i="23"/>
  <c r="BH26" i="23"/>
  <c r="BG26" i="23"/>
  <c r="BE26" i="23"/>
  <c r="BD26" i="23"/>
  <c r="BB26" i="23"/>
  <c r="BA26" i="23"/>
  <c r="AY26" i="23"/>
  <c r="AX26" i="23"/>
  <c r="AV26" i="23"/>
  <c r="AU26" i="23"/>
  <c r="AS26" i="23"/>
  <c r="AR26" i="23"/>
  <c r="AP26" i="23"/>
  <c r="AO26" i="23"/>
  <c r="AM26" i="23"/>
  <c r="AL26" i="23"/>
  <c r="AJ26" i="23"/>
  <c r="AI26" i="23"/>
  <c r="AG26" i="23"/>
  <c r="AF26" i="23"/>
  <c r="AD26" i="23"/>
  <c r="AC26" i="23"/>
  <c r="AA26" i="23"/>
  <c r="U26" i="23"/>
  <c r="T26" i="23"/>
  <c r="R26" i="23"/>
  <c r="Q26" i="23"/>
  <c r="O26" i="23"/>
  <c r="N26" i="23"/>
  <c r="L26" i="23"/>
  <c r="K26" i="23"/>
  <c r="I26" i="23"/>
  <c r="H26" i="23"/>
  <c r="F26" i="23"/>
  <c r="E26" i="23"/>
  <c r="C26" i="23"/>
  <c r="D26" i="23" s="1"/>
  <c r="B26" i="23"/>
  <c r="D14" i="23"/>
  <c r="AK10" i="23"/>
  <c r="CA10" i="23"/>
  <c r="BO10" i="23"/>
  <c r="BL10" i="23"/>
  <c r="BI10" i="23"/>
  <c r="BF10" i="23"/>
  <c r="AZ10" i="23"/>
  <c r="AW10" i="23"/>
  <c r="AT10" i="23"/>
  <c r="AQ10" i="23"/>
  <c r="AN10" i="23"/>
  <c r="AH10" i="23"/>
  <c r="AE10" i="23"/>
  <c r="Y10" i="23"/>
  <c r="V10" i="23"/>
  <c r="S10" i="23"/>
  <c r="CA11" i="23"/>
  <c r="CA9" i="23"/>
  <c r="CA8" i="23"/>
  <c r="CA7" i="23"/>
  <c r="CA5" i="23"/>
  <c r="BX11" i="23"/>
  <c r="BX9" i="23"/>
  <c r="BX8" i="23"/>
  <c r="BX7" i="23"/>
  <c r="BX5" i="23"/>
  <c r="BU11" i="23"/>
  <c r="BU9" i="23"/>
  <c r="BU8" i="23"/>
  <c r="BU7" i="23"/>
  <c r="BU6" i="23"/>
  <c r="BU5" i="23"/>
  <c r="BR11" i="23"/>
  <c r="BR9" i="23"/>
  <c r="BR8" i="23"/>
  <c r="BR7" i="23"/>
  <c r="BR6" i="23"/>
  <c r="BO11" i="23"/>
  <c r="BO9" i="23"/>
  <c r="BO8" i="23"/>
  <c r="BO7" i="23"/>
  <c r="BO6" i="23"/>
  <c r="BO5" i="23"/>
  <c r="BL11" i="23"/>
  <c r="BL9" i="23"/>
  <c r="BL8" i="23"/>
  <c r="BL7" i="23"/>
  <c r="BL6" i="23"/>
  <c r="BL5" i="23"/>
  <c r="BI11" i="23"/>
  <c r="BI9" i="23"/>
  <c r="BI8" i="23"/>
  <c r="BI7" i="23"/>
  <c r="BI6" i="23"/>
  <c r="BI5" i="23"/>
  <c r="BF11" i="23"/>
  <c r="BF9" i="23"/>
  <c r="BF8" i="23"/>
  <c r="BF7" i="23"/>
  <c r="BF6" i="23"/>
  <c r="BF5" i="23"/>
  <c r="BC11" i="23"/>
  <c r="BC9" i="23"/>
  <c r="BC8" i="23"/>
  <c r="BC7" i="23"/>
  <c r="BC6" i="23"/>
  <c r="BC5" i="23"/>
  <c r="AZ11" i="23"/>
  <c r="AZ9" i="23"/>
  <c r="AZ8" i="23"/>
  <c r="AZ7" i="23"/>
  <c r="AZ6" i="23"/>
  <c r="AZ5" i="23"/>
  <c r="AW11" i="23"/>
  <c r="AW9" i="23"/>
  <c r="AW8" i="23"/>
  <c r="AW7" i="23"/>
  <c r="AW6" i="23"/>
  <c r="AW5" i="23"/>
  <c r="AT11" i="23"/>
  <c r="AT9" i="23"/>
  <c r="AT8" i="23"/>
  <c r="AT7" i="23"/>
  <c r="AT6" i="23"/>
  <c r="AT5" i="23"/>
  <c r="AQ11" i="23"/>
  <c r="AQ9" i="23"/>
  <c r="AQ8" i="23"/>
  <c r="AQ7" i="23"/>
  <c r="AQ6" i="23"/>
  <c r="AQ5" i="23"/>
  <c r="AN11" i="23"/>
  <c r="AN9" i="23"/>
  <c r="AN8" i="23"/>
  <c r="AN7" i="23"/>
  <c r="AN5" i="23"/>
  <c r="AK11" i="23"/>
  <c r="AK9" i="23"/>
  <c r="AK8" i="23"/>
  <c r="AK7" i="23"/>
  <c r="AK6" i="23"/>
  <c r="AK5" i="23"/>
  <c r="AH11" i="23"/>
  <c r="AH9" i="23"/>
  <c r="AH8" i="23"/>
  <c r="AH7" i="23"/>
  <c r="AH6" i="23"/>
  <c r="AH5" i="23"/>
  <c r="AE11" i="23"/>
  <c r="AE9" i="23"/>
  <c r="AE8" i="23"/>
  <c r="AE7" i="23"/>
  <c r="AE6" i="23"/>
  <c r="AE5" i="23"/>
  <c r="AB11" i="23"/>
  <c r="AB9" i="23"/>
  <c r="AB8" i="23"/>
  <c r="AB7" i="23"/>
  <c r="AB6" i="23"/>
  <c r="AB5" i="23"/>
  <c r="Y11" i="23"/>
  <c r="Y9" i="23"/>
  <c r="Y8" i="23"/>
  <c r="Y7" i="23"/>
  <c r="Y6" i="23"/>
  <c r="Y5" i="23"/>
  <c r="V11" i="23"/>
  <c r="V9" i="23"/>
  <c r="V8" i="23"/>
  <c r="V7" i="23"/>
  <c r="V6" i="23"/>
  <c r="V5" i="23"/>
  <c r="S11" i="23"/>
  <c r="S9" i="23"/>
  <c r="S8" i="23"/>
  <c r="S7" i="23"/>
  <c r="S6" i="23"/>
  <c r="S5" i="23"/>
  <c r="P11" i="23"/>
  <c r="P9" i="23"/>
  <c r="P8" i="23"/>
  <c r="P7" i="23"/>
  <c r="P6" i="23"/>
  <c r="P5" i="23"/>
  <c r="M11" i="23"/>
  <c r="M6" i="23"/>
  <c r="M9" i="23"/>
  <c r="M8" i="23"/>
  <c r="M7" i="23"/>
  <c r="M5" i="23"/>
  <c r="J10" i="23"/>
  <c r="J11" i="23"/>
  <c r="J9" i="23"/>
  <c r="J8" i="23"/>
  <c r="J7" i="23"/>
  <c r="J5" i="23"/>
  <c r="G11" i="23"/>
  <c r="G9" i="23"/>
  <c r="G8" i="23"/>
  <c r="G7" i="23"/>
  <c r="G6" i="23"/>
  <c r="G5" i="23"/>
  <c r="D5" i="23"/>
  <c r="D11" i="23"/>
  <c r="D9" i="23"/>
  <c r="D8" i="23"/>
  <c r="D7" i="23"/>
  <c r="D6" i="23"/>
  <c r="CC8" i="22"/>
  <c r="CB8" i="22"/>
  <c r="CC19" i="22"/>
  <c r="CB19" i="22"/>
  <c r="CC17" i="22"/>
  <c r="CB17" i="22"/>
  <c r="CD17" i="22" s="1"/>
  <c r="CC16" i="22"/>
  <c r="CD16" i="22" s="1"/>
  <c r="CB16" i="22"/>
  <c r="B26" i="22"/>
  <c r="B27" i="22" s="1"/>
  <c r="AJ26" i="22"/>
  <c r="AJ27" i="22" s="1"/>
  <c r="AI26" i="22"/>
  <c r="AI27" i="22" s="1"/>
  <c r="AA26" i="22"/>
  <c r="AA27" i="22" s="1"/>
  <c r="X26" i="22"/>
  <c r="X27" i="22" s="1"/>
  <c r="Z26" i="22"/>
  <c r="Z27" i="22" s="1"/>
  <c r="F26" i="22"/>
  <c r="G26" i="22" s="1"/>
  <c r="E26" i="22"/>
  <c r="C26" i="22"/>
  <c r="C27" i="22" s="1"/>
  <c r="E27" i="22"/>
  <c r="I26" i="22"/>
  <c r="I27" i="22" s="1"/>
  <c r="H26" i="22"/>
  <c r="H27" i="22" s="1"/>
  <c r="K26" i="22"/>
  <c r="K27" i="22"/>
  <c r="L26" i="22"/>
  <c r="L27" i="22" s="1"/>
  <c r="CC11" i="22"/>
  <c r="BZ26" i="22"/>
  <c r="BW26" i="22"/>
  <c r="BT26" i="22"/>
  <c r="BQ26" i="22"/>
  <c r="BN26" i="22"/>
  <c r="BK26" i="22"/>
  <c r="BH26" i="22"/>
  <c r="BE26" i="22"/>
  <c r="BB26" i="22"/>
  <c r="AY26" i="22"/>
  <c r="AV26" i="22"/>
  <c r="AS26" i="22"/>
  <c r="AP26" i="22"/>
  <c r="AM26" i="22"/>
  <c r="AG26" i="22"/>
  <c r="AD26" i="22"/>
  <c r="U26" i="22"/>
  <c r="R26" i="22"/>
  <c r="O26" i="22"/>
  <c r="CC26" i="22"/>
  <c r="CC27" i="22" s="1"/>
  <c r="CB11" i="22"/>
  <c r="BY26" i="22"/>
  <c r="BV26" i="22"/>
  <c r="BS26" i="22"/>
  <c r="BP26" i="22"/>
  <c r="BM26" i="22"/>
  <c r="BJ26" i="22"/>
  <c r="BG26" i="22"/>
  <c r="BD26" i="22"/>
  <c r="BA26" i="22"/>
  <c r="AX26" i="22"/>
  <c r="AU26" i="22"/>
  <c r="AR26" i="22"/>
  <c r="AO26" i="22"/>
  <c r="AL26" i="22"/>
  <c r="AF26" i="22"/>
  <c r="AC26" i="22"/>
  <c r="W26" i="22"/>
  <c r="T26" i="22"/>
  <c r="Q26" i="22"/>
  <c r="N26" i="22"/>
  <c r="CB11" i="21"/>
  <c r="BY26" i="21"/>
  <c r="BV26" i="21"/>
  <c r="BS26" i="21"/>
  <c r="BP26" i="21"/>
  <c r="BM26" i="21"/>
  <c r="BJ26" i="21"/>
  <c r="BG26" i="21"/>
  <c r="BD26" i="21"/>
  <c r="BA26" i="21"/>
  <c r="AX26" i="21"/>
  <c r="AU26" i="21"/>
  <c r="AR26" i="21"/>
  <c r="AO26" i="21"/>
  <c r="AL26" i="21"/>
  <c r="AI26" i="21"/>
  <c r="AF26" i="21"/>
  <c r="AC26" i="21"/>
  <c r="Z26" i="21"/>
  <c r="W26" i="21"/>
  <c r="T26" i="21"/>
  <c r="Q26" i="21"/>
  <c r="N26" i="21"/>
  <c r="K26" i="21"/>
  <c r="H26" i="21"/>
  <c r="E26" i="21"/>
  <c r="B26" i="21"/>
  <c r="CB26" i="21"/>
  <c r="CB27" i="21" s="1"/>
  <c r="CC11" i="21"/>
  <c r="BZ26" i="21"/>
  <c r="BW26" i="21"/>
  <c r="BT26" i="21"/>
  <c r="BQ26" i="21"/>
  <c r="BN26" i="21"/>
  <c r="BK26" i="21"/>
  <c r="BH26" i="21"/>
  <c r="BE26" i="21"/>
  <c r="BB26" i="21"/>
  <c r="AY26" i="21"/>
  <c r="AV26" i="21"/>
  <c r="AS26" i="21"/>
  <c r="AP26" i="21"/>
  <c r="AM26" i="21"/>
  <c r="AJ26" i="21"/>
  <c r="AG26" i="21"/>
  <c r="AD26" i="21"/>
  <c r="AA26" i="21"/>
  <c r="X26" i="21"/>
  <c r="U26" i="21"/>
  <c r="R26" i="21"/>
  <c r="O26" i="21"/>
  <c r="L26" i="21"/>
  <c r="I26" i="21"/>
  <c r="F26" i="21"/>
  <c r="C26" i="21"/>
  <c r="BW27" i="20"/>
  <c r="BW28" i="20" s="1"/>
  <c r="CC12" i="20"/>
  <c r="BZ27" i="20"/>
  <c r="BT27" i="20"/>
  <c r="BQ27" i="20"/>
  <c r="BN27" i="20"/>
  <c r="CC27" i="20" s="1"/>
  <c r="BK27" i="20"/>
  <c r="BH27" i="20"/>
  <c r="BE27" i="20"/>
  <c r="BB27" i="20"/>
  <c r="AY27" i="20"/>
  <c r="AV27" i="20"/>
  <c r="AS27" i="20"/>
  <c r="AP27" i="20"/>
  <c r="AM27" i="20"/>
  <c r="AJ27" i="20"/>
  <c r="AG27" i="20"/>
  <c r="AA27" i="20"/>
  <c r="X27" i="20"/>
  <c r="U27" i="20"/>
  <c r="R27" i="20"/>
  <c r="O27" i="20"/>
  <c r="L27" i="20"/>
  <c r="I27" i="20"/>
  <c r="F27" i="20"/>
  <c r="C27" i="20"/>
  <c r="AD27" i="20"/>
  <c r="CC28" i="22"/>
  <c r="CB28" i="22"/>
  <c r="AK13" i="22"/>
  <c r="AK24" i="22"/>
  <c r="AZ24" i="22"/>
  <c r="AQ24" i="22"/>
  <c r="AH24" i="22"/>
  <c r="V17" i="22"/>
  <c r="S12" i="22"/>
  <c r="D12" i="22"/>
  <c r="AK5" i="22"/>
  <c r="AK6" i="22"/>
  <c r="AK7" i="22"/>
  <c r="AK8" i="22"/>
  <c r="AK9" i="22"/>
  <c r="AK10" i="22"/>
  <c r="CD11" i="22"/>
  <c r="CC10" i="22"/>
  <c r="CD10" i="22" s="1"/>
  <c r="CB10" i="22"/>
  <c r="CC9" i="22"/>
  <c r="CB9" i="22"/>
  <c r="CC7" i="22"/>
  <c r="CD7" i="22" s="1"/>
  <c r="CB7" i="22"/>
  <c r="CC6" i="22"/>
  <c r="CD6" i="22" s="1"/>
  <c r="CB6" i="22"/>
  <c r="CC5" i="22"/>
  <c r="CB5" i="22"/>
  <c r="BU9" i="22"/>
  <c r="BU10" i="22"/>
  <c r="BU11" i="22"/>
  <c r="BX11" i="22"/>
  <c r="BX9" i="22"/>
  <c r="BX8" i="22"/>
  <c r="BX7" i="22"/>
  <c r="BX5" i="22"/>
  <c r="BU5" i="22"/>
  <c r="AB9" i="22"/>
  <c r="AB8" i="22"/>
  <c r="AB7" i="22"/>
  <c r="AB6" i="22"/>
  <c r="AB5" i="22"/>
  <c r="AE10" i="22"/>
  <c r="V8" i="22"/>
  <c r="V7" i="22"/>
  <c r="V6" i="22"/>
  <c r="V5" i="22"/>
  <c r="M9" i="22"/>
  <c r="G7" i="20"/>
  <c r="D7" i="20"/>
  <c r="G9" i="22"/>
  <c r="J10" i="22"/>
  <c r="J11" i="22"/>
  <c r="G5" i="22"/>
  <c r="J8" i="22"/>
  <c r="G8" i="22"/>
  <c r="G11" i="22"/>
  <c r="D11" i="22"/>
  <c r="D9" i="22"/>
  <c r="D8" i="22"/>
  <c r="D7" i="22"/>
  <c r="D6" i="22"/>
  <c r="D5" i="22"/>
  <c r="E27" i="21"/>
  <c r="C27" i="21"/>
  <c r="B27" i="21"/>
  <c r="CC10" i="21"/>
  <c r="CB10" i="21"/>
  <c r="CC9" i="21"/>
  <c r="CD9" i="21" s="1"/>
  <c r="CB9" i="21"/>
  <c r="CC8" i="21"/>
  <c r="CB8" i="21"/>
  <c r="CD8" i="21" s="1"/>
  <c r="CC7" i="21"/>
  <c r="CD7" i="21" s="1"/>
  <c r="CB7" i="21"/>
  <c r="CC6" i="21"/>
  <c r="CB6" i="21"/>
  <c r="CC5" i="21"/>
  <c r="CB5" i="21"/>
  <c r="AB7" i="21"/>
  <c r="BO9" i="21"/>
  <c r="J7" i="21"/>
  <c r="J8" i="21"/>
  <c r="AQ24" i="21"/>
  <c r="AW5" i="21"/>
  <c r="V10" i="21"/>
  <c r="S5" i="21"/>
  <c r="J10" i="21"/>
  <c r="J5" i="21"/>
  <c r="D5" i="21"/>
  <c r="P11" i="21"/>
  <c r="P9" i="21"/>
  <c r="P8" i="21"/>
  <c r="P7" i="21"/>
  <c r="P6" i="21"/>
  <c r="P5" i="21"/>
  <c r="M11" i="21"/>
  <c r="M9" i="21"/>
  <c r="M8" i="21"/>
  <c r="M7" i="21"/>
  <c r="M6" i="21"/>
  <c r="M5" i="21"/>
  <c r="J11" i="21"/>
  <c r="J9" i="21"/>
  <c r="G11" i="21"/>
  <c r="G9" i="21"/>
  <c r="G8" i="21"/>
  <c r="G7" i="21"/>
  <c r="G6" i="21"/>
  <c r="G5" i="21"/>
  <c r="D11" i="21"/>
  <c r="D9" i="21"/>
  <c r="D8" i="21"/>
  <c r="D7" i="21"/>
  <c r="D6" i="21"/>
  <c r="BU18" i="20"/>
  <c r="AB21" i="20"/>
  <c r="BX21" i="20"/>
  <c r="BR15" i="20"/>
  <c r="CA25" i="20"/>
  <c r="CA24" i="20"/>
  <c r="CA23" i="20"/>
  <c r="CA22" i="20"/>
  <c r="CA20" i="20"/>
  <c r="CA19" i="20"/>
  <c r="CA17" i="20"/>
  <c r="CA16" i="20"/>
  <c r="CA15" i="20"/>
  <c r="CA13" i="20"/>
  <c r="BX25" i="20"/>
  <c r="BX24" i="20"/>
  <c r="BX23" i="20"/>
  <c r="BX22" i="20"/>
  <c r="BX20" i="20"/>
  <c r="BX19" i="20"/>
  <c r="BX17" i="20"/>
  <c r="BX16" i="20"/>
  <c r="BX15" i="20"/>
  <c r="BX13" i="20"/>
  <c r="BU25" i="20"/>
  <c r="BU24" i="20"/>
  <c r="BU23" i="20"/>
  <c r="BU22" i="20"/>
  <c r="BU20" i="20"/>
  <c r="BU19" i="20"/>
  <c r="BU17" i="20"/>
  <c r="BU16" i="20"/>
  <c r="BU15" i="20"/>
  <c r="BU14" i="20"/>
  <c r="BU13" i="20"/>
  <c r="BR25" i="20"/>
  <c r="BR24" i="20"/>
  <c r="BR23" i="20"/>
  <c r="BR22" i="20"/>
  <c r="BR20" i="20"/>
  <c r="BR19" i="20"/>
  <c r="BR17" i="20"/>
  <c r="BR16" i="20"/>
  <c r="BR14" i="20"/>
  <c r="BR13" i="20"/>
  <c r="BO25" i="20"/>
  <c r="BO24" i="20"/>
  <c r="BO23" i="20"/>
  <c r="BO22" i="20"/>
  <c r="BO20" i="20"/>
  <c r="BO19" i="20"/>
  <c r="BO17" i="20"/>
  <c r="BO16" i="20"/>
  <c r="BO15" i="20"/>
  <c r="BO14" i="20"/>
  <c r="BO13" i="20"/>
  <c r="BL24" i="20"/>
  <c r="BL23" i="20"/>
  <c r="BL22" i="20"/>
  <c r="BL20" i="20"/>
  <c r="BL19" i="20"/>
  <c r="BL17" i="20"/>
  <c r="BL16" i="20"/>
  <c r="BL15" i="20"/>
  <c r="BL14" i="20"/>
  <c r="BL13" i="20"/>
  <c r="BI25" i="20"/>
  <c r="BI24" i="20"/>
  <c r="BI23" i="20"/>
  <c r="BI22" i="20"/>
  <c r="BI20" i="20"/>
  <c r="BI19" i="20"/>
  <c r="BI17" i="20"/>
  <c r="BI16" i="20"/>
  <c r="BI15" i="20"/>
  <c r="BI14" i="20"/>
  <c r="BI13" i="20"/>
  <c r="BF13" i="20"/>
  <c r="BC15" i="20"/>
  <c r="BC14" i="20"/>
  <c r="BC13" i="20"/>
  <c r="AW20" i="20"/>
  <c r="AW22" i="20"/>
  <c r="AW23" i="20"/>
  <c r="AW24" i="20"/>
  <c r="AW25" i="20"/>
  <c r="BY27" i="20"/>
  <c r="BV27" i="20"/>
  <c r="BS27" i="20"/>
  <c r="BP27" i="20"/>
  <c r="BM27" i="20"/>
  <c r="BJ27" i="20"/>
  <c r="BG27" i="20"/>
  <c r="BD27" i="20"/>
  <c r="BA27" i="20"/>
  <c r="AX27" i="20"/>
  <c r="AU27" i="20"/>
  <c r="AR27" i="20"/>
  <c r="AO27" i="20"/>
  <c r="AQ22" i="20"/>
  <c r="BF25" i="20"/>
  <c r="BF24" i="20"/>
  <c r="BF23" i="20"/>
  <c r="BF22" i="20"/>
  <c r="BF20" i="20"/>
  <c r="BF19" i="20"/>
  <c r="BF17" i="20"/>
  <c r="BF16" i="20"/>
  <c r="BF15" i="20"/>
  <c r="BF14" i="20"/>
  <c r="BC25" i="20"/>
  <c r="BC24" i="20"/>
  <c r="BC23" i="20"/>
  <c r="BC22" i="20"/>
  <c r="BC20" i="20"/>
  <c r="BC19" i="20"/>
  <c r="BC17" i="20"/>
  <c r="BC16" i="20"/>
  <c r="AZ25" i="20"/>
  <c r="AZ24" i="20"/>
  <c r="AZ23" i="20"/>
  <c r="AZ22" i="20"/>
  <c r="AZ20" i="20"/>
  <c r="AZ19" i="20"/>
  <c r="AZ17" i="20"/>
  <c r="AZ16" i="20"/>
  <c r="AZ15" i="20"/>
  <c r="AZ14" i="20"/>
  <c r="AZ13" i="20"/>
  <c r="AW19" i="20"/>
  <c r="AW17" i="20"/>
  <c r="AW16" i="20"/>
  <c r="AW15" i="20"/>
  <c r="AW14" i="20"/>
  <c r="AW13" i="20"/>
  <c r="AT25" i="20"/>
  <c r="AT24" i="20"/>
  <c r="AT23" i="20"/>
  <c r="AT22" i="20"/>
  <c r="AT20" i="20"/>
  <c r="AT19" i="20"/>
  <c r="AT17" i="20"/>
  <c r="AT16" i="20"/>
  <c r="AT15" i="20"/>
  <c r="AT14" i="20"/>
  <c r="AT13" i="20"/>
  <c r="AQ25" i="20"/>
  <c r="AQ24" i="20"/>
  <c r="AQ23" i="20"/>
  <c r="AQ20" i="20"/>
  <c r="AQ19" i="20"/>
  <c r="AQ17" i="20"/>
  <c r="AQ16" i="20"/>
  <c r="AQ15" i="20"/>
  <c r="AQ14" i="20"/>
  <c r="AQ13" i="20"/>
  <c r="AN25" i="20"/>
  <c r="AN24" i="20"/>
  <c r="AN23" i="20"/>
  <c r="AN22" i="20"/>
  <c r="AN20" i="20"/>
  <c r="AN19" i="20"/>
  <c r="AN17" i="20"/>
  <c r="AN16" i="20"/>
  <c r="AN15" i="20"/>
  <c r="AN14" i="20"/>
  <c r="AN13" i="20"/>
  <c r="AK25" i="20"/>
  <c r="AK24" i="20"/>
  <c r="AK23" i="20"/>
  <c r="AK22" i="20"/>
  <c r="AK20" i="20"/>
  <c r="AK19" i="20"/>
  <c r="AK17" i="20"/>
  <c r="AK16" i="20"/>
  <c r="AK15" i="20"/>
  <c r="AK14" i="20"/>
  <c r="AK13" i="20"/>
  <c r="AE18" i="20"/>
  <c r="AH25" i="20"/>
  <c r="AH24" i="20"/>
  <c r="AH23" i="20"/>
  <c r="AH22" i="20"/>
  <c r="AH20" i="20"/>
  <c r="AH19" i="20"/>
  <c r="AH17" i="20"/>
  <c r="AH16" i="20"/>
  <c r="AH15" i="20"/>
  <c r="AH14" i="20"/>
  <c r="AH13" i="20"/>
  <c r="AE20" i="20"/>
  <c r="AE25" i="20"/>
  <c r="AE24" i="20"/>
  <c r="AE23" i="20"/>
  <c r="AE22" i="20"/>
  <c r="AE19" i="20"/>
  <c r="AE17" i="20"/>
  <c r="AE16" i="20"/>
  <c r="AE15" i="20"/>
  <c r="AE14" i="20"/>
  <c r="AE13" i="20"/>
  <c r="AL27" i="20"/>
  <c r="AI27" i="20"/>
  <c r="AF27" i="20"/>
  <c r="AC27" i="20"/>
  <c r="W27" i="20"/>
  <c r="Y15" i="20"/>
  <c r="Y14" i="20"/>
  <c r="Y13" i="20"/>
  <c r="Z27" i="20"/>
  <c r="T27" i="20"/>
  <c r="V15" i="20"/>
  <c r="AB25" i="20"/>
  <c r="AB24" i="20"/>
  <c r="AB23" i="20"/>
  <c r="AB22" i="20"/>
  <c r="AB20" i="20"/>
  <c r="AB19" i="20"/>
  <c r="AB17" i="20"/>
  <c r="AB16" i="20"/>
  <c r="AB15" i="20"/>
  <c r="AB14" i="20"/>
  <c r="AB13" i="20"/>
  <c r="Y25" i="20"/>
  <c r="Y24" i="20"/>
  <c r="Y23" i="20"/>
  <c r="Y22" i="20"/>
  <c r="Y20" i="20"/>
  <c r="Y19" i="20"/>
  <c r="Y17" i="20"/>
  <c r="Y16" i="20"/>
  <c r="S17" i="20"/>
  <c r="P25" i="20"/>
  <c r="Q27" i="20"/>
  <c r="N27" i="20"/>
  <c r="K27" i="20"/>
  <c r="M18" i="20"/>
  <c r="M17" i="20"/>
  <c r="M13" i="20"/>
  <c r="H27" i="20"/>
  <c r="J14" i="20"/>
  <c r="J13" i="20"/>
  <c r="E27" i="20"/>
  <c r="V25" i="20"/>
  <c r="V24" i="20"/>
  <c r="V23" i="20"/>
  <c r="V22" i="20"/>
  <c r="V20" i="20"/>
  <c r="V19" i="20"/>
  <c r="V17" i="20"/>
  <c r="V16" i="20"/>
  <c r="V14" i="20"/>
  <c r="V13" i="20"/>
  <c r="S25" i="20"/>
  <c r="S24" i="20"/>
  <c r="S23" i="20"/>
  <c r="S22" i="20"/>
  <c r="S20" i="20"/>
  <c r="S19" i="20"/>
  <c r="S16" i="20"/>
  <c r="S15" i="20"/>
  <c r="S14" i="20"/>
  <c r="S13" i="20"/>
  <c r="P24" i="20"/>
  <c r="P23" i="20"/>
  <c r="P22" i="20"/>
  <c r="P20" i="20"/>
  <c r="P19" i="20"/>
  <c r="P17" i="20"/>
  <c r="P16" i="20"/>
  <c r="P15" i="20"/>
  <c r="P14" i="20"/>
  <c r="P13" i="20"/>
  <c r="M25" i="20"/>
  <c r="M24" i="20"/>
  <c r="M23" i="20"/>
  <c r="M22" i="20"/>
  <c r="M20" i="20"/>
  <c r="M19" i="20"/>
  <c r="M16" i="20"/>
  <c r="M15" i="20"/>
  <c r="M14" i="20"/>
  <c r="J25" i="20"/>
  <c r="J24" i="20"/>
  <c r="J23" i="20"/>
  <c r="J22" i="20"/>
  <c r="J20" i="20"/>
  <c r="J19" i="20"/>
  <c r="J17" i="20"/>
  <c r="J16" i="20"/>
  <c r="J15" i="20"/>
  <c r="G24" i="20"/>
  <c r="G23" i="20"/>
  <c r="G22" i="20"/>
  <c r="G20" i="20"/>
  <c r="G19" i="20"/>
  <c r="G17" i="20"/>
  <c r="G16" i="20"/>
  <c r="G15" i="20"/>
  <c r="G14" i="20"/>
  <c r="G13" i="20"/>
  <c r="D25" i="20"/>
  <c r="D24" i="20"/>
  <c r="D23" i="20"/>
  <c r="B27" i="20"/>
  <c r="D27" i="20"/>
  <c r="D13" i="20"/>
  <c r="D22" i="20"/>
  <c r="D20" i="20"/>
  <c r="D19" i="20"/>
  <c r="D17" i="20"/>
  <c r="D16" i="20"/>
  <c r="D15" i="20"/>
  <c r="D14" i="20"/>
  <c r="BX6" i="20"/>
  <c r="AH10" i="20"/>
  <c r="AK12" i="20"/>
  <c r="AK11" i="20"/>
  <c r="AK10" i="20"/>
  <c r="AK9" i="20"/>
  <c r="AK8" i="20"/>
  <c r="AK7" i="20"/>
  <c r="AK6" i="20"/>
  <c r="AB7" i="20"/>
  <c r="BO9" i="20"/>
  <c r="CA12" i="20"/>
  <c r="CA11" i="20"/>
  <c r="CA10" i="20"/>
  <c r="CA9" i="20"/>
  <c r="CA8" i="20"/>
  <c r="CA6" i="20"/>
  <c r="BX12" i="20"/>
  <c r="BX10" i="20"/>
  <c r="BX9" i="20"/>
  <c r="BX8" i="20"/>
  <c r="BU12" i="20"/>
  <c r="BU11" i="20"/>
  <c r="BU10" i="20"/>
  <c r="BU9" i="20"/>
  <c r="BU8" i="20"/>
  <c r="BU7" i="20"/>
  <c r="BU6" i="20"/>
  <c r="BR12" i="20"/>
  <c r="BR10" i="20"/>
  <c r="BR9" i="20"/>
  <c r="BR8" i="20"/>
  <c r="BR7" i="20"/>
  <c r="BR6" i="20"/>
  <c r="BO11" i="20"/>
  <c r="BL11" i="20"/>
  <c r="BI12" i="20"/>
  <c r="BI11" i="20"/>
  <c r="BF11" i="20"/>
  <c r="BF6" i="20"/>
  <c r="BC7" i="20"/>
  <c r="BO12" i="20"/>
  <c r="BO10" i="20"/>
  <c r="BO8" i="20"/>
  <c r="BO7" i="20"/>
  <c r="BO6" i="20"/>
  <c r="BL12" i="20"/>
  <c r="BL10" i="20"/>
  <c r="BL9" i="20"/>
  <c r="BL8" i="20"/>
  <c r="BL7" i="20"/>
  <c r="BL6" i="20"/>
  <c r="BI10" i="20"/>
  <c r="BI9" i="20"/>
  <c r="BI8" i="20"/>
  <c r="BI7" i="20"/>
  <c r="BI6" i="20"/>
  <c r="BF12" i="20"/>
  <c r="BF10" i="20"/>
  <c r="BF9" i="20"/>
  <c r="BF8" i="20"/>
  <c r="BF7" i="20"/>
  <c r="BC10" i="20"/>
  <c r="AZ6" i="20"/>
  <c r="BC12" i="20"/>
  <c r="BC9" i="20"/>
  <c r="BC8" i="20"/>
  <c r="BC6" i="20"/>
  <c r="AZ12" i="20"/>
  <c r="AZ11" i="20"/>
  <c r="AZ10" i="20"/>
  <c r="AZ9" i="20"/>
  <c r="AZ8" i="20"/>
  <c r="AZ7" i="20"/>
  <c r="AW6" i="20"/>
  <c r="AW12" i="20"/>
  <c r="AW11" i="20"/>
  <c r="AW10" i="20"/>
  <c r="AW9" i="20"/>
  <c r="AW8" i="20"/>
  <c r="AW7" i="20"/>
  <c r="AT12" i="20"/>
  <c r="AT11" i="20"/>
  <c r="AT10" i="20"/>
  <c r="AT9" i="20"/>
  <c r="AT8" i="20"/>
  <c r="AT7" i="20"/>
  <c r="AT6" i="20"/>
  <c r="AQ7" i="20"/>
  <c r="AQ8" i="20"/>
  <c r="AQ9" i="20"/>
  <c r="AQ10" i="20"/>
  <c r="AQ11" i="20"/>
  <c r="AQ12" i="20"/>
  <c r="AQ6" i="20"/>
  <c r="AN10" i="20"/>
  <c r="AN9" i="20"/>
  <c r="AN8" i="20"/>
  <c r="AN6" i="20"/>
  <c r="AN12" i="20"/>
  <c r="AN11" i="20"/>
  <c r="AH8" i="20"/>
  <c r="AH12" i="20"/>
  <c r="AH11" i="20"/>
  <c r="AH9" i="20"/>
  <c r="AH7" i="20"/>
  <c r="AH6" i="20"/>
  <c r="AE6" i="20"/>
  <c r="AE12" i="20"/>
  <c r="AE11" i="20"/>
  <c r="AE10" i="20"/>
  <c r="AE9" i="20"/>
  <c r="AE8" i="20"/>
  <c r="AE7" i="20"/>
  <c r="Y12" i="20"/>
  <c r="Y11" i="20"/>
  <c r="Y6" i="20"/>
  <c r="Y7" i="20"/>
  <c r="Y8" i="20"/>
  <c r="Y9" i="20"/>
  <c r="Y10" i="20"/>
  <c r="V7" i="20"/>
  <c r="V8" i="20"/>
  <c r="V9" i="20"/>
  <c r="V10" i="20"/>
  <c r="V11" i="20"/>
  <c r="S8" i="20"/>
  <c r="S9" i="20"/>
  <c r="S10" i="20"/>
  <c r="S11" i="20"/>
  <c r="S12" i="20"/>
  <c r="S7" i="20"/>
  <c r="P12" i="20"/>
  <c r="P7" i="20"/>
  <c r="P8" i="20"/>
  <c r="P9" i="20"/>
  <c r="P10" i="20"/>
  <c r="P11" i="20"/>
  <c r="M7" i="20"/>
  <c r="M8" i="20"/>
  <c r="M9" i="20"/>
  <c r="M10" i="20"/>
  <c r="AB12" i="20"/>
  <c r="AB10" i="20"/>
  <c r="AB9" i="20"/>
  <c r="AB8" i="20"/>
  <c r="AB6" i="20"/>
  <c r="V12" i="20"/>
  <c r="V6" i="20"/>
  <c r="S6" i="20"/>
  <c r="P6" i="20"/>
  <c r="M12" i="20"/>
  <c r="M6" i="20"/>
  <c r="J11" i="20"/>
  <c r="J12" i="20"/>
  <c r="J10" i="20"/>
  <c r="J9" i="20"/>
  <c r="J8" i="20"/>
  <c r="J6" i="20"/>
  <c r="G12" i="20"/>
  <c r="G10" i="20"/>
  <c r="G9" i="20"/>
  <c r="G8" i="20"/>
  <c r="G6" i="20"/>
  <c r="D6" i="20"/>
  <c r="D12" i="20"/>
  <c r="D10" i="20"/>
  <c r="D9" i="20"/>
  <c r="D8" i="20"/>
  <c r="P10" i="19"/>
  <c r="M8" i="19"/>
  <c r="J8" i="19"/>
  <c r="G10" i="19"/>
  <c r="G9" i="19"/>
  <c r="G8" i="19"/>
  <c r="D15" i="19"/>
  <c r="G14" i="19"/>
  <c r="CC26" i="19"/>
  <c r="CB26" i="19"/>
  <c r="BY27" i="19"/>
  <c r="BV27" i="19"/>
  <c r="BS27" i="19"/>
  <c r="BP27" i="19"/>
  <c r="BM27" i="19"/>
  <c r="BJ27" i="19"/>
  <c r="BG27" i="19"/>
  <c r="BD27" i="19"/>
  <c r="BA27" i="19"/>
  <c r="AX27" i="19"/>
  <c r="AU27" i="19"/>
  <c r="AR27" i="19"/>
  <c r="AO27" i="19"/>
  <c r="AL27" i="19"/>
  <c r="AI27" i="19"/>
  <c r="AF27" i="19"/>
  <c r="Z27" i="19"/>
  <c r="W27" i="19"/>
  <c r="T27" i="19"/>
  <c r="Q27" i="19"/>
  <c r="N27" i="19"/>
  <c r="K27" i="19"/>
  <c r="H27" i="19"/>
  <c r="E27" i="19"/>
  <c r="B27" i="19"/>
  <c r="AC27" i="19"/>
  <c r="BZ27" i="19"/>
  <c r="BW27" i="19"/>
  <c r="BT27" i="19"/>
  <c r="BQ27" i="19"/>
  <c r="BN27" i="19"/>
  <c r="BK27" i="19"/>
  <c r="BH27" i="19"/>
  <c r="BE27" i="19"/>
  <c r="BB27" i="19"/>
  <c r="AY27" i="19"/>
  <c r="AV27" i="19"/>
  <c r="AS27" i="19"/>
  <c r="AP27" i="19"/>
  <c r="AM27" i="19"/>
  <c r="AJ27" i="19"/>
  <c r="AG27" i="19"/>
  <c r="AA27" i="19"/>
  <c r="X27" i="19"/>
  <c r="U27" i="19"/>
  <c r="R27" i="19"/>
  <c r="O27" i="19"/>
  <c r="L27" i="19"/>
  <c r="I27" i="19"/>
  <c r="F27" i="19"/>
  <c r="C27" i="19"/>
  <c r="AD27" i="19"/>
  <c r="CC27" i="19"/>
  <c r="CB25" i="19"/>
  <c r="CA24" i="19"/>
  <c r="CA23" i="19"/>
  <c r="CA22" i="19"/>
  <c r="CA20" i="19"/>
  <c r="CA19" i="19"/>
  <c r="CA18" i="19"/>
  <c r="CA17" i="19"/>
  <c r="CA16" i="19"/>
  <c r="CA15" i="19"/>
  <c r="CA13" i="19"/>
  <c r="BX24" i="19"/>
  <c r="BX23" i="19"/>
  <c r="BX22" i="19"/>
  <c r="BX20" i="19"/>
  <c r="BX19" i="19"/>
  <c r="BX18" i="19"/>
  <c r="BX17" i="19"/>
  <c r="BX16" i="19"/>
  <c r="BX15" i="19"/>
  <c r="BX13" i="19"/>
  <c r="BU24" i="19"/>
  <c r="BU23" i="19"/>
  <c r="BU22" i="19"/>
  <c r="BU20" i="19"/>
  <c r="BU19" i="19"/>
  <c r="BU18" i="19"/>
  <c r="BU17" i="19"/>
  <c r="BU16" i="19"/>
  <c r="BU15" i="19"/>
  <c r="BU14" i="19"/>
  <c r="BU13" i="19"/>
  <c r="BR24" i="19"/>
  <c r="BR23" i="19"/>
  <c r="BR22" i="19"/>
  <c r="BR20" i="19"/>
  <c r="BR19" i="19"/>
  <c r="BR18" i="19"/>
  <c r="BR17" i="19"/>
  <c r="BR16" i="19"/>
  <c r="BR15" i="19"/>
  <c r="BR14" i="19"/>
  <c r="BR13" i="19"/>
  <c r="BO24" i="19"/>
  <c r="BO23" i="19"/>
  <c r="BO22" i="19"/>
  <c r="BO20" i="19"/>
  <c r="BO19" i="19"/>
  <c r="BO18" i="19"/>
  <c r="BO17" i="19"/>
  <c r="BO16" i="19"/>
  <c r="BO15" i="19"/>
  <c r="BO14" i="19"/>
  <c r="BO13" i="19"/>
  <c r="BL13" i="19"/>
  <c r="BL15" i="19"/>
  <c r="BI25" i="19"/>
  <c r="BI24" i="19"/>
  <c r="BI23" i="19"/>
  <c r="BI22" i="19"/>
  <c r="BI21" i="19"/>
  <c r="BI20" i="19"/>
  <c r="BI19" i="19"/>
  <c r="BI18" i="19"/>
  <c r="BI17" i="19"/>
  <c r="BI16" i="19"/>
  <c r="BI15" i="19"/>
  <c r="BI14" i="19"/>
  <c r="BI13" i="19"/>
  <c r="BF25" i="19"/>
  <c r="BF24" i="19"/>
  <c r="BF23" i="19"/>
  <c r="BF22" i="19"/>
  <c r="BF20" i="19"/>
  <c r="BF19" i="19"/>
  <c r="BF18" i="19"/>
  <c r="BF17" i="19"/>
  <c r="BF16" i="19"/>
  <c r="BF15" i="19"/>
  <c r="BF14" i="19"/>
  <c r="BF13" i="19"/>
  <c r="BC25" i="19"/>
  <c r="BC24" i="19"/>
  <c r="BC23" i="19"/>
  <c r="BC22" i="19"/>
  <c r="BC20" i="19"/>
  <c r="BC19" i="19"/>
  <c r="BC17" i="19"/>
  <c r="BC16" i="19"/>
  <c r="BC15" i="19"/>
  <c r="BC14" i="19"/>
  <c r="BC13" i="19"/>
  <c r="AZ25" i="19"/>
  <c r="AZ24" i="19"/>
  <c r="AZ23" i="19"/>
  <c r="AZ22" i="19"/>
  <c r="AZ20" i="19"/>
  <c r="AZ19" i="19"/>
  <c r="AZ18" i="19"/>
  <c r="AZ17" i="19"/>
  <c r="AZ16" i="19"/>
  <c r="AZ15" i="19"/>
  <c r="AZ14" i="19"/>
  <c r="AZ13" i="19"/>
  <c r="AT14" i="19"/>
  <c r="AW13" i="19"/>
  <c r="AT17" i="19"/>
  <c r="AW25" i="19"/>
  <c r="AW24" i="19"/>
  <c r="AW23" i="19"/>
  <c r="AW22" i="19"/>
  <c r="AW20" i="19"/>
  <c r="AW19" i="19"/>
  <c r="AW17" i="19"/>
  <c r="AW16" i="19"/>
  <c r="AW15" i="19"/>
  <c r="AW14" i="19"/>
  <c r="AT25" i="19"/>
  <c r="AT24" i="19"/>
  <c r="AT23" i="19"/>
  <c r="AT22" i="19"/>
  <c r="AT20" i="19"/>
  <c r="AT19" i="19"/>
  <c r="AT18" i="19"/>
  <c r="AT16" i="19"/>
  <c r="AT15" i="19"/>
  <c r="AT13" i="19"/>
  <c r="AQ25" i="19"/>
  <c r="AQ24" i="19"/>
  <c r="AQ23" i="19"/>
  <c r="AQ22" i="19"/>
  <c r="AQ20" i="19"/>
  <c r="AQ19" i="19"/>
  <c r="AQ18" i="19"/>
  <c r="AQ17" i="19"/>
  <c r="AQ16" i="19"/>
  <c r="AQ15" i="19"/>
  <c r="AQ14" i="19"/>
  <c r="AQ13" i="19"/>
  <c r="AN25" i="19"/>
  <c r="AN24" i="19"/>
  <c r="AN23" i="19"/>
  <c r="AN22" i="19"/>
  <c r="AN20" i="19"/>
  <c r="AN19" i="19"/>
  <c r="AN18" i="19"/>
  <c r="AN17" i="19"/>
  <c r="AN16" i="19"/>
  <c r="AN15" i="19"/>
  <c r="AN14" i="19"/>
  <c r="AN13" i="19"/>
  <c r="AK25" i="19"/>
  <c r="AK24" i="19"/>
  <c r="AK23" i="19"/>
  <c r="AK22" i="19"/>
  <c r="AK20" i="19"/>
  <c r="AK19" i="19"/>
  <c r="AK18" i="19"/>
  <c r="AK17" i="19"/>
  <c r="AK16" i="19"/>
  <c r="AK15" i="19"/>
  <c r="AK14" i="19"/>
  <c r="AK13" i="19"/>
  <c r="AH25" i="19"/>
  <c r="AH24" i="19"/>
  <c r="AH23" i="19"/>
  <c r="AH22" i="19"/>
  <c r="AH20" i="19"/>
  <c r="AH19" i="19"/>
  <c r="AH18" i="19"/>
  <c r="AH17" i="19"/>
  <c r="AH16" i="19"/>
  <c r="AH15" i="19"/>
  <c r="AH14" i="19"/>
  <c r="AH13" i="19"/>
  <c r="AE25" i="19"/>
  <c r="AE24" i="19"/>
  <c r="AE23" i="19"/>
  <c r="AE22" i="19"/>
  <c r="AE20" i="19"/>
  <c r="AE19" i="19"/>
  <c r="AE18" i="19"/>
  <c r="AE17" i="19"/>
  <c r="AE16" i="19"/>
  <c r="AE15" i="19"/>
  <c r="AE14" i="19"/>
  <c r="AE13" i="19"/>
  <c r="AB14" i="19"/>
  <c r="AE12" i="19"/>
  <c r="AE10" i="19"/>
  <c r="AE9" i="19"/>
  <c r="AE8" i="19"/>
  <c r="AE7" i="19"/>
  <c r="AE6" i="19"/>
  <c r="AB7" i="19"/>
  <c r="CA11" i="19"/>
  <c r="D6" i="19"/>
  <c r="D10" i="19"/>
  <c r="C27" i="18"/>
  <c r="B27" i="18"/>
  <c r="AK25" i="18"/>
  <c r="BO25" i="18"/>
  <c r="AH25" i="18"/>
  <c r="AQ25" i="18"/>
  <c r="BZ27" i="18"/>
  <c r="BY27" i="18"/>
  <c r="BW27" i="18"/>
  <c r="BV27" i="18"/>
  <c r="BT27" i="18"/>
  <c r="BS27" i="18"/>
  <c r="BQ27" i="18"/>
  <c r="BP27" i="18"/>
  <c r="BN27" i="18"/>
  <c r="BM27" i="18"/>
  <c r="BK27" i="18"/>
  <c r="BJ27" i="18"/>
  <c r="BH27" i="18"/>
  <c r="BG27" i="18"/>
  <c r="BE27" i="18"/>
  <c r="BD27" i="18"/>
  <c r="BB27" i="18"/>
  <c r="BA27" i="18"/>
  <c r="AY27" i="18"/>
  <c r="AX27" i="18"/>
  <c r="AV27" i="18"/>
  <c r="AU27" i="18"/>
  <c r="AS27" i="18"/>
  <c r="AR27" i="18"/>
  <c r="AP27" i="18"/>
  <c r="AO27" i="18"/>
  <c r="AM27" i="18"/>
  <c r="AL27" i="18"/>
  <c r="AJ27" i="18"/>
  <c r="AI27" i="18"/>
  <c r="AG27" i="18"/>
  <c r="AF27" i="18"/>
  <c r="AD27" i="18"/>
  <c r="AC27" i="18"/>
  <c r="AA27" i="18"/>
  <c r="Z27" i="18"/>
  <c r="X27" i="18"/>
  <c r="W27" i="18"/>
  <c r="U27" i="18"/>
  <c r="T27" i="18"/>
  <c r="R27" i="18"/>
  <c r="Q27" i="18"/>
  <c r="O27" i="18"/>
  <c r="N27" i="18"/>
  <c r="L27" i="18"/>
  <c r="K27" i="18"/>
  <c r="I27" i="18"/>
  <c r="H27" i="18"/>
  <c r="F27" i="18"/>
  <c r="E27" i="18"/>
  <c r="CA11" i="18"/>
  <c r="BO11" i="18"/>
  <c r="AQ11" i="18"/>
  <c r="AE11" i="18"/>
  <c r="CB24" i="17"/>
  <c r="BU25" i="17"/>
  <c r="BO25" i="17"/>
  <c r="AQ25" i="17"/>
  <c r="AH25" i="17"/>
  <c r="E27" i="17"/>
  <c r="B27" i="17"/>
  <c r="CB6" i="17"/>
  <c r="CA11" i="17"/>
  <c r="BU11" i="17"/>
  <c r="BO11" i="17"/>
  <c r="AQ11" i="17"/>
  <c r="AH11" i="17"/>
  <c r="AE11" i="17"/>
  <c r="S11" i="17"/>
  <c r="D10" i="17"/>
  <c r="BZ27" i="16"/>
  <c r="BZ28" i="16" s="1"/>
  <c r="BY27" i="16"/>
  <c r="BY28" i="16" s="1"/>
  <c r="BV27" i="16"/>
  <c r="BV28" i="16" s="1"/>
  <c r="BS27" i="16"/>
  <c r="BS28" i="16" s="1"/>
  <c r="BP27" i="16"/>
  <c r="BP28" i="16" s="1"/>
  <c r="BM27" i="16"/>
  <c r="BM28" i="16" s="1"/>
  <c r="BJ27" i="16"/>
  <c r="BJ28" i="16" s="1"/>
  <c r="BG27" i="16"/>
  <c r="BG28" i="16" s="1"/>
  <c r="BD27" i="16"/>
  <c r="BD28" i="16" s="1"/>
  <c r="BA27" i="16"/>
  <c r="BA28" i="16" s="1"/>
  <c r="AX27" i="16"/>
  <c r="AX28" i="16" s="1"/>
  <c r="AU27" i="16"/>
  <c r="AU28" i="16" s="1"/>
  <c r="AR27" i="16"/>
  <c r="AR28" i="16" s="1"/>
  <c r="AO27" i="16"/>
  <c r="AO28" i="16" s="1"/>
  <c r="AL27" i="16"/>
  <c r="AL28" i="16" s="1"/>
  <c r="AI27" i="16"/>
  <c r="AI28" i="16" s="1"/>
  <c r="AF27" i="16"/>
  <c r="AF28" i="16" s="1"/>
  <c r="AC27" i="16"/>
  <c r="AC28" i="16" s="1"/>
  <c r="Z27" i="16"/>
  <c r="Z28" i="16" s="1"/>
  <c r="W27" i="16"/>
  <c r="W28" i="16" s="1"/>
  <c r="T27" i="16"/>
  <c r="T28" i="16" s="1"/>
  <c r="Q27" i="16"/>
  <c r="Q28" i="16" s="1"/>
  <c r="N27" i="16"/>
  <c r="N28" i="16" s="1"/>
  <c r="K27" i="16"/>
  <c r="K28" i="16" s="1"/>
  <c r="H27" i="16"/>
  <c r="H28" i="16" s="1"/>
  <c r="E27" i="16"/>
  <c r="E28" i="16" s="1"/>
  <c r="B27" i="16"/>
  <c r="B28" i="16" s="1"/>
  <c r="BW27" i="16"/>
  <c r="BW28" i="16"/>
  <c r="BT27" i="16"/>
  <c r="BT28" i="16"/>
  <c r="BQ27" i="16"/>
  <c r="BQ28" i="16"/>
  <c r="BN27" i="16"/>
  <c r="BN28" i="16"/>
  <c r="BK27" i="16"/>
  <c r="BK28" i="16"/>
  <c r="BH27" i="16"/>
  <c r="BH28" i="16"/>
  <c r="AG27" i="16"/>
  <c r="AG28" i="16"/>
  <c r="AD27" i="16"/>
  <c r="AD28" i="16"/>
  <c r="AA27" i="16"/>
  <c r="AA28" i="16"/>
  <c r="X27" i="16"/>
  <c r="X28" i="16"/>
  <c r="U27" i="16"/>
  <c r="U28" i="16"/>
  <c r="R27" i="16"/>
  <c r="R28" i="16"/>
  <c r="O27" i="16"/>
  <c r="O28" i="16"/>
  <c r="L27" i="16"/>
  <c r="L28" i="16"/>
  <c r="I27" i="16"/>
  <c r="I28" i="16"/>
  <c r="C27" i="16"/>
  <c r="C28" i="16"/>
  <c r="BO11" i="16"/>
  <c r="BE27" i="16"/>
  <c r="BB27" i="16"/>
  <c r="AY27" i="16"/>
  <c r="AV27" i="16"/>
  <c r="AS27" i="16"/>
  <c r="AP27" i="16"/>
  <c r="AM27" i="16"/>
  <c r="AJ27" i="16"/>
  <c r="F27" i="16"/>
  <c r="CB27" i="16"/>
  <c r="CC14" i="16"/>
  <c r="CC15" i="16"/>
  <c r="CC16" i="16"/>
  <c r="CC17" i="16"/>
  <c r="CC18" i="16"/>
  <c r="CC19" i="16"/>
  <c r="CC20" i="16"/>
  <c r="CC21" i="16"/>
  <c r="CC22" i="16"/>
  <c r="CC23" i="16"/>
  <c r="CC24" i="16"/>
  <c r="CC25" i="16"/>
  <c r="CC26" i="16"/>
  <c r="CB14" i="16"/>
  <c r="CB15" i="16"/>
  <c r="CB16" i="16"/>
  <c r="CB17" i="16"/>
  <c r="CB18" i="16"/>
  <c r="CB19" i="16"/>
  <c r="CB20" i="16"/>
  <c r="CB21" i="16"/>
  <c r="CB22" i="16"/>
  <c r="CB23" i="16"/>
  <c r="CB24" i="16"/>
  <c r="CB25" i="16"/>
  <c r="CB26" i="16"/>
  <c r="CB13" i="16"/>
  <c r="CC7" i="16"/>
  <c r="CC8" i="16"/>
  <c r="CC9" i="16"/>
  <c r="CC10" i="16"/>
  <c r="CC11" i="16"/>
  <c r="CB7" i="16"/>
  <c r="CB8" i="16"/>
  <c r="CB9" i="16"/>
  <c r="CB10" i="16"/>
  <c r="CB11" i="16"/>
  <c r="CB26" i="15"/>
  <c r="CB25" i="15"/>
  <c r="CC11" i="15"/>
  <c r="CC10" i="15"/>
  <c r="CC9" i="15"/>
  <c r="CC8" i="15"/>
  <c r="CC7" i="15"/>
  <c r="CB7" i="15"/>
  <c r="CB8" i="15"/>
  <c r="CB9" i="15"/>
  <c r="CB10" i="15"/>
  <c r="CB11" i="15"/>
  <c r="CB6" i="15"/>
  <c r="CC14" i="15"/>
  <c r="CC15" i="15"/>
  <c r="CC16" i="15"/>
  <c r="CC17" i="15"/>
  <c r="CC18" i="15"/>
  <c r="CC19" i="15"/>
  <c r="CC20" i="15"/>
  <c r="CC21" i="15"/>
  <c r="CC22" i="15"/>
  <c r="CC23" i="15"/>
  <c r="CC24" i="15"/>
  <c r="CC25" i="15"/>
  <c r="CC26" i="15"/>
  <c r="CB14" i="15"/>
  <c r="CB15" i="15"/>
  <c r="CB16" i="15"/>
  <c r="CD16" i="15" s="1"/>
  <c r="CB17" i="15"/>
  <c r="CB18" i="15"/>
  <c r="CB19" i="15"/>
  <c r="CB20" i="15"/>
  <c r="CD20" i="15" s="1"/>
  <c r="CB21" i="15"/>
  <c r="CB22" i="15"/>
  <c r="CB23" i="15"/>
  <c r="CB24" i="15"/>
  <c r="CD24" i="15" s="1"/>
  <c r="CB13" i="15"/>
  <c r="BY27" i="15"/>
  <c r="BV27" i="15"/>
  <c r="BS27" i="15"/>
  <c r="BP27" i="15"/>
  <c r="BP33" i="15" s="1"/>
  <c r="BM27" i="15"/>
  <c r="BJ27" i="15"/>
  <c r="BG27" i="15"/>
  <c r="BG28" i="15" s="1"/>
  <c r="BG29" i="15" s="1"/>
  <c r="BD27" i="15"/>
  <c r="BD33" i="15" s="1"/>
  <c r="BA27" i="15"/>
  <c r="AX27" i="15"/>
  <c r="AX28" i="15" s="1"/>
  <c r="AX29" i="15" s="1"/>
  <c r="AU27" i="15"/>
  <c r="AU28" i="15" s="1"/>
  <c r="AU29" i="15" s="1"/>
  <c r="AR27" i="15"/>
  <c r="AR28" i="15" s="1"/>
  <c r="AR29" i="15" s="1"/>
  <c r="AO27" i="15"/>
  <c r="AL27" i="15"/>
  <c r="AI27" i="15"/>
  <c r="AF27" i="15"/>
  <c r="AF28" i="15" s="1"/>
  <c r="AF29" i="15" s="1"/>
  <c r="AC27" i="15"/>
  <c r="Z27" i="15"/>
  <c r="W27" i="15"/>
  <c r="T27" i="15"/>
  <c r="T28" i="15" s="1"/>
  <c r="T29" i="15" s="1"/>
  <c r="Q27" i="15"/>
  <c r="N27" i="15"/>
  <c r="K27" i="15"/>
  <c r="H27" i="15"/>
  <c r="H28" i="15" s="1"/>
  <c r="H29" i="15" s="1"/>
  <c r="E27" i="15"/>
  <c r="B27" i="15"/>
  <c r="CB12" i="15"/>
  <c r="CC12" i="15"/>
  <c r="D27" i="16"/>
  <c r="D12" i="16"/>
  <c r="AT7" i="16"/>
  <c r="D10" i="16"/>
  <c r="CB12" i="14"/>
  <c r="CB12" i="13"/>
  <c r="CC12" i="13"/>
  <c r="CC12" i="14"/>
  <c r="AK15" i="15"/>
  <c r="AK13" i="15"/>
  <c r="AB13" i="15"/>
  <c r="CA15" i="15"/>
  <c r="CA13" i="15"/>
  <c r="BX18" i="15"/>
  <c r="BX19" i="15"/>
  <c r="BX20" i="15"/>
  <c r="BX21" i="15"/>
  <c r="BX22" i="15"/>
  <c r="BX23" i="15"/>
  <c r="BX15" i="15"/>
  <c r="BX16" i="15"/>
  <c r="BX17" i="15"/>
  <c r="BX24" i="15"/>
  <c r="BX25" i="15"/>
  <c r="BX13" i="15"/>
  <c r="BU14" i="15"/>
  <c r="BU13" i="15"/>
  <c r="BU25" i="15"/>
  <c r="BU24" i="15"/>
  <c r="BU23" i="15"/>
  <c r="BU22" i="15"/>
  <c r="BU20" i="15"/>
  <c r="BU19" i="15"/>
  <c r="BU18" i="15"/>
  <c r="BU17" i="15"/>
  <c r="BU16" i="15"/>
  <c r="BU15" i="15"/>
  <c r="BR20" i="15"/>
  <c r="BR19" i="15"/>
  <c r="BR17" i="15"/>
  <c r="BR16" i="15"/>
  <c r="BR15" i="15"/>
  <c r="BO25" i="15"/>
  <c r="S11" i="15"/>
  <c r="J6" i="15"/>
  <c r="M6" i="15"/>
  <c r="AK25" i="13"/>
  <c r="AJ27" i="13"/>
  <c r="AI27" i="13"/>
  <c r="AA27" i="13"/>
  <c r="Z27" i="13"/>
  <c r="BW27" i="13"/>
  <c r="BV27" i="13"/>
  <c r="BZ27" i="13"/>
  <c r="BY27" i="13"/>
  <c r="BT27" i="13"/>
  <c r="BS27" i="13"/>
  <c r="BQ27" i="13"/>
  <c r="BP27" i="13"/>
  <c r="BN27" i="13"/>
  <c r="BM27" i="13"/>
  <c r="BK27" i="13"/>
  <c r="BJ27" i="13"/>
  <c r="BH27" i="13"/>
  <c r="BG27" i="13"/>
  <c r="BE27" i="13"/>
  <c r="BD27" i="13"/>
  <c r="BB27" i="13"/>
  <c r="BA27" i="13"/>
  <c r="AY27" i="13"/>
  <c r="AX27" i="13"/>
  <c r="AV27" i="13"/>
  <c r="AU27" i="13"/>
  <c r="AS27" i="13"/>
  <c r="AR27" i="13"/>
  <c r="AQ25" i="13"/>
  <c r="AP27" i="13"/>
  <c r="AO27" i="13"/>
  <c r="AM27" i="13"/>
  <c r="AL27" i="13"/>
  <c r="AG27" i="13"/>
  <c r="AF27" i="13"/>
  <c r="AD27" i="13"/>
  <c r="AC27" i="13"/>
  <c r="X27" i="13"/>
  <c r="W27" i="13"/>
  <c r="U27" i="13"/>
  <c r="T27" i="13"/>
  <c r="R27" i="13"/>
  <c r="Q27" i="13"/>
  <c r="O27" i="13"/>
  <c r="N27" i="13"/>
  <c r="L27" i="13"/>
  <c r="K27" i="13"/>
  <c r="I27" i="13"/>
  <c r="H27" i="13"/>
  <c r="F27" i="13"/>
  <c r="E27" i="13"/>
  <c r="C27" i="13"/>
  <c r="B27" i="13"/>
  <c r="AK10" i="13"/>
  <c r="AB10" i="13"/>
  <c r="CA8" i="13"/>
  <c r="CA9" i="13"/>
  <c r="CA10" i="13"/>
  <c r="BX8" i="13"/>
  <c r="BU8" i="13"/>
  <c r="BU9" i="13"/>
  <c r="BU10" i="13"/>
  <c r="BR8" i="13"/>
  <c r="BR9" i="13"/>
  <c r="BR10" i="13"/>
  <c r="BO10" i="13"/>
  <c r="BO11" i="13"/>
  <c r="BL8" i="13"/>
  <c r="BL9" i="13"/>
  <c r="BL10" i="13"/>
  <c r="BI8" i="13"/>
  <c r="BI9" i="13"/>
  <c r="BI10" i="13"/>
  <c r="BC8" i="13"/>
  <c r="BC9" i="13"/>
  <c r="BC10" i="13"/>
  <c r="AZ8" i="13"/>
  <c r="AZ9" i="13"/>
  <c r="AZ10" i="13"/>
  <c r="AW10" i="13"/>
  <c r="AT8" i="13"/>
  <c r="AQ9" i="13"/>
  <c r="AQ10" i="13"/>
  <c r="AQ11" i="13"/>
  <c r="AQ8" i="13"/>
  <c r="AH10" i="13"/>
  <c r="AH11" i="13"/>
  <c r="AE10" i="13"/>
  <c r="S11" i="13"/>
  <c r="P8" i="13"/>
  <c r="M8" i="13"/>
  <c r="M9" i="13"/>
  <c r="M10" i="13"/>
  <c r="J8" i="13"/>
  <c r="J10" i="13"/>
  <c r="D10" i="13"/>
  <c r="D8" i="13"/>
  <c r="CC17" i="14"/>
  <c r="CC15" i="14"/>
  <c r="CC14" i="14"/>
  <c r="CC16" i="14"/>
  <c r="CC18" i="14"/>
  <c r="CC19" i="14"/>
  <c r="CC20" i="14"/>
  <c r="CC21" i="14"/>
  <c r="CC22" i="14"/>
  <c r="CC23" i="14"/>
  <c r="CC24" i="14"/>
  <c r="CC25" i="14"/>
  <c r="CC26" i="14"/>
  <c r="CC13" i="14"/>
  <c r="BY27" i="14"/>
  <c r="BV27" i="14"/>
  <c r="BS27" i="14"/>
  <c r="BP27" i="14"/>
  <c r="BM27" i="14"/>
  <c r="BJ27" i="14"/>
  <c r="BG27" i="14"/>
  <c r="BD27" i="14"/>
  <c r="BA27" i="14"/>
  <c r="AX27" i="14"/>
  <c r="AU27" i="14"/>
  <c r="AR27" i="14"/>
  <c r="AO27" i="14"/>
  <c r="AL27" i="14"/>
  <c r="AI27" i="14"/>
  <c r="AC27" i="14"/>
  <c r="Z27" i="14"/>
  <c r="W27" i="14"/>
  <c r="T27" i="14"/>
  <c r="Q27" i="14"/>
  <c r="N27" i="14"/>
  <c r="K27" i="14"/>
  <c r="H27" i="14"/>
  <c r="E27" i="14"/>
  <c r="B27" i="14"/>
  <c r="CB14" i="14"/>
  <c r="CB15" i="14"/>
  <c r="CB16" i="14"/>
  <c r="CB17" i="14"/>
  <c r="CB18" i="14"/>
  <c r="CB19" i="14"/>
  <c r="CB20" i="14"/>
  <c r="CB21" i="14"/>
  <c r="CB22" i="14"/>
  <c r="CB23" i="14"/>
  <c r="CB24" i="14"/>
  <c r="CB25" i="14"/>
  <c r="CB13" i="14"/>
  <c r="AJ27" i="14"/>
  <c r="AA27" i="14"/>
  <c r="BZ27" i="14"/>
  <c r="BW27" i="14"/>
  <c r="CB11" i="14"/>
  <c r="CB8" i="14"/>
  <c r="CA25" i="14"/>
  <c r="CA24" i="14"/>
  <c r="CA23" i="14"/>
  <c r="CA22" i="14"/>
  <c r="CA20" i="14"/>
  <c r="CA19" i="14"/>
  <c r="CA17" i="14"/>
  <c r="CA16" i="14"/>
  <c r="CA15" i="14"/>
  <c r="CA13" i="14"/>
  <c r="BT27" i="14"/>
  <c r="BQ27" i="14"/>
  <c r="BN27" i="14"/>
  <c r="BO25" i="14"/>
  <c r="BK27" i="14"/>
  <c r="BH27" i="14"/>
  <c r="BE27" i="14"/>
  <c r="BB27" i="14"/>
  <c r="AY27" i="14"/>
  <c r="AV27" i="14"/>
  <c r="AS27" i="14"/>
  <c r="AP27" i="14"/>
  <c r="AM27" i="14"/>
  <c r="AD27" i="14"/>
  <c r="V18" i="14"/>
  <c r="X27" i="14"/>
  <c r="U27" i="14"/>
  <c r="R27" i="14"/>
  <c r="O27" i="14"/>
  <c r="L27" i="14"/>
  <c r="I27" i="14"/>
  <c r="F27" i="14"/>
  <c r="C27" i="14"/>
  <c r="B28" i="14"/>
  <c r="AB8" i="14"/>
  <c r="AB9" i="14"/>
  <c r="AB10" i="14"/>
  <c r="BX8" i="14"/>
  <c r="BX9" i="14"/>
  <c r="BX10" i="14"/>
  <c r="CA8" i="14"/>
  <c r="CA9" i="14"/>
  <c r="CA10" i="14"/>
  <c r="CA11" i="14"/>
  <c r="BU8" i="14"/>
  <c r="BU9" i="14"/>
  <c r="BU10" i="14"/>
  <c r="BU11" i="14"/>
  <c r="BR8" i="14"/>
  <c r="BR9" i="14"/>
  <c r="BR10" i="14"/>
  <c r="BO10" i="14"/>
  <c r="BO11" i="14"/>
  <c r="BL8" i="14"/>
  <c r="BL9" i="14"/>
  <c r="BL10" i="14"/>
  <c r="BI8" i="14"/>
  <c r="BI9" i="14"/>
  <c r="BI10" i="14"/>
  <c r="BF8" i="14"/>
  <c r="BC8" i="14"/>
  <c r="BC9" i="14"/>
  <c r="BC10" i="14"/>
  <c r="AZ8" i="14"/>
  <c r="AZ9" i="14"/>
  <c r="AZ10" i="14"/>
  <c r="AW10" i="14"/>
  <c r="AT8" i="14"/>
  <c r="AQ11" i="14"/>
  <c r="AQ8" i="14"/>
  <c r="AQ9" i="14"/>
  <c r="AQ10" i="14"/>
  <c r="AN10" i="14"/>
  <c r="AH8" i="14"/>
  <c r="AH9" i="14"/>
  <c r="AH11" i="14"/>
  <c r="AE10" i="14"/>
  <c r="Y8" i="14"/>
  <c r="V8" i="14"/>
  <c r="V9" i="14"/>
  <c r="S10" i="14"/>
  <c r="S11" i="14"/>
  <c r="P8" i="14"/>
  <c r="M9" i="14"/>
  <c r="M8" i="14"/>
  <c r="J8" i="14"/>
  <c r="J9" i="14"/>
  <c r="J10" i="14"/>
  <c r="CC30" i="24"/>
  <c r="CC29" i="24"/>
  <c r="CC26" i="24"/>
  <c r="CB30" i="24"/>
  <c r="CB29" i="24"/>
  <c r="CB26" i="24"/>
  <c r="BZ31" i="24"/>
  <c r="BY31" i="24"/>
  <c r="BW31" i="24"/>
  <c r="BV31" i="24"/>
  <c r="BT31" i="24"/>
  <c r="BS31" i="24"/>
  <c r="BQ31" i="24"/>
  <c r="BP31" i="24"/>
  <c r="BN31" i="24"/>
  <c r="BM31" i="24"/>
  <c r="BK31" i="24"/>
  <c r="BJ31" i="24"/>
  <c r="BH31" i="24"/>
  <c r="BG31" i="24"/>
  <c r="BE31" i="24"/>
  <c r="BD31" i="24"/>
  <c r="BB31" i="24"/>
  <c r="BA31" i="24"/>
  <c r="AY31" i="24"/>
  <c r="AX31" i="24"/>
  <c r="AV31" i="24"/>
  <c r="AU31" i="24"/>
  <c r="AS31" i="24"/>
  <c r="AR31" i="24"/>
  <c r="AP31" i="24"/>
  <c r="AO31" i="24"/>
  <c r="AM31" i="24"/>
  <c r="AL31" i="24"/>
  <c r="AJ31" i="24"/>
  <c r="AI31" i="24"/>
  <c r="AG31" i="24"/>
  <c r="AF31" i="24"/>
  <c r="AD31" i="24"/>
  <c r="AC31" i="24"/>
  <c r="AA31" i="24"/>
  <c r="Z31" i="24"/>
  <c r="X31" i="24"/>
  <c r="W31" i="24"/>
  <c r="U31" i="24"/>
  <c r="T31" i="24"/>
  <c r="R31" i="24"/>
  <c r="Q31" i="24"/>
  <c r="O31" i="24"/>
  <c r="N31" i="24"/>
  <c r="L31" i="24"/>
  <c r="K31" i="24"/>
  <c r="I31" i="24"/>
  <c r="H31" i="24"/>
  <c r="F31" i="24"/>
  <c r="E31" i="24"/>
  <c r="C31" i="24"/>
  <c r="B31" i="24"/>
  <c r="CD30" i="24"/>
  <c r="CA30" i="24"/>
  <c r="BX30" i="24"/>
  <c r="BU30" i="24"/>
  <c r="BR30" i="24"/>
  <c r="BO30" i="24"/>
  <c r="BL30" i="24"/>
  <c r="BI30" i="24"/>
  <c r="BF30" i="24"/>
  <c r="BC30" i="24"/>
  <c r="AZ30" i="24"/>
  <c r="AW30" i="24"/>
  <c r="AT30" i="24"/>
  <c r="AQ30" i="24"/>
  <c r="AN30" i="24"/>
  <c r="AK30" i="24"/>
  <c r="AH30" i="24"/>
  <c r="AE30" i="24"/>
  <c r="AB30" i="24"/>
  <c r="Y30" i="24"/>
  <c r="V30" i="24"/>
  <c r="S30" i="24"/>
  <c r="P30" i="24"/>
  <c r="M30" i="24"/>
  <c r="J30" i="24"/>
  <c r="G30" i="24"/>
  <c r="D30" i="24"/>
  <c r="CD29" i="24"/>
  <c r="CA29" i="24"/>
  <c r="BX29" i="24"/>
  <c r="BU29" i="24"/>
  <c r="BR29" i="24"/>
  <c r="BO29" i="24"/>
  <c r="BL29" i="24"/>
  <c r="BI29" i="24"/>
  <c r="BF29" i="24"/>
  <c r="BC29" i="24"/>
  <c r="AZ29" i="24"/>
  <c r="AW29" i="24"/>
  <c r="AT29" i="24"/>
  <c r="AQ29" i="24"/>
  <c r="AN29" i="24"/>
  <c r="AK29" i="24"/>
  <c r="AH29" i="24"/>
  <c r="AE29" i="24"/>
  <c r="AB29" i="24"/>
  <c r="Y29" i="24"/>
  <c r="V29" i="24"/>
  <c r="S29" i="24"/>
  <c r="P29" i="24"/>
  <c r="M29" i="24"/>
  <c r="J29" i="24"/>
  <c r="G29" i="24"/>
  <c r="D29" i="24"/>
  <c r="BZ27" i="24"/>
  <c r="BW27" i="24"/>
  <c r="BT27" i="24"/>
  <c r="BQ27" i="24"/>
  <c r="BN27" i="24"/>
  <c r="BK27" i="24"/>
  <c r="BH27" i="24"/>
  <c r="BE27" i="24"/>
  <c r="BB27" i="24"/>
  <c r="AY27" i="24"/>
  <c r="AV27" i="24"/>
  <c r="AS27" i="24"/>
  <c r="AP27" i="24"/>
  <c r="AM27" i="24"/>
  <c r="AJ27" i="24"/>
  <c r="AG27" i="24"/>
  <c r="AD27" i="24"/>
  <c r="AA27" i="24"/>
  <c r="X27" i="24"/>
  <c r="U27" i="24"/>
  <c r="R27" i="24"/>
  <c r="O27" i="24"/>
  <c r="L27" i="24"/>
  <c r="I27" i="24"/>
  <c r="F27" i="24"/>
  <c r="C27" i="24"/>
  <c r="BY27" i="24"/>
  <c r="BV27" i="24"/>
  <c r="BS27" i="24"/>
  <c r="BP27" i="24"/>
  <c r="BM27" i="24"/>
  <c r="BJ27" i="24"/>
  <c r="BG27" i="24"/>
  <c r="BD27" i="24"/>
  <c r="BA27" i="24"/>
  <c r="AX27" i="24"/>
  <c r="AU27" i="24"/>
  <c r="AR27" i="24"/>
  <c r="AO27" i="24"/>
  <c r="AL27" i="24"/>
  <c r="AI27" i="24"/>
  <c r="AF27" i="24"/>
  <c r="AC27" i="24"/>
  <c r="Z27" i="24"/>
  <c r="W27" i="24"/>
  <c r="T27" i="24"/>
  <c r="Q27" i="24"/>
  <c r="N27" i="24"/>
  <c r="K27" i="24"/>
  <c r="H27" i="24"/>
  <c r="E27" i="24"/>
  <c r="B27" i="24"/>
  <c r="CA27" i="24"/>
  <c r="CD26" i="24"/>
  <c r="CA26" i="24"/>
  <c r="BX26" i="24"/>
  <c r="BU26" i="24"/>
  <c r="BR26" i="24"/>
  <c r="BO26" i="24"/>
  <c r="BL26" i="24"/>
  <c r="BI26" i="24"/>
  <c r="BF26" i="24"/>
  <c r="BC26" i="24"/>
  <c r="AZ26" i="24"/>
  <c r="AW26" i="24"/>
  <c r="AT26" i="24"/>
  <c r="AQ26" i="24"/>
  <c r="AN26" i="24"/>
  <c r="AK26" i="24"/>
  <c r="AH26" i="24"/>
  <c r="AE26" i="24"/>
  <c r="AB26" i="24"/>
  <c r="Y26" i="24"/>
  <c r="V26" i="24"/>
  <c r="S26" i="24"/>
  <c r="P26" i="24"/>
  <c r="M26" i="24"/>
  <c r="J26" i="24"/>
  <c r="G26" i="24"/>
  <c r="CC25" i="24"/>
  <c r="CB25" i="24"/>
  <c r="CC24" i="24"/>
  <c r="CB24" i="24"/>
  <c r="CA24" i="24"/>
  <c r="BX24" i="24"/>
  <c r="BU24" i="24"/>
  <c r="BR24" i="24"/>
  <c r="BO24" i="24"/>
  <c r="BI24" i="24"/>
  <c r="BC24" i="24"/>
  <c r="AZ24" i="24"/>
  <c r="AW24" i="24"/>
  <c r="AT24" i="24"/>
  <c r="AN24" i="24"/>
  <c r="AK24" i="24"/>
  <c r="AE24" i="24"/>
  <c r="AB24" i="24"/>
  <c r="Y24" i="24"/>
  <c r="V24" i="24"/>
  <c r="S24" i="24"/>
  <c r="P24" i="24"/>
  <c r="M24" i="24"/>
  <c r="J24" i="24"/>
  <c r="D24" i="24"/>
  <c r="CC23" i="24"/>
  <c r="CB23" i="24"/>
  <c r="CA23" i="24"/>
  <c r="BX23" i="24"/>
  <c r="BU23" i="24"/>
  <c r="BR23" i="24"/>
  <c r="BO23" i="24"/>
  <c r="BL23" i="24"/>
  <c r="BI23" i="24"/>
  <c r="BF23" i="24"/>
  <c r="BC23" i="24"/>
  <c r="AZ23" i="24"/>
  <c r="AW23" i="24"/>
  <c r="AT23" i="24"/>
  <c r="AQ23" i="24"/>
  <c r="AK23" i="24"/>
  <c r="AH23" i="24"/>
  <c r="AE23" i="24"/>
  <c r="AB23" i="24"/>
  <c r="Y23" i="24"/>
  <c r="V23" i="24"/>
  <c r="S23" i="24"/>
  <c r="P23" i="24"/>
  <c r="M23" i="24"/>
  <c r="J23" i="24"/>
  <c r="G23" i="24"/>
  <c r="CC22" i="24"/>
  <c r="CD22" i="24" s="1"/>
  <c r="CB22" i="24"/>
  <c r="CA22" i="24"/>
  <c r="BX22" i="24"/>
  <c r="BU22" i="24"/>
  <c r="BR22" i="24"/>
  <c r="BO22" i="24"/>
  <c r="BL22" i="24"/>
  <c r="BI22" i="24"/>
  <c r="BF22" i="24"/>
  <c r="BC22" i="24"/>
  <c r="AZ22" i="24"/>
  <c r="AW22" i="24"/>
  <c r="AT22" i="24"/>
  <c r="AQ22" i="24"/>
  <c r="AK22" i="24"/>
  <c r="AH22" i="24"/>
  <c r="AE22" i="24"/>
  <c r="AB22" i="24"/>
  <c r="Y22" i="24"/>
  <c r="V22" i="24"/>
  <c r="S22" i="24"/>
  <c r="P22" i="24"/>
  <c r="M22" i="24"/>
  <c r="J22" i="24"/>
  <c r="G22" i="24"/>
  <c r="D22" i="24"/>
  <c r="CC21" i="24"/>
  <c r="CB21" i="24"/>
  <c r="CA21" i="24"/>
  <c r="BX21" i="24"/>
  <c r="BU21" i="24"/>
  <c r="BR21" i="24"/>
  <c r="BO21" i="24"/>
  <c r="BL21" i="24"/>
  <c r="BI21" i="24"/>
  <c r="BF21" i="24"/>
  <c r="BC21" i="24"/>
  <c r="AZ21" i="24"/>
  <c r="AW21" i="24"/>
  <c r="AT21" i="24"/>
  <c r="AQ21" i="24"/>
  <c r="AN21" i="24"/>
  <c r="AK21" i="24"/>
  <c r="AH21" i="24"/>
  <c r="AE21" i="24"/>
  <c r="Y21" i="24"/>
  <c r="V21" i="24"/>
  <c r="S21" i="24"/>
  <c r="P21" i="24"/>
  <c r="M21" i="24"/>
  <c r="J21" i="24"/>
  <c r="G21" i="24"/>
  <c r="D21" i="24"/>
  <c r="CC20" i="24"/>
  <c r="CB20" i="24"/>
  <c r="BX20" i="24"/>
  <c r="AW20" i="24"/>
  <c r="CC19" i="24"/>
  <c r="CB19" i="24"/>
  <c r="CA19" i="24"/>
  <c r="BX19" i="24"/>
  <c r="BU19" i="24"/>
  <c r="BR19" i="24"/>
  <c r="BO19" i="24"/>
  <c r="BL19" i="24"/>
  <c r="BI19" i="24"/>
  <c r="BF19" i="24"/>
  <c r="BC19" i="24"/>
  <c r="AZ19" i="24"/>
  <c r="AW19" i="24"/>
  <c r="AT19" i="24"/>
  <c r="AQ19" i="24"/>
  <c r="AN19" i="24"/>
  <c r="AK19" i="24"/>
  <c r="AH19" i="24"/>
  <c r="AE19" i="24"/>
  <c r="AB19" i="24"/>
  <c r="Y19" i="24"/>
  <c r="V19" i="24"/>
  <c r="S19" i="24"/>
  <c r="P19" i="24"/>
  <c r="M19" i="24"/>
  <c r="J19" i="24"/>
  <c r="G19" i="24"/>
  <c r="D19" i="24"/>
  <c r="CA18" i="24"/>
  <c r="BX18" i="24"/>
  <c r="BU18" i="24"/>
  <c r="BR18" i="24"/>
  <c r="BO18" i="24"/>
  <c r="BL18" i="24"/>
  <c r="BI18" i="24"/>
  <c r="BF18" i="24"/>
  <c r="BC18" i="24"/>
  <c r="AZ18" i="24"/>
  <c r="AW18" i="24"/>
  <c r="AT18" i="24"/>
  <c r="AQ18" i="24"/>
  <c r="AN18" i="24"/>
  <c r="AK18" i="24"/>
  <c r="AE18" i="24"/>
  <c r="AB18" i="24"/>
  <c r="Y18" i="24"/>
  <c r="V18" i="24"/>
  <c r="S18" i="24"/>
  <c r="P18" i="24"/>
  <c r="M18" i="24"/>
  <c r="J18" i="24"/>
  <c r="G18" i="24"/>
  <c r="D18" i="24"/>
  <c r="CA17" i="24"/>
  <c r="BX17" i="24"/>
  <c r="BR17" i="24"/>
  <c r="BF17" i="24"/>
  <c r="AZ17" i="24"/>
  <c r="AN17" i="24"/>
  <c r="AK17" i="24"/>
  <c r="AH17" i="24"/>
  <c r="AE17" i="24"/>
  <c r="M17" i="24"/>
  <c r="J17" i="24"/>
  <c r="CA16" i="24"/>
  <c r="BX16" i="24"/>
  <c r="BU16" i="24"/>
  <c r="BR16" i="24"/>
  <c r="BO16" i="24"/>
  <c r="BL16" i="24"/>
  <c r="BI16" i="24"/>
  <c r="BF16" i="24"/>
  <c r="BC16" i="24"/>
  <c r="AZ16" i="24"/>
  <c r="AW16" i="24"/>
  <c r="AT16" i="24"/>
  <c r="AQ16" i="24"/>
  <c r="AN16" i="24"/>
  <c r="AK16" i="24"/>
  <c r="AH16" i="24"/>
  <c r="AE16" i="24"/>
  <c r="AB16" i="24"/>
  <c r="Y16" i="24"/>
  <c r="V16" i="24"/>
  <c r="S16" i="24"/>
  <c r="P16" i="24"/>
  <c r="M16" i="24"/>
  <c r="J16" i="24"/>
  <c r="G16" i="24"/>
  <c r="D16" i="24"/>
  <c r="CC15" i="24"/>
  <c r="CD15" i="24" s="1"/>
  <c r="CB15" i="24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Q15" i="24"/>
  <c r="AN15" i="24"/>
  <c r="AK15" i="24"/>
  <c r="AH15" i="24"/>
  <c r="AE15" i="24"/>
  <c r="AB15" i="24"/>
  <c r="Y15" i="24"/>
  <c r="V15" i="24"/>
  <c r="S15" i="24"/>
  <c r="P15" i="24"/>
  <c r="M15" i="24"/>
  <c r="J15" i="24"/>
  <c r="G15" i="24"/>
  <c r="D15" i="24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Q14" i="24"/>
  <c r="AN14" i="24"/>
  <c r="AK14" i="24"/>
  <c r="AH14" i="24"/>
  <c r="AE14" i="24"/>
  <c r="AB14" i="24"/>
  <c r="Y14" i="24"/>
  <c r="V14" i="24"/>
  <c r="S14" i="24"/>
  <c r="P14" i="24"/>
  <c r="M14" i="24"/>
  <c r="J14" i="24"/>
  <c r="G14" i="24"/>
  <c r="D14" i="24"/>
  <c r="CC13" i="24"/>
  <c r="CD13" i="24" s="1"/>
  <c r="CB13" i="24"/>
  <c r="BU13" i="24"/>
  <c r="BR13" i="24"/>
  <c r="BO13" i="24"/>
  <c r="BL13" i="24"/>
  <c r="BI13" i="24"/>
  <c r="BF13" i="24"/>
  <c r="BC13" i="24"/>
  <c r="AZ13" i="24"/>
  <c r="AW13" i="24"/>
  <c r="AT13" i="24"/>
  <c r="AQ13" i="24"/>
  <c r="AN13" i="24"/>
  <c r="AK13" i="24"/>
  <c r="AH13" i="24"/>
  <c r="AE13" i="24"/>
  <c r="AB13" i="24"/>
  <c r="Y13" i="24"/>
  <c r="V13" i="24"/>
  <c r="S13" i="24"/>
  <c r="P13" i="24"/>
  <c r="M13" i="24"/>
  <c r="J13" i="24"/>
  <c r="G13" i="24"/>
  <c r="D13" i="24"/>
  <c r="CC12" i="24"/>
  <c r="CB12" i="24"/>
  <c r="CD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Q12" i="24"/>
  <c r="AN12" i="24"/>
  <c r="AK12" i="24"/>
  <c r="AH12" i="24"/>
  <c r="AE12" i="24"/>
  <c r="AB12" i="24"/>
  <c r="Y12" i="24"/>
  <c r="V12" i="24"/>
  <c r="S12" i="24"/>
  <c r="P12" i="24"/>
  <c r="M12" i="24"/>
  <c r="J12" i="24"/>
  <c r="G12" i="24"/>
  <c r="D12" i="24"/>
  <c r="CC11" i="24"/>
  <c r="CB11" i="24"/>
  <c r="CD11" i="24" s="1"/>
  <c r="CA11" i="24"/>
  <c r="BX11" i="24"/>
  <c r="BU11" i="24"/>
  <c r="BR11" i="24"/>
  <c r="BO11" i="24"/>
  <c r="BL11" i="24"/>
  <c r="BI11" i="24"/>
  <c r="BF11" i="24"/>
  <c r="BC11" i="24"/>
  <c r="AZ11" i="24"/>
  <c r="AW11" i="24"/>
  <c r="AT11" i="24"/>
  <c r="AQ11" i="24"/>
  <c r="AN11" i="24"/>
  <c r="AK11" i="24"/>
  <c r="AH11" i="24"/>
  <c r="AE11" i="24"/>
  <c r="AB11" i="24"/>
  <c r="Y11" i="24"/>
  <c r="V11" i="24"/>
  <c r="S11" i="24"/>
  <c r="P11" i="24"/>
  <c r="M11" i="24"/>
  <c r="J11" i="24"/>
  <c r="G11" i="24"/>
  <c r="D11" i="24"/>
  <c r="CC10" i="24"/>
  <c r="CB10" i="24"/>
  <c r="CA10" i="24"/>
  <c r="BX10" i="24"/>
  <c r="BU10" i="24"/>
  <c r="BO10" i="24"/>
  <c r="BI10" i="24"/>
  <c r="BF10" i="24"/>
  <c r="AZ10" i="24"/>
  <c r="AW10" i="24"/>
  <c r="AT10" i="24"/>
  <c r="AQ10" i="24"/>
  <c r="AN10" i="24"/>
  <c r="AK10" i="24"/>
  <c r="AH10" i="24"/>
  <c r="Y10" i="24"/>
  <c r="V10" i="24"/>
  <c r="S10" i="24"/>
  <c r="J10" i="24"/>
  <c r="G10" i="24"/>
  <c r="CC9" i="24"/>
  <c r="CB9" i="24"/>
  <c r="CA9" i="24"/>
  <c r="BX9" i="24"/>
  <c r="BU9" i="24"/>
  <c r="BR9" i="24"/>
  <c r="BO9" i="24"/>
  <c r="BL9" i="24"/>
  <c r="BI9" i="24"/>
  <c r="BF9" i="24"/>
  <c r="BC9" i="24"/>
  <c r="AZ9" i="24"/>
  <c r="AW9" i="24"/>
  <c r="AT9" i="24"/>
  <c r="AQ9" i="24"/>
  <c r="AN9" i="24"/>
  <c r="AK9" i="24"/>
  <c r="AH9" i="24"/>
  <c r="AE9" i="24"/>
  <c r="AB9" i="24"/>
  <c r="Y9" i="24"/>
  <c r="V9" i="24"/>
  <c r="S9" i="24"/>
  <c r="P9" i="24"/>
  <c r="M9" i="24"/>
  <c r="J9" i="24"/>
  <c r="G9" i="24"/>
  <c r="D9" i="24"/>
  <c r="CC8" i="24"/>
  <c r="CD8" i="24" s="1"/>
  <c r="CB8" i="24"/>
  <c r="CA8" i="24"/>
  <c r="BX8" i="24"/>
  <c r="BU8" i="24"/>
  <c r="BR8" i="24"/>
  <c r="BO8" i="24"/>
  <c r="BL8" i="24"/>
  <c r="BI8" i="24"/>
  <c r="BF8" i="24"/>
  <c r="BC8" i="24"/>
  <c r="AZ8" i="24"/>
  <c r="AW8" i="24"/>
  <c r="AT8" i="24"/>
  <c r="AQ8" i="24"/>
  <c r="AN8" i="24"/>
  <c r="AK8" i="24"/>
  <c r="AH8" i="24"/>
  <c r="AE8" i="24"/>
  <c r="AB8" i="24"/>
  <c r="Y8" i="24"/>
  <c r="V8" i="24"/>
  <c r="S8" i="24"/>
  <c r="P8" i="24"/>
  <c r="M8" i="24"/>
  <c r="J8" i="24"/>
  <c r="G8" i="24"/>
  <c r="D8" i="24"/>
  <c r="CC7" i="24"/>
  <c r="CB7" i="24"/>
  <c r="CA7" i="24"/>
  <c r="BX7" i="24"/>
  <c r="BU7" i="24"/>
  <c r="BR7" i="24"/>
  <c r="BO7" i="24"/>
  <c r="BL7" i="24"/>
  <c r="BI7" i="24"/>
  <c r="BF7" i="24"/>
  <c r="BC7" i="24"/>
  <c r="AZ7" i="24"/>
  <c r="AW7" i="24"/>
  <c r="AT7" i="24"/>
  <c r="AQ7" i="24"/>
  <c r="AN7" i="24"/>
  <c r="AK7" i="24"/>
  <c r="AH7" i="24"/>
  <c r="AE7" i="24"/>
  <c r="AB7" i="24"/>
  <c r="Y7" i="24"/>
  <c r="V7" i="24"/>
  <c r="S7" i="24"/>
  <c r="P7" i="24"/>
  <c r="M7" i="24"/>
  <c r="J7" i="24"/>
  <c r="G7" i="24"/>
  <c r="D7" i="24"/>
  <c r="CC6" i="24"/>
  <c r="CD6" i="24" s="1"/>
  <c r="CB6" i="24"/>
  <c r="BU6" i="24"/>
  <c r="BR6" i="24"/>
  <c r="BO6" i="24"/>
  <c r="BL6" i="24"/>
  <c r="BI6" i="24"/>
  <c r="BF6" i="24"/>
  <c r="BC6" i="24"/>
  <c r="AZ6" i="24"/>
  <c r="AW6" i="24"/>
  <c r="AT6" i="24"/>
  <c r="AQ6" i="24"/>
  <c r="AK6" i="24"/>
  <c r="AH6" i="24"/>
  <c r="AE6" i="24"/>
  <c r="AB6" i="24"/>
  <c r="Y6" i="24"/>
  <c r="V6" i="24"/>
  <c r="S6" i="24"/>
  <c r="P6" i="24"/>
  <c r="M6" i="24"/>
  <c r="G6" i="24"/>
  <c r="D6" i="24"/>
  <c r="CC5" i="24"/>
  <c r="CD5" i="24" s="1"/>
  <c r="CB5" i="24"/>
  <c r="CA5" i="24"/>
  <c r="BX5" i="24"/>
  <c r="BU5" i="24"/>
  <c r="BR5" i="24"/>
  <c r="BO5" i="24"/>
  <c r="BL5" i="24"/>
  <c r="BI5" i="24"/>
  <c r="BF5" i="24"/>
  <c r="BC5" i="24"/>
  <c r="AZ5" i="24"/>
  <c r="AW5" i="24"/>
  <c r="AT5" i="24"/>
  <c r="AQ5" i="24"/>
  <c r="AN5" i="24"/>
  <c r="AK5" i="24"/>
  <c r="AH5" i="24"/>
  <c r="AE5" i="24"/>
  <c r="AB5" i="24"/>
  <c r="Y5" i="24"/>
  <c r="V5" i="24"/>
  <c r="S5" i="24"/>
  <c r="P5" i="24"/>
  <c r="M5" i="24"/>
  <c r="J5" i="24"/>
  <c r="G5" i="24"/>
  <c r="AK13" i="23"/>
  <c r="AK24" i="23"/>
  <c r="CC30" i="23"/>
  <c r="CC29" i="23"/>
  <c r="CC26" i="23"/>
  <c r="CB30" i="23"/>
  <c r="CB31" i="23" s="1"/>
  <c r="CB29" i="23"/>
  <c r="CB26" i="23"/>
  <c r="BZ31" i="23"/>
  <c r="BY31" i="23"/>
  <c r="BW31" i="23"/>
  <c r="BV31" i="23"/>
  <c r="BT31" i="23"/>
  <c r="BS31" i="23"/>
  <c r="BQ31" i="23"/>
  <c r="BP31" i="23"/>
  <c r="BN31" i="23"/>
  <c r="BM31" i="23"/>
  <c r="BK31" i="23"/>
  <c r="BJ31" i="23"/>
  <c r="BH31" i="23"/>
  <c r="BG31" i="23"/>
  <c r="BE31" i="23"/>
  <c r="BF31" i="23" s="1"/>
  <c r="BD31" i="23"/>
  <c r="BB31" i="23"/>
  <c r="BA31" i="23"/>
  <c r="AY31" i="23"/>
  <c r="AX31" i="23"/>
  <c r="AV31" i="23"/>
  <c r="AU31" i="23"/>
  <c r="AS31" i="23"/>
  <c r="AR31" i="23"/>
  <c r="AP31" i="23"/>
  <c r="AO31" i="23"/>
  <c r="AM31" i="23"/>
  <c r="AL31" i="23"/>
  <c r="AJ31" i="23"/>
  <c r="AI31" i="23"/>
  <c r="AG31" i="23"/>
  <c r="AF31" i="23"/>
  <c r="AD31" i="23"/>
  <c r="AC31" i="23"/>
  <c r="AA31" i="23"/>
  <c r="X31" i="23"/>
  <c r="W31" i="23"/>
  <c r="U31" i="23"/>
  <c r="T31" i="23"/>
  <c r="R31" i="23"/>
  <c r="Q31" i="23"/>
  <c r="O31" i="23"/>
  <c r="N31" i="23"/>
  <c r="L31" i="23"/>
  <c r="K31" i="23"/>
  <c r="I31" i="23"/>
  <c r="H31" i="23"/>
  <c r="F31" i="23"/>
  <c r="E31" i="23"/>
  <c r="C31" i="23"/>
  <c r="B31" i="23"/>
  <c r="CA30" i="23"/>
  <c r="BX30" i="23"/>
  <c r="BU30" i="23"/>
  <c r="BR30" i="23"/>
  <c r="BO30" i="23"/>
  <c r="BL30" i="23"/>
  <c r="BI30" i="23"/>
  <c r="BF30" i="23"/>
  <c r="BC30" i="23"/>
  <c r="AZ30" i="23"/>
  <c r="AW30" i="23"/>
  <c r="AT30" i="23"/>
  <c r="AQ30" i="23"/>
  <c r="AN30" i="23"/>
  <c r="AK30" i="23"/>
  <c r="AH30" i="23"/>
  <c r="AE30" i="23"/>
  <c r="AB30" i="23"/>
  <c r="V30" i="23"/>
  <c r="S30" i="23"/>
  <c r="P30" i="23"/>
  <c r="M30" i="23"/>
  <c r="J30" i="23"/>
  <c r="G30" i="23"/>
  <c r="D30" i="23"/>
  <c r="CD29" i="23"/>
  <c r="CA29" i="23"/>
  <c r="BX29" i="23"/>
  <c r="BU29" i="23"/>
  <c r="BR29" i="23"/>
  <c r="BO29" i="23"/>
  <c r="BL29" i="23"/>
  <c r="BI29" i="23"/>
  <c r="BF29" i="23"/>
  <c r="BC29" i="23"/>
  <c r="AZ29" i="23"/>
  <c r="AW29" i="23"/>
  <c r="AT29" i="23"/>
  <c r="AQ29" i="23"/>
  <c r="AN29" i="23"/>
  <c r="AK29" i="23"/>
  <c r="AH29" i="23"/>
  <c r="AE29" i="23"/>
  <c r="AB29" i="23"/>
  <c r="V29" i="23"/>
  <c r="S29" i="23"/>
  <c r="P29" i="23"/>
  <c r="M29" i="23"/>
  <c r="J29" i="23"/>
  <c r="G29" i="23"/>
  <c r="D29" i="23"/>
  <c r="BZ27" i="23"/>
  <c r="BW27" i="23"/>
  <c r="BT27" i="23"/>
  <c r="BQ27" i="23"/>
  <c r="BN27" i="23"/>
  <c r="BK27" i="23"/>
  <c r="BH27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I27" i="23"/>
  <c r="F27" i="23"/>
  <c r="C27" i="23"/>
  <c r="CC27" i="23"/>
  <c r="BY27" i="23"/>
  <c r="CA27" i="23" s="1"/>
  <c r="BV27" i="23"/>
  <c r="BS27" i="23"/>
  <c r="BP27" i="23"/>
  <c r="BM27" i="23"/>
  <c r="BJ27" i="23"/>
  <c r="BG27" i="23"/>
  <c r="BD27" i="23"/>
  <c r="BA27" i="23"/>
  <c r="AX27" i="23"/>
  <c r="AU27" i="23"/>
  <c r="AR27" i="23"/>
  <c r="AO27" i="23"/>
  <c r="AL27" i="23"/>
  <c r="AI27" i="23"/>
  <c r="AF27" i="23"/>
  <c r="AC27" i="23"/>
  <c r="W27" i="23"/>
  <c r="T27" i="23"/>
  <c r="Q27" i="23"/>
  <c r="N27" i="23"/>
  <c r="K27" i="23"/>
  <c r="H27" i="23"/>
  <c r="E27" i="23"/>
  <c r="B27" i="23"/>
  <c r="CD26" i="23"/>
  <c r="CA26" i="23"/>
  <c r="BX26" i="23"/>
  <c r="BU26" i="23"/>
  <c r="BR26" i="23"/>
  <c r="BO26" i="23"/>
  <c r="BL26" i="23"/>
  <c r="BI26" i="23"/>
  <c r="BF26" i="23"/>
  <c r="BC26" i="23"/>
  <c r="AZ26" i="23"/>
  <c r="AW26" i="23"/>
  <c r="AT26" i="23"/>
  <c r="AQ26" i="23"/>
  <c r="AN26" i="23"/>
  <c r="AK26" i="23"/>
  <c r="AH26" i="23"/>
  <c r="AE26" i="23"/>
  <c r="AB26" i="23"/>
  <c r="V26" i="23"/>
  <c r="S26" i="23"/>
  <c r="P26" i="23"/>
  <c r="M26" i="23"/>
  <c r="J26" i="23"/>
  <c r="G26" i="23"/>
  <c r="CC25" i="23"/>
  <c r="CB25" i="23"/>
  <c r="CC24" i="23"/>
  <c r="CB24" i="23"/>
  <c r="CA24" i="23"/>
  <c r="BX24" i="23"/>
  <c r="BU24" i="23"/>
  <c r="BR24" i="23"/>
  <c r="BO24" i="23"/>
  <c r="BI24" i="23"/>
  <c r="BF24" i="23"/>
  <c r="BC24" i="23"/>
  <c r="AW24" i="23"/>
  <c r="AT24" i="23"/>
  <c r="AN24" i="23"/>
  <c r="AE24" i="23"/>
  <c r="AB24" i="23"/>
  <c r="V24" i="23"/>
  <c r="S24" i="23"/>
  <c r="P24" i="23"/>
  <c r="M24" i="23"/>
  <c r="J24" i="23"/>
  <c r="D24" i="23"/>
  <c r="CC23" i="23"/>
  <c r="CB23" i="23"/>
  <c r="CD23" i="23" s="1"/>
  <c r="CA23" i="23"/>
  <c r="BX23" i="23"/>
  <c r="BU23" i="23"/>
  <c r="BR23" i="23"/>
  <c r="BO23" i="23"/>
  <c r="BL23" i="23"/>
  <c r="BI23" i="23"/>
  <c r="BF23" i="23"/>
  <c r="BC23" i="23"/>
  <c r="AZ23" i="23"/>
  <c r="AW23" i="23"/>
  <c r="AT23" i="23"/>
  <c r="AQ23" i="23"/>
  <c r="AN23" i="23"/>
  <c r="AK23" i="23"/>
  <c r="AH23" i="23"/>
  <c r="AE23" i="23"/>
  <c r="AB23" i="23"/>
  <c r="V23" i="23"/>
  <c r="S23" i="23"/>
  <c r="P23" i="23"/>
  <c r="M23" i="23"/>
  <c r="J23" i="23"/>
  <c r="G23" i="23"/>
  <c r="D23" i="23"/>
  <c r="CC22" i="23"/>
  <c r="CB22" i="23"/>
  <c r="CD22" i="23" s="1"/>
  <c r="CA22" i="23"/>
  <c r="BX22" i="23"/>
  <c r="BU22" i="23"/>
  <c r="BR22" i="23"/>
  <c r="BO22" i="23"/>
  <c r="BL22" i="23"/>
  <c r="BI22" i="23"/>
  <c r="BF22" i="23"/>
  <c r="BC22" i="23"/>
  <c r="AZ22" i="23"/>
  <c r="AW22" i="23"/>
  <c r="AT22" i="23"/>
  <c r="AQ22" i="23"/>
  <c r="AN22" i="23"/>
  <c r="AK22" i="23"/>
  <c r="AH22" i="23"/>
  <c r="AE22" i="23"/>
  <c r="AB22" i="23"/>
  <c r="V22" i="23"/>
  <c r="S22" i="23"/>
  <c r="P22" i="23"/>
  <c r="M22" i="23"/>
  <c r="J22" i="23"/>
  <c r="G22" i="23"/>
  <c r="D22" i="23"/>
  <c r="CC21" i="23"/>
  <c r="CB21" i="23"/>
  <c r="CD21" i="23" s="1"/>
  <c r="CA21" i="23"/>
  <c r="BX21" i="23"/>
  <c r="BU21" i="23"/>
  <c r="BR21" i="23"/>
  <c r="BO21" i="23"/>
  <c r="BL21" i="23"/>
  <c r="BI21" i="23"/>
  <c r="BF21" i="23"/>
  <c r="BC21" i="23"/>
  <c r="AZ21" i="23"/>
  <c r="AW21" i="23"/>
  <c r="AT21" i="23"/>
  <c r="AQ21" i="23"/>
  <c r="AN21" i="23"/>
  <c r="AK21" i="23"/>
  <c r="AH21" i="23"/>
  <c r="AE21" i="23"/>
  <c r="AB21" i="23"/>
  <c r="V21" i="23"/>
  <c r="S21" i="23"/>
  <c r="P21" i="23"/>
  <c r="M21" i="23"/>
  <c r="J21" i="23"/>
  <c r="G21" i="23"/>
  <c r="D21" i="23"/>
  <c r="CC20" i="23"/>
  <c r="CB20" i="23"/>
  <c r="BX20" i="23"/>
  <c r="BI20" i="23"/>
  <c r="AW20" i="23"/>
  <c r="CC19" i="23"/>
  <c r="CB19" i="23"/>
  <c r="CA19" i="23"/>
  <c r="BX19" i="23"/>
  <c r="BU19" i="23"/>
  <c r="BR19" i="23"/>
  <c r="BO19" i="23"/>
  <c r="BL19" i="23"/>
  <c r="BI19" i="23"/>
  <c r="BF19" i="23"/>
  <c r="BC19" i="23"/>
  <c r="AZ19" i="23"/>
  <c r="AW19" i="23"/>
  <c r="AT19" i="23"/>
  <c r="AQ19" i="23"/>
  <c r="AN19" i="23"/>
  <c r="AK19" i="23"/>
  <c r="AH19" i="23"/>
  <c r="AE19" i="23"/>
  <c r="AB19" i="23"/>
  <c r="Y19" i="23"/>
  <c r="V19" i="23"/>
  <c r="S19" i="23"/>
  <c r="P19" i="23"/>
  <c r="M19" i="23"/>
  <c r="J19" i="23"/>
  <c r="G19" i="23"/>
  <c r="D19" i="23"/>
  <c r="CC18" i="23"/>
  <c r="CB18" i="23"/>
  <c r="CD18" i="23"/>
  <c r="CA18" i="23"/>
  <c r="BX18" i="23"/>
  <c r="BU18" i="23"/>
  <c r="BR18" i="23"/>
  <c r="BO18" i="23"/>
  <c r="BL18" i="23"/>
  <c r="BI18" i="23"/>
  <c r="BF18" i="23"/>
  <c r="BC18" i="23"/>
  <c r="AZ18" i="23"/>
  <c r="AW18" i="23"/>
  <c r="AT18" i="23"/>
  <c r="AQ18" i="23"/>
  <c r="AN18" i="23"/>
  <c r="AK18" i="23"/>
  <c r="AH18" i="23"/>
  <c r="AE18" i="23"/>
  <c r="AB18" i="23"/>
  <c r="Y18" i="23"/>
  <c r="V18" i="23"/>
  <c r="S18" i="23"/>
  <c r="P18" i="23"/>
  <c r="M18" i="23"/>
  <c r="J18" i="23"/>
  <c r="G18" i="23"/>
  <c r="D18" i="23"/>
  <c r="CC17" i="23"/>
  <c r="CB17" i="23"/>
  <c r="CD17" i="23" s="1"/>
  <c r="CA17" i="23"/>
  <c r="BX17" i="23"/>
  <c r="BR17" i="23"/>
  <c r="BL17" i="23"/>
  <c r="BI17" i="23"/>
  <c r="BF17" i="23"/>
  <c r="AZ17" i="23"/>
  <c r="AT17" i="23"/>
  <c r="AQ17" i="23"/>
  <c r="AN17" i="23"/>
  <c r="AK17" i="23"/>
  <c r="AH17" i="23"/>
  <c r="AE17" i="23"/>
  <c r="AB17" i="23"/>
  <c r="M17" i="23"/>
  <c r="J17" i="23"/>
  <c r="CC16" i="23"/>
  <c r="CB16" i="23"/>
  <c r="CD16" i="23"/>
  <c r="CA16" i="23"/>
  <c r="BX16" i="23"/>
  <c r="BU16" i="23"/>
  <c r="BR16" i="23"/>
  <c r="BO16" i="23"/>
  <c r="BL16" i="23"/>
  <c r="BI16" i="23"/>
  <c r="BF16" i="23"/>
  <c r="BC16" i="23"/>
  <c r="AZ16" i="23"/>
  <c r="AW16" i="23"/>
  <c r="AT16" i="23"/>
  <c r="AQ16" i="23"/>
  <c r="AN16" i="23"/>
  <c r="AK16" i="23"/>
  <c r="AH16" i="23"/>
  <c r="AE16" i="23"/>
  <c r="AB16" i="23"/>
  <c r="Y16" i="23"/>
  <c r="V16" i="23"/>
  <c r="S16" i="23"/>
  <c r="P16" i="23"/>
  <c r="M16" i="23"/>
  <c r="J16" i="23"/>
  <c r="G16" i="23"/>
  <c r="D16" i="23"/>
  <c r="CC15" i="23"/>
  <c r="CB15" i="23"/>
  <c r="CD15" i="23" s="1"/>
  <c r="CA15" i="23"/>
  <c r="BX15" i="23"/>
  <c r="BU15" i="23"/>
  <c r="BR15" i="23"/>
  <c r="BO15" i="23"/>
  <c r="BL15" i="23"/>
  <c r="BI15" i="23"/>
  <c r="BF15" i="23"/>
  <c r="BC15" i="23"/>
  <c r="AZ15" i="23"/>
  <c r="AW15" i="23"/>
  <c r="AT15" i="23"/>
  <c r="AQ15" i="23"/>
  <c r="AN15" i="23"/>
  <c r="AK15" i="23"/>
  <c r="AH15" i="23"/>
  <c r="AE15" i="23"/>
  <c r="AB15" i="23"/>
  <c r="Y15" i="23"/>
  <c r="V15" i="23"/>
  <c r="S15" i="23"/>
  <c r="P15" i="23"/>
  <c r="M15" i="23"/>
  <c r="J15" i="23"/>
  <c r="G15" i="23"/>
  <c r="D15" i="23"/>
  <c r="CC14" i="23"/>
  <c r="CB14" i="23"/>
  <c r="CA14" i="23"/>
  <c r="BX14" i="23"/>
  <c r="BU14" i="23"/>
  <c r="BR14" i="23"/>
  <c r="BO14" i="23"/>
  <c r="BL14" i="23"/>
  <c r="BI14" i="23"/>
  <c r="BF14" i="23"/>
  <c r="BC14" i="23"/>
  <c r="AZ14" i="23"/>
  <c r="AW14" i="23"/>
  <c r="AT14" i="23"/>
  <c r="AQ14" i="23"/>
  <c r="AN14" i="23"/>
  <c r="AK14" i="23"/>
  <c r="AH14" i="23"/>
  <c r="AE14" i="23"/>
  <c r="AB14" i="23"/>
  <c r="Y14" i="23"/>
  <c r="V14" i="23"/>
  <c r="S14" i="23"/>
  <c r="P14" i="23"/>
  <c r="M14" i="23"/>
  <c r="J14" i="23"/>
  <c r="G14" i="23"/>
  <c r="CC13" i="23"/>
  <c r="CD13" i="23" s="1"/>
  <c r="CB13" i="23"/>
  <c r="BU13" i="23"/>
  <c r="BR13" i="23"/>
  <c r="BO13" i="23"/>
  <c r="BL13" i="23"/>
  <c r="BI13" i="23"/>
  <c r="BF13" i="23"/>
  <c r="BC13" i="23"/>
  <c r="AZ13" i="23"/>
  <c r="AW13" i="23"/>
  <c r="AT13" i="23"/>
  <c r="AQ13" i="23"/>
  <c r="AN13" i="23"/>
  <c r="AH13" i="23"/>
  <c r="AE13" i="23"/>
  <c r="AB13" i="23"/>
  <c r="Y13" i="23"/>
  <c r="V13" i="23"/>
  <c r="S13" i="23"/>
  <c r="P13" i="23"/>
  <c r="M13" i="23"/>
  <c r="J13" i="23"/>
  <c r="G13" i="23"/>
  <c r="D13" i="23"/>
  <c r="CC12" i="23"/>
  <c r="CB12" i="23"/>
  <c r="CD12" i="23"/>
  <c r="CA12" i="23"/>
  <c r="BX12" i="23"/>
  <c r="BU12" i="23"/>
  <c r="BO12" i="23"/>
  <c r="BL12" i="23"/>
  <c r="BI12" i="23"/>
  <c r="BF12" i="23"/>
  <c r="BC12" i="23"/>
  <c r="AZ12" i="23"/>
  <c r="AW12" i="23"/>
  <c r="AT12" i="23"/>
  <c r="AQ12" i="23"/>
  <c r="AN12" i="23"/>
  <c r="AK12" i="23"/>
  <c r="AH12" i="23"/>
  <c r="AE12" i="23"/>
  <c r="AB12" i="23"/>
  <c r="Y12" i="23"/>
  <c r="V12" i="23"/>
  <c r="S12" i="23"/>
  <c r="P12" i="23"/>
  <c r="M12" i="23"/>
  <c r="J12" i="23"/>
  <c r="G12" i="23"/>
  <c r="D12" i="23"/>
  <c r="CC11" i="23"/>
  <c r="CB11" i="23"/>
  <c r="CD11" i="23"/>
  <c r="CC10" i="23"/>
  <c r="CD10" i="23" s="1"/>
  <c r="CB10" i="23"/>
  <c r="CC9" i="23"/>
  <c r="CB9" i="23"/>
  <c r="CC8" i="23"/>
  <c r="CB8" i="23"/>
  <c r="CC7" i="23"/>
  <c r="CD7" i="23" s="1"/>
  <c r="CB7" i="23"/>
  <c r="CC6" i="23"/>
  <c r="CB6" i="23"/>
  <c r="CC5" i="23"/>
  <c r="CD5" i="23" s="1"/>
  <c r="CB5" i="23"/>
  <c r="BS27" i="22"/>
  <c r="BW27" i="22"/>
  <c r="BV27" i="22"/>
  <c r="BZ27" i="22"/>
  <c r="BY27" i="22"/>
  <c r="O27" i="22"/>
  <c r="R27" i="22"/>
  <c r="U27" i="22"/>
  <c r="AD27" i="22"/>
  <c r="AG27" i="22"/>
  <c r="AM27" i="22"/>
  <c r="AP27" i="22"/>
  <c r="AS27" i="22"/>
  <c r="AV27" i="22"/>
  <c r="AY27" i="22"/>
  <c r="BB27" i="22"/>
  <c r="BE27" i="22"/>
  <c r="BH27" i="22"/>
  <c r="BK27" i="22"/>
  <c r="BN27" i="22"/>
  <c r="BQ27" i="22"/>
  <c r="BT27" i="22"/>
  <c r="N27" i="22"/>
  <c r="Q27" i="22"/>
  <c r="T27" i="22"/>
  <c r="W27" i="22"/>
  <c r="AC27" i="22"/>
  <c r="AF27" i="22"/>
  <c r="AL27" i="22"/>
  <c r="AO27" i="22"/>
  <c r="AR27" i="22"/>
  <c r="AU27" i="22"/>
  <c r="AX27" i="22"/>
  <c r="BA27" i="22"/>
  <c r="BD27" i="22"/>
  <c r="BG27" i="22"/>
  <c r="BJ27" i="22"/>
  <c r="BM27" i="22"/>
  <c r="BP27" i="22"/>
  <c r="CA11" i="22"/>
  <c r="M11" i="22"/>
  <c r="M8" i="22"/>
  <c r="M7" i="22"/>
  <c r="M6" i="22"/>
  <c r="M5" i="22"/>
  <c r="CC30" i="22"/>
  <c r="CC29" i="22"/>
  <c r="CB30" i="22"/>
  <c r="CB29" i="22"/>
  <c r="BZ31" i="22"/>
  <c r="BY31" i="22"/>
  <c r="BW31" i="22"/>
  <c r="BV31" i="22"/>
  <c r="BT31" i="22"/>
  <c r="BS31" i="22"/>
  <c r="BQ31" i="22"/>
  <c r="BP31" i="22"/>
  <c r="BN31" i="22"/>
  <c r="BM31" i="22"/>
  <c r="BK31" i="22"/>
  <c r="BJ31" i="22"/>
  <c r="BH31" i="22"/>
  <c r="BG31" i="22"/>
  <c r="BE31" i="22"/>
  <c r="BF31" i="22" s="1"/>
  <c r="BD31" i="22"/>
  <c r="BB31" i="22"/>
  <c r="BA31" i="22"/>
  <c r="AY31" i="22"/>
  <c r="AX31" i="22"/>
  <c r="AV31" i="22"/>
  <c r="AU31" i="22"/>
  <c r="AS31" i="22"/>
  <c r="AR31" i="22"/>
  <c r="AP31" i="22"/>
  <c r="AO31" i="22"/>
  <c r="AM31" i="22"/>
  <c r="AL31" i="22"/>
  <c r="AJ31" i="22"/>
  <c r="AI31" i="22"/>
  <c r="AG31" i="22"/>
  <c r="AF31" i="22"/>
  <c r="AD31" i="22"/>
  <c r="AC31" i="22"/>
  <c r="AA31" i="22"/>
  <c r="Z31" i="22"/>
  <c r="X31" i="22"/>
  <c r="W31" i="22"/>
  <c r="U31" i="22"/>
  <c r="T31" i="22"/>
  <c r="R31" i="22"/>
  <c r="Q31" i="22"/>
  <c r="O31" i="22"/>
  <c r="N31" i="22"/>
  <c r="L31" i="22"/>
  <c r="K31" i="22"/>
  <c r="I31" i="22"/>
  <c r="H31" i="22"/>
  <c r="F31" i="22"/>
  <c r="E31" i="22"/>
  <c r="C31" i="22"/>
  <c r="B31" i="22"/>
  <c r="CA30" i="22"/>
  <c r="BX30" i="22"/>
  <c r="BU30" i="22"/>
  <c r="BR30" i="22"/>
  <c r="BO30" i="22"/>
  <c r="BL30" i="22"/>
  <c r="BI30" i="22"/>
  <c r="BF30" i="22"/>
  <c r="BC30" i="22"/>
  <c r="AZ30" i="22"/>
  <c r="AW30" i="22"/>
  <c r="AT30" i="22"/>
  <c r="AQ30" i="22"/>
  <c r="AN30" i="22"/>
  <c r="AK30" i="22"/>
  <c r="AH30" i="22"/>
  <c r="AE30" i="22"/>
  <c r="AB30" i="22"/>
  <c r="Y30" i="22"/>
  <c r="V30" i="22"/>
  <c r="S30" i="22"/>
  <c r="P30" i="22"/>
  <c r="M30" i="22"/>
  <c r="J30" i="22"/>
  <c r="G30" i="22"/>
  <c r="D30" i="22"/>
  <c r="CD29" i="22"/>
  <c r="CA29" i="22"/>
  <c r="BX29" i="22"/>
  <c r="BU29" i="22"/>
  <c r="BR29" i="22"/>
  <c r="BO29" i="22"/>
  <c r="BL29" i="22"/>
  <c r="BI29" i="22"/>
  <c r="BF29" i="22"/>
  <c r="BC29" i="22"/>
  <c r="AZ29" i="22"/>
  <c r="AW29" i="22"/>
  <c r="AT29" i="22"/>
  <c r="AQ29" i="22"/>
  <c r="AN29" i="22"/>
  <c r="AK29" i="22"/>
  <c r="AH29" i="22"/>
  <c r="AE29" i="22"/>
  <c r="AB29" i="22"/>
  <c r="Y29" i="22"/>
  <c r="V29" i="22"/>
  <c r="S29" i="22"/>
  <c r="P29" i="22"/>
  <c r="M29" i="22"/>
  <c r="J29" i="22"/>
  <c r="G29" i="22"/>
  <c r="D29" i="22"/>
  <c r="CA26" i="22"/>
  <c r="BX26" i="22"/>
  <c r="BU26" i="22"/>
  <c r="BR26" i="22"/>
  <c r="BO26" i="22"/>
  <c r="BL26" i="22"/>
  <c r="BI26" i="22"/>
  <c r="BF26" i="22"/>
  <c r="BC26" i="22"/>
  <c r="AZ26" i="22"/>
  <c r="AW26" i="22"/>
  <c r="AT26" i="22"/>
  <c r="AQ26" i="22"/>
  <c r="AN26" i="22"/>
  <c r="AK26" i="22"/>
  <c r="AH26" i="22"/>
  <c r="AE26" i="22"/>
  <c r="AB26" i="22"/>
  <c r="Y26" i="22"/>
  <c r="V26" i="22"/>
  <c r="S26" i="22"/>
  <c r="P26" i="22"/>
  <c r="M26" i="22"/>
  <c r="J26" i="22"/>
  <c r="D26" i="22"/>
  <c r="CC25" i="22"/>
  <c r="CB25" i="22"/>
  <c r="CC24" i="22"/>
  <c r="CB24" i="22"/>
  <c r="CA24" i="22"/>
  <c r="BX24" i="22"/>
  <c r="BU24" i="22"/>
  <c r="BR24" i="22"/>
  <c r="BO24" i="22"/>
  <c r="BI24" i="22"/>
  <c r="BF24" i="22"/>
  <c r="BC24" i="22"/>
  <c r="AW24" i="22"/>
  <c r="AT24" i="22"/>
  <c r="AN24" i="22"/>
  <c r="AE24" i="22"/>
  <c r="AB24" i="22"/>
  <c r="Y24" i="22"/>
  <c r="V24" i="22"/>
  <c r="S24" i="22"/>
  <c r="P24" i="22"/>
  <c r="M24" i="22"/>
  <c r="J24" i="22"/>
  <c r="D24" i="22"/>
  <c r="CC23" i="22"/>
  <c r="CB23" i="22"/>
  <c r="CA23" i="22"/>
  <c r="BX23" i="22"/>
  <c r="BU23" i="22"/>
  <c r="BR23" i="22"/>
  <c r="BO23" i="22"/>
  <c r="BL23" i="22"/>
  <c r="BI23" i="22"/>
  <c r="BF23" i="22"/>
  <c r="BC23" i="22"/>
  <c r="AZ23" i="22"/>
  <c r="AW23" i="22"/>
  <c r="AT23" i="22"/>
  <c r="AQ23" i="22"/>
  <c r="AN23" i="22"/>
  <c r="AK23" i="22"/>
  <c r="AH23" i="22"/>
  <c r="AE23" i="22"/>
  <c r="AB23" i="22"/>
  <c r="Y23" i="22"/>
  <c r="V23" i="22"/>
  <c r="S23" i="22"/>
  <c r="P23" i="22"/>
  <c r="M23" i="22"/>
  <c r="J23" i="22"/>
  <c r="G23" i="22"/>
  <c r="D23" i="22"/>
  <c r="CC22" i="22"/>
  <c r="CD22" i="22" s="1"/>
  <c r="CB22" i="22"/>
  <c r="CA22" i="22"/>
  <c r="BX22" i="22"/>
  <c r="BU22" i="22"/>
  <c r="BR22" i="22"/>
  <c r="BO22" i="22"/>
  <c r="BL22" i="22"/>
  <c r="BI22" i="22"/>
  <c r="BF22" i="22"/>
  <c r="BC22" i="22"/>
  <c r="AZ22" i="22"/>
  <c r="AW22" i="22"/>
  <c r="AT22" i="22"/>
  <c r="AQ22" i="22"/>
  <c r="AN22" i="22"/>
  <c r="AK22" i="22"/>
  <c r="AH22" i="22"/>
  <c r="AE22" i="22"/>
  <c r="AB22" i="22"/>
  <c r="Y22" i="22"/>
  <c r="V22" i="22"/>
  <c r="S22" i="22"/>
  <c r="P22" i="22"/>
  <c r="M22" i="22"/>
  <c r="J22" i="22"/>
  <c r="G22" i="22"/>
  <c r="D22" i="22"/>
  <c r="CC21" i="22"/>
  <c r="CD21" i="22" s="1"/>
  <c r="CB21" i="22"/>
  <c r="CA21" i="22"/>
  <c r="BX21" i="22"/>
  <c r="BU21" i="22"/>
  <c r="BR21" i="22"/>
  <c r="BO21" i="22"/>
  <c r="BL21" i="22"/>
  <c r="BI21" i="22"/>
  <c r="BF21" i="22"/>
  <c r="BC21" i="22"/>
  <c r="AZ21" i="22"/>
  <c r="AW21" i="22"/>
  <c r="AT21" i="22"/>
  <c r="AQ21" i="22"/>
  <c r="AN21" i="22"/>
  <c r="AK21" i="22"/>
  <c r="AH21" i="22"/>
  <c r="AE21" i="22"/>
  <c r="AB21" i="22"/>
  <c r="Y21" i="22"/>
  <c r="V21" i="22"/>
  <c r="S21" i="22"/>
  <c r="P21" i="22"/>
  <c r="M21" i="22"/>
  <c r="J21" i="22"/>
  <c r="G21" i="22"/>
  <c r="D21" i="22"/>
  <c r="CC20" i="22"/>
  <c r="CD20" i="22" s="1"/>
  <c r="CB20" i="22"/>
  <c r="BX20" i="22"/>
  <c r="BI20" i="22"/>
  <c r="AB20" i="22"/>
  <c r="CA19" i="22"/>
  <c r="BX19" i="22"/>
  <c r="BU19" i="22"/>
  <c r="BR19" i="22"/>
  <c r="BO19" i="22"/>
  <c r="BL19" i="22"/>
  <c r="BI19" i="22"/>
  <c r="BF19" i="22"/>
  <c r="BC19" i="22"/>
  <c r="AZ19" i="22"/>
  <c r="AW19" i="22"/>
  <c r="AT19" i="22"/>
  <c r="AQ19" i="22"/>
  <c r="AN19" i="22"/>
  <c r="AK19" i="22"/>
  <c r="AH19" i="22"/>
  <c r="AE19" i="22"/>
  <c r="AB19" i="22"/>
  <c r="Y19" i="22"/>
  <c r="V19" i="22"/>
  <c r="S19" i="22"/>
  <c r="P19" i="22"/>
  <c r="M19" i="22"/>
  <c r="J19" i="22"/>
  <c r="G19" i="22"/>
  <c r="D19" i="22"/>
  <c r="CC18" i="22"/>
  <c r="CD18" i="22" s="1"/>
  <c r="CB18" i="22"/>
  <c r="CA18" i="22"/>
  <c r="BX18" i="22"/>
  <c r="BU18" i="22"/>
  <c r="BR18" i="22"/>
  <c r="BO18" i="22"/>
  <c r="BL18" i="22"/>
  <c r="BI18" i="22"/>
  <c r="BF18" i="22"/>
  <c r="BC18" i="22"/>
  <c r="AZ18" i="22"/>
  <c r="AW18" i="22"/>
  <c r="AT18" i="22"/>
  <c r="AQ18" i="22"/>
  <c r="AN18" i="22"/>
  <c r="AK18" i="22"/>
  <c r="AH18" i="22"/>
  <c r="AE18" i="22"/>
  <c r="AB18" i="22"/>
  <c r="Y18" i="22"/>
  <c r="V18" i="22"/>
  <c r="S18" i="22"/>
  <c r="P18" i="22"/>
  <c r="M18" i="22"/>
  <c r="J18" i="22"/>
  <c r="G18" i="22"/>
  <c r="D18" i="22"/>
  <c r="CA17" i="22"/>
  <c r="BX17" i="22"/>
  <c r="BU17" i="22"/>
  <c r="BR17" i="22"/>
  <c r="BL17" i="22"/>
  <c r="BI17" i="22"/>
  <c r="BF17" i="22"/>
  <c r="AZ17" i="22"/>
  <c r="AT17" i="22"/>
  <c r="AQ17" i="22"/>
  <c r="AN17" i="22"/>
  <c r="AK17" i="22"/>
  <c r="AH17" i="22"/>
  <c r="AE17" i="22"/>
  <c r="AB17" i="22"/>
  <c r="M17" i="22"/>
  <c r="J17" i="22"/>
  <c r="CA16" i="22"/>
  <c r="BX16" i="22"/>
  <c r="BU16" i="22"/>
  <c r="BR16" i="22"/>
  <c r="BO16" i="22"/>
  <c r="BL16" i="22"/>
  <c r="BI16" i="22"/>
  <c r="BF16" i="22"/>
  <c r="BC16" i="22"/>
  <c r="AZ16" i="22"/>
  <c r="AW16" i="22"/>
  <c r="AT16" i="22"/>
  <c r="AQ16" i="22"/>
  <c r="AN16" i="22"/>
  <c r="AK16" i="22"/>
  <c r="AH16" i="22"/>
  <c r="AE16" i="22"/>
  <c r="AB16" i="22"/>
  <c r="Y16" i="22"/>
  <c r="V16" i="22"/>
  <c r="S16" i="22"/>
  <c r="P16" i="22"/>
  <c r="M16" i="22"/>
  <c r="J16" i="22"/>
  <c r="G16" i="22"/>
  <c r="D16" i="22"/>
  <c r="CC15" i="22"/>
  <c r="CD15" i="22" s="1"/>
  <c r="CB15" i="22"/>
  <c r="CA15" i="22"/>
  <c r="BX15" i="22"/>
  <c r="BU15" i="22"/>
  <c r="BR15" i="22"/>
  <c r="BO15" i="22"/>
  <c r="BL15" i="22"/>
  <c r="BI15" i="22"/>
  <c r="BF15" i="22"/>
  <c r="BC15" i="22"/>
  <c r="AZ15" i="22"/>
  <c r="AW15" i="22"/>
  <c r="AT15" i="22"/>
  <c r="AQ15" i="22"/>
  <c r="AN15" i="22"/>
  <c r="AK15" i="22"/>
  <c r="AH15" i="22"/>
  <c r="AE15" i="22"/>
  <c r="AB15" i="22"/>
  <c r="Y15" i="22"/>
  <c r="V15" i="22"/>
  <c r="S15" i="22"/>
  <c r="P15" i="22"/>
  <c r="M15" i="22"/>
  <c r="J15" i="22"/>
  <c r="G15" i="22"/>
  <c r="D15" i="22"/>
  <c r="CC14" i="22"/>
  <c r="CB14" i="22"/>
  <c r="CA14" i="22"/>
  <c r="BX14" i="22"/>
  <c r="BU14" i="22"/>
  <c r="BR14" i="22"/>
  <c r="BO14" i="22"/>
  <c r="BL14" i="22"/>
  <c r="BI14" i="22"/>
  <c r="BF14" i="22"/>
  <c r="BC14" i="22"/>
  <c r="AZ14" i="22"/>
  <c r="AW14" i="22"/>
  <c r="AT14" i="22"/>
  <c r="AQ14" i="22"/>
  <c r="AN14" i="22"/>
  <c r="AK14" i="22"/>
  <c r="AH14" i="22"/>
  <c r="AE14" i="22"/>
  <c r="AB14" i="22"/>
  <c r="Y14" i="22"/>
  <c r="V14" i="22"/>
  <c r="S14" i="22"/>
  <c r="P14" i="22"/>
  <c r="M14" i="22"/>
  <c r="J14" i="22"/>
  <c r="G14" i="22"/>
  <c r="D14" i="22"/>
  <c r="CC13" i="22"/>
  <c r="CD13" i="22" s="1"/>
  <c r="CB13" i="22"/>
  <c r="BU13" i="22"/>
  <c r="BR13" i="22"/>
  <c r="BO13" i="22"/>
  <c r="BL13" i="22"/>
  <c r="BI13" i="22"/>
  <c r="BF13" i="22"/>
  <c r="BC13" i="22"/>
  <c r="AZ13" i="22"/>
  <c r="AW13" i="22"/>
  <c r="AT13" i="22"/>
  <c r="AQ13" i="22"/>
  <c r="AN13" i="22"/>
  <c r="AH13" i="22"/>
  <c r="AE13" i="22"/>
  <c r="AB13" i="22"/>
  <c r="Y13" i="22"/>
  <c r="V13" i="22"/>
  <c r="S13" i="22"/>
  <c r="P13" i="22"/>
  <c r="M13" i="22"/>
  <c r="J13" i="22"/>
  <c r="G13" i="22"/>
  <c r="D13" i="22"/>
  <c r="CC12" i="22"/>
  <c r="CB12" i="22"/>
  <c r="CD12" i="22"/>
  <c r="CA12" i="22"/>
  <c r="BX12" i="22"/>
  <c r="BU12" i="22"/>
  <c r="BR12" i="22"/>
  <c r="BO12" i="22"/>
  <c r="BL12" i="22"/>
  <c r="BI12" i="22"/>
  <c r="BF12" i="22"/>
  <c r="BC12" i="22"/>
  <c r="AZ12" i="22"/>
  <c r="AW12" i="22"/>
  <c r="AT12" i="22"/>
  <c r="AQ12" i="22"/>
  <c r="AN12" i="22"/>
  <c r="AK12" i="22"/>
  <c r="AH12" i="22"/>
  <c r="AE12" i="22"/>
  <c r="AB12" i="22"/>
  <c r="Y12" i="22"/>
  <c r="V12" i="22"/>
  <c r="P12" i="22"/>
  <c r="M12" i="22"/>
  <c r="J12" i="22"/>
  <c r="G12" i="22"/>
  <c r="BR11" i="22"/>
  <c r="BO11" i="22"/>
  <c r="BL11" i="22"/>
  <c r="BI11" i="22"/>
  <c r="BF11" i="22"/>
  <c r="BC11" i="22"/>
  <c r="AZ11" i="22"/>
  <c r="AW11" i="22"/>
  <c r="AT11" i="22"/>
  <c r="AQ11" i="22"/>
  <c r="AN11" i="22"/>
  <c r="AK11" i="22"/>
  <c r="AH11" i="22"/>
  <c r="AE11" i="22"/>
  <c r="Y11" i="22"/>
  <c r="V11" i="22"/>
  <c r="S11" i="22"/>
  <c r="P11" i="22"/>
  <c r="CA10" i="22"/>
  <c r="BO10" i="22"/>
  <c r="BL10" i="22"/>
  <c r="BI10" i="22"/>
  <c r="BF10" i="22"/>
  <c r="AZ10" i="22"/>
  <c r="AW10" i="22"/>
  <c r="AT10" i="22"/>
  <c r="AQ10" i="22"/>
  <c r="AN10" i="22"/>
  <c r="AH10" i="22"/>
  <c r="Y10" i="22"/>
  <c r="V10" i="22"/>
  <c r="S10" i="22"/>
  <c r="CA9" i="22"/>
  <c r="BR9" i="22"/>
  <c r="BO9" i="22"/>
  <c r="BL9" i="22"/>
  <c r="BI9" i="22"/>
  <c r="BF9" i="22"/>
  <c r="BC9" i="22"/>
  <c r="AZ9" i="22"/>
  <c r="AW9" i="22"/>
  <c r="AT9" i="22"/>
  <c r="AQ9" i="22"/>
  <c r="AN9" i="22"/>
  <c r="AH9" i="22"/>
  <c r="AE9" i="22"/>
  <c r="Y9" i="22"/>
  <c r="V9" i="22"/>
  <c r="S9" i="22"/>
  <c r="P9" i="22"/>
  <c r="J9" i="22"/>
  <c r="CA8" i="22"/>
  <c r="BU8" i="22"/>
  <c r="BR8" i="22"/>
  <c r="BO8" i="22"/>
  <c r="BL8" i="22"/>
  <c r="BI8" i="22"/>
  <c r="BF8" i="22"/>
  <c r="BC8" i="22"/>
  <c r="AZ8" i="22"/>
  <c r="AW8" i="22"/>
  <c r="AT8" i="22"/>
  <c r="AQ8" i="22"/>
  <c r="AN8" i="22"/>
  <c r="AH8" i="22"/>
  <c r="AE8" i="22"/>
  <c r="Y8" i="22"/>
  <c r="S8" i="22"/>
  <c r="P8" i="22"/>
  <c r="CA7" i="22"/>
  <c r="BU7" i="22"/>
  <c r="BR7" i="22"/>
  <c r="BO7" i="22"/>
  <c r="BL7" i="22"/>
  <c r="BI7" i="22"/>
  <c r="BF7" i="22"/>
  <c r="BC7" i="22"/>
  <c r="AZ7" i="22"/>
  <c r="AW7" i="22"/>
  <c r="AT7" i="22"/>
  <c r="AQ7" i="22"/>
  <c r="AN7" i="22"/>
  <c r="AH7" i="22"/>
  <c r="AE7" i="22"/>
  <c r="Y7" i="22"/>
  <c r="S7" i="22"/>
  <c r="P7" i="22"/>
  <c r="J7" i="22"/>
  <c r="G7" i="22"/>
  <c r="BU6" i="22"/>
  <c r="BR6" i="22"/>
  <c r="BO6" i="22"/>
  <c r="BL6" i="22"/>
  <c r="BI6" i="22"/>
  <c r="BF6" i="22"/>
  <c r="BC6" i="22"/>
  <c r="AZ6" i="22"/>
  <c r="AW6" i="22"/>
  <c r="AT6" i="22"/>
  <c r="AQ6" i="22"/>
  <c r="AH6" i="22"/>
  <c r="AE6" i="22"/>
  <c r="Y6" i="22"/>
  <c r="S6" i="22"/>
  <c r="P6" i="22"/>
  <c r="G6" i="22"/>
  <c r="CA5" i="22"/>
  <c r="BR5" i="22"/>
  <c r="BO5" i="22"/>
  <c r="BL5" i="22"/>
  <c r="BI5" i="22"/>
  <c r="BF5" i="22"/>
  <c r="BC5" i="22"/>
  <c r="AZ5" i="22"/>
  <c r="AW5" i="22"/>
  <c r="AT5" i="22"/>
  <c r="AQ5" i="22"/>
  <c r="AN5" i="22"/>
  <c r="AH5" i="22"/>
  <c r="AE5" i="22"/>
  <c r="Y5" i="22"/>
  <c r="S5" i="22"/>
  <c r="P5" i="22"/>
  <c r="J5" i="22"/>
  <c r="C28" i="14"/>
  <c r="E28" i="14"/>
  <c r="F28" i="14"/>
  <c r="H28" i="14"/>
  <c r="I28" i="14"/>
  <c r="K28" i="14"/>
  <c r="L28" i="14"/>
  <c r="N28" i="14"/>
  <c r="O28" i="14"/>
  <c r="Q28" i="14"/>
  <c r="R28" i="14"/>
  <c r="T28" i="14"/>
  <c r="U28" i="14"/>
  <c r="W28" i="14"/>
  <c r="X28" i="14"/>
  <c r="Z28" i="14"/>
  <c r="AA28" i="14"/>
  <c r="AC28" i="14"/>
  <c r="AD28" i="14"/>
  <c r="AF28" i="14"/>
  <c r="AG28" i="14"/>
  <c r="AI28" i="14"/>
  <c r="AJ28" i="14"/>
  <c r="AL28" i="14"/>
  <c r="AM28" i="14"/>
  <c r="AO28" i="14"/>
  <c r="AP28" i="14"/>
  <c r="AR28" i="14"/>
  <c r="AS28" i="14"/>
  <c r="AU28" i="14"/>
  <c r="AV28" i="14"/>
  <c r="AX28" i="14"/>
  <c r="AY28" i="14"/>
  <c r="BA28" i="14"/>
  <c r="BB28" i="14"/>
  <c r="BD28" i="14"/>
  <c r="BE28" i="14"/>
  <c r="BG28" i="14"/>
  <c r="BH28" i="14"/>
  <c r="BJ28" i="14"/>
  <c r="BK28" i="14"/>
  <c r="BM28" i="14"/>
  <c r="BN28" i="14"/>
  <c r="BP28" i="14"/>
  <c r="BQ28" i="14"/>
  <c r="BS28" i="14"/>
  <c r="BT28" i="14"/>
  <c r="BV28" i="14"/>
  <c r="BW28" i="14"/>
  <c r="BY28" i="14"/>
  <c r="BZ28" i="14"/>
  <c r="CC27" i="14"/>
  <c r="CC28" i="14" s="1"/>
  <c r="L28" i="13"/>
  <c r="N28" i="13"/>
  <c r="O28" i="13"/>
  <c r="Q28" i="13"/>
  <c r="R28" i="13"/>
  <c r="T28" i="13"/>
  <c r="U28" i="13"/>
  <c r="W28" i="13"/>
  <c r="X28" i="13"/>
  <c r="Z28" i="13"/>
  <c r="AA28" i="13"/>
  <c r="AC28" i="13"/>
  <c r="AD28" i="13"/>
  <c r="AF28" i="13"/>
  <c r="AG28" i="13"/>
  <c r="AI28" i="13"/>
  <c r="AJ28" i="13"/>
  <c r="AL28" i="13"/>
  <c r="AM28" i="13"/>
  <c r="AO28" i="13"/>
  <c r="AP28" i="13"/>
  <c r="AR28" i="13"/>
  <c r="AS28" i="13"/>
  <c r="AU28" i="13"/>
  <c r="AV28" i="13"/>
  <c r="AX28" i="13"/>
  <c r="AY28" i="13"/>
  <c r="BA28" i="13"/>
  <c r="BB28" i="13"/>
  <c r="BD28" i="13"/>
  <c r="BE28" i="13"/>
  <c r="BG28" i="13"/>
  <c r="BH28" i="13"/>
  <c r="BJ28" i="13"/>
  <c r="BK28" i="13"/>
  <c r="BM28" i="13"/>
  <c r="BN28" i="13"/>
  <c r="BP28" i="13"/>
  <c r="BQ28" i="13"/>
  <c r="BS28" i="13"/>
  <c r="BT28" i="13"/>
  <c r="BV28" i="13"/>
  <c r="BW28" i="13"/>
  <c r="BY28" i="13"/>
  <c r="BZ28" i="13"/>
  <c r="CB27" i="13"/>
  <c r="CB28" i="13" s="1"/>
  <c r="CC27" i="13"/>
  <c r="CC28" i="13" s="1"/>
  <c r="C28" i="13"/>
  <c r="E28" i="13"/>
  <c r="F28" i="13"/>
  <c r="H28" i="13"/>
  <c r="I28" i="13"/>
  <c r="K28" i="13"/>
  <c r="B28" i="13"/>
  <c r="S10" i="21"/>
  <c r="AK24" i="21"/>
  <c r="BO24" i="21"/>
  <c r="S21" i="21"/>
  <c r="S22" i="21"/>
  <c r="S23" i="21"/>
  <c r="S24" i="21"/>
  <c r="S26" i="21"/>
  <c r="T27" i="21"/>
  <c r="S29" i="21"/>
  <c r="S30" i="21"/>
  <c r="T31" i="21"/>
  <c r="BO10" i="21"/>
  <c r="AQ10" i="21"/>
  <c r="AH10" i="21"/>
  <c r="AE10" i="21"/>
  <c r="K27" i="21"/>
  <c r="L27" i="21"/>
  <c r="B28" i="20"/>
  <c r="E28" i="19"/>
  <c r="C28" i="19"/>
  <c r="B28" i="19"/>
  <c r="D27" i="19"/>
  <c r="G22" i="19"/>
  <c r="Y27" i="19"/>
  <c r="AE27" i="19"/>
  <c r="F28" i="19"/>
  <c r="BO11" i="19"/>
  <c r="AQ11" i="19"/>
  <c r="AH11" i="19"/>
  <c r="S11" i="19"/>
  <c r="CC31" i="18"/>
  <c r="CE31" i="18" s="1"/>
  <c r="C33" i="18"/>
  <c r="B33" i="18"/>
  <c r="AG33" i="18"/>
  <c r="E28" i="18"/>
  <c r="C28" i="18"/>
  <c r="B28" i="18"/>
  <c r="BU11" i="18"/>
  <c r="AH11" i="18"/>
  <c r="S11" i="18"/>
  <c r="CC32" i="18"/>
  <c r="CC33" i="18" s="1"/>
  <c r="CC27" i="18"/>
  <c r="CB32" i="18"/>
  <c r="CB31" i="18"/>
  <c r="CB27" i="18"/>
  <c r="BZ33" i="18"/>
  <c r="BY33" i="18"/>
  <c r="BW33" i="18"/>
  <c r="BV33" i="18"/>
  <c r="BT33" i="18"/>
  <c r="BQ33" i="18"/>
  <c r="BP33" i="18"/>
  <c r="BN33" i="18"/>
  <c r="BM33" i="18"/>
  <c r="BK33" i="18"/>
  <c r="BJ33" i="18"/>
  <c r="BH33" i="18"/>
  <c r="BG33" i="18"/>
  <c r="BE33" i="18"/>
  <c r="BF33" i="18" s="1"/>
  <c r="BB33" i="18"/>
  <c r="BA33" i="18"/>
  <c r="AY33" i="18"/>
  <c r="AX33" i="18"/>
  <c r="AV33" i="18"/>
  <c r="AS33" i="18"/>
  <c r="AR33" i="18"/>
  <c r="AP33" i="18"/>
  <c r="AO33" i="18"/>
  <c r="AM33" i="18"/>
  <c r="AL33" i="18"/>
  <c r="AJ33" i="18"/>
  <c r="AI33" i="18"/>
  <c r="AF33" i="18"/>
  <c r="AD33" i="18"/>
  <c r="AC33" i="18"/>
  <c r="AA33" i="18"/>
  <c r="Z33" i="18"/>
  <c r="X33" i="18"/>
  <c r="W33" i="18"/>
  <c r="U33" i="18"/>
  <c r="T33" i="18"/>
  <c r="R33" i="18"/>
  <c r="Q33" i="18"/>
  <c r="O33" i="18"/>
  <c r="N33" i="18"/>
  <c r="L33" i="18"/>
  <c r="K33" i="18"/>
  <c r="I33" i="18"/>
  <c r="H33" i="18"/>
  <c r="F33" i="18"/>
  <c r="E33" i="18"/>
  <c r="CD32" i="18"/>
  <c r="CA32" i="18"/>
  <c r="BX32" i="18"/>
  <c r="BU32" i="18"/>
  <c r="BR32" i="18"/>
  <c r="BO32" i="18"/>
  <c r="BL32" i="18"/>
  <c r="BI32" i="18"/>
  <c r="BF32" i="18"/>
  <c r="BC32" i="18"/>
  <c r="AZ32" i="18"/>
  <c r="AW32" i="18"/>
  <c r="AT32" i="18"/>
  <c r="AQ32" i="18"/>
  <c r="AN32" i="18"/>
  <c r="AK32" i="18"/>
  <c r="AH32" i="18"/>
  <c r="AE32" i="18"/>
  <c r="AB32" i="18"/>
  <c r="Y32" i="18"/>
  <c r="V32" i="18"/>
  <c r="S32" i="18"/>
  <c r="P32" i="18"/>
  <c r="M32" i="18"/>
  <c r="J32" i="18"/>
  <c r="G32" i="18"/>
  <c r="D32" i="18"/>
  <c r="CD31" i="18"/>
  <c r="CA31" i="18"/>
  <c r="BX31" i="18"/>
  <c r="BU31" i="18"/>
  <c r="BR31" i="18"/>
  <c r="BO31" i="18"/>
  <c r="BL31" i="18"/>
  <c r="BI31" i="18"/>
  <c r="BF31" i="18"/>
  <c r="BC31" i="18"/>
  <c r="AZ31" i="18"/>
  <c r="AW31" i="18"/>
  <c r="AT31" i="18"/>
  <c r="AQ31" i="18"/>
  <c r="AN31" i="18"/>
  <c r="AK31" i="18"/>
  <c r="AH31" i="18"/>
  <c r="AE31" i="18"/>
  <c r="AB31" i="18"/>
  <c r="Y31" i="18"/>
  <c r="V31" i="18"/>
  <c r="S31" i="18"/>
  <c r="P31" i="18"/>
  <c r="M31" i="18"/>
  <c r="J31" i="18"/>
  <c r="G31" i="18"/>
  <c r="D31" i="18"/>
  <c r="BZ28" i="18"/>
  <c r="BZ29" i="18" s="1"/>
  <c r="BW28" i="18"/>
  <c r="BW29" i="18" s="1"/>
  <c r="BT28" i="18"/>
  <c r="BT29" i="18" s="1"/>
  <c r="BQ28" i="18"/>
  <c r="BQ29" i="18"/>
  <c r="BN28" i="18"/>
  <c r="BN29" i="18" s="1"/>
  <c r="BK28" i="18"/>
  <c r="BK29" i="18" s="1"/>
  <c r="BH28" i="18"/>
  <c r="BH29" i="18" s="1"/>
  <c r="BE28" i="18"/>
  <c r="BE29" i="18"/>
  <c r="BB28" i="18"/>
  <c r="BB29" i="18" s="1"/>
  <c r="AY28" i="18"/>
  <c r="AY29" i="18" s="1"/>
  <c r="AV28" i="18"/>
  <c r="AV29" i="18" s="1"/>
  <c r="AS28" i="18"/>
  <c r="AS29" i="18"/>
  <c r="AP28" i="18"/>
  <c r="AP29" i="18" s="1"/>
  <c r="AM28" i="18"/>
  <c r="AM29" i="18" s="1"/>
  <c r="AJ28" i="18"/>
  <c r="AJ29" i="18" s="1"/>
  <c r="AG28" i="18"/>
  <c r="AG29" i="18"/>
  <c r="AD28" i="18"/>
  <c r="AD29" i="18" s="1"/>
  <c r="AA28" i="18"/>
  <c r="AA29" i="18" s="1"/>
  <c r="X28" i="18"/>
  <c r="X29" i="18" s="1"/>
  <c r="U28" i="18"/>
  <c r="U29" i="18"/>
  <c r="R28" i="18"/>
  <c r="R29" i="18" s="1"/>
  <c r="O28" i="18"/>
  <c r="O29" i="18" s="1"/>
  <c r="L28" i="18"/>
  <c r="L29" i="18" s="1"/>
  <c r="I28" i="18"/>
  <c r="I29" i="18"/>
  <c r="F28" i="18"/>
  <c r="F29" i="18" s="1"/>
  <c r="C29" i="18"/>
  <c r="BY28" i="18"/>
  <c r="BY29" i="18" s="1"/>
  <c r="BV28" i="18"/>
  <c r="BV29" i="18" s="1"/>
  <c r="BS28" i="18"/>
  <c r="BS29" i="18" s="1"/>
  <c r="BP28" i="18"/>
  <c r="BP29" i="18"/>
  <c r="BM28" i="18"/>
  <c r="BM29" i="18" s="1"/>
  <c r="BJ28" i="18"/>
  <c r="BJ29" i="18" s="1"/>
  <c r="BG28" i="18"/>
  <c r="BG29" i="18" s="1"/>
  <c r="BD28" i="18"/>
  <c r="BD29" i="18"/>
  <c r="BA28" i="18"/>
  <c r="BA29" i="18" s="1"/>
  <c r="AX28" i="18"/>
  <c r="AX29" i="18" s="1"/>
  <c r="AU28" i="18"/>
  <c r="AU29" i="18" s="1"/>
  <c r="AR28" i="18"/>
  <c r="AR29" i="18"/>
  <c r="AO28" i="18"/>
  <c r="AO29" i="18" s="1"/>
  <c r="AL28" i="18"/>
  <c r="AL29" i="18" s="1"/>
  <c r="AI28" i="18"/>
  <c r="AI29" i="18" s="1"/>
  <c r="AF28" i="18"/>
  <c r="AF29" i="18"/>
  <c r="AC28" i="18"/>
  <c r="AC29" i="18" s="1"/>
  <c r="Z28" i="18"/>
  <c r="Z29" i="18" s="1"/>
  <c r="W28" i="18"/>
  <c r="W29" i="18" s="1"/>
  <c r="T28" i="18"/>
  <c r="T29" i="18"/>
  <c r="Q28" i="18"/>
  <c r="Q29" i="18" s="1"/>
  <c r="N28" i="18"/>
  <c r="N29" i="18" s="1"/>
  <c r="K28" i="18"/>
  <c r="K29" i="18" s="1"/>
  <c r="H28" i="18"/>
  <c r="H29" i="18"/>
  <c r="E29" i="18"/>
  <c r="B29" i="18"/>
  <c r="CC28" i="18"/>
  <c r="CB28" i="18"/>
  <c r="CD27" i="18"/>
  <c r="CA27" i="18"/>
  <c r="BX27" i="18"/>
  <c r="BU27" i="18"/>
  <c r="BR27" i="18"/>
  <c r="BO27" i="18"/>
  <c r="BL27" i="18"/>
  <c r="BI27" i="18"/>
  <c r="BF27" i="18"/>
  <c r="BC27" i="18"/>
  <c r="AZ27" i="18"/>
  <c r="AW27" i="18"/>
  <c r="AT27" i="18"/>
  <c r="AQ27" i="18"/>
  <c r="AN27" i="18"/>
  <c r="AK27" i="18"/>
  <c r="AH27" i="18"/>
  <c r="AE27" i="18"/>
  <c r="AB27" i="18"/>
  <c r="Y27" i="18"/>
  <c r="V27" i="18"/>
  <c r="S27" i="18"/>
  <c r="P27" i="18"/>
  <c r="M27" i="18"/>
  <c r="J27" i="18"/>
  <c r="G27" i="18"/>
  <c r="CC26" i="18"/>
  <c r="CB26" i="18"/>
  <c r="CC25" i="18"/>
  <c r="CB25" i="18"/>
  <c r="CD25" i="18" s="1"/>
  <c r="CA25" i="18"/>
  <c r="BX25" i="18"/>
  <c r="BR25" i="18"/>
  <c r="BI25" i="18"/>
  <c r="BF25" i="18"/>
  <c r="BC25" i="18"/>
  <c r="AZ25" i="18"/>
  <c r="AW25" i="18"/>
  <c r="AT25" i="18"/>
  <c r="AN25" i="18"/>
  <c r="AE25" i="18"/>
  <c r="AB25" i="18"/>
  <c r="Y25" i="18"/>
  <c r="V25" i="18"/>
  <c r="S25" i="18"/>
  <c r="P25" i="18"/>
  <c r="M25" i="18"/>
  <c r="J25" i="18"/>
  <c r="D25" i="18"/>
  <c r="CC24" i="18"/>
  <c r="CB24" i="18"/>
  <c r="CA24" i="18"/>
  <c r="BX24" i="18"/>
  <c r="BU24" i="18"/>
  <c r="BR24" i="18"/>
  <c r="BO24" i="18"/>
  <c r="BL24" i="18"/>
  <c r="BI24" i="18"/>
  <c r="BF24" i="18"/>
  <c r="BC24" i="18"/>
  <c r="AZ24" i="18"/>
  <c r="AW24" i="18"/>
  <c r="AT24" i="18"/>
  <c r="AQ24" i="18"/>
  <c r="AN24" i="18"/>
  <c r="AK24" i="18"/>
  <c r="AH24" i="18"/>
  <c r="AE24" i="18"/>
  <c r="AB24" i="18"/>
  <c r="Y24" i="18"/>
  <c r="V24" i="18"/>
  <c r="S24" i="18"/>
  <c r="P24" i="18"/>
  <c r="M24" i="18"/>
  <c r="J24" i="18"/>
  <c r="G24" i="18"/>
  <c r="D24" i="18"/>
  <c r="CC23" i="18"/>
  <c r="CB23" i="18"/>
  <c r="CA23" i="18"/>
  <c r="BX23" i="18"/>
  <c r="BU23" i="18"/>
  <c r="BR23" i="18"/>
  <c r="BO23" i="18"/>
  <c r="BL23" i="18"/>
  <c r="BI23" i="18"/>
  <c r="BF23" i="18"/>
  <c r="BC23" i="18"/>
  <c r="AZ23" i="18"/>
  <c r="AW23" i="18"/>
  <c r="AT23" i="18"/>
  <c r="AQ23" i="18"/>
  <c r="AN23" i="18"/>
  <c r="AK23" i="18"/>
  <c r="AH23" i="18"/>
  <c r="AE23" i="18"/>
  <c r="AB23" i="18"/>
  <c r="Y23" i="18"/>
  <c r="V23" i="18"/>
  <c r="S23" i="18"/>
  <c r="P23" i="18"/>
  <c r="M23" i="18"/>
  <c r="J23" i="18"/>
  <c r="G23" i="18"/>
  <c r="D23" i="18"/>
  <c r="CC22" i="18"/>
  <c r="CD22" i="18" s="1"/>
  <c r="CB22" i="18"/>
  <c r="CA22" i="18"/>
  <c r="BX22" i="18"/>
  <c r="BU22" i="18"/>
  <c r="BR22" i="18"/>
  <c r="BO22" i="18"/>
  <c r="BL22" i="18"/>
  <c r="BI22" i="18"/>
  <c r="BF22" i="18"/>
  <c r="BC22" i="18"/>
  <c r="AZ22" i="18"/>
  <c r="AW22" i="18"/>
  <c r="AT22" i="18"/>
  <c r="AQ22" i="18"/>
  <c r="AN22" i="18"/>
  <c r="AK22" i="18"/>
  <c r="AH22" i="18"/>
  <c r="AE22" i="18"/>
  <c r="AB22" i="18"/>
  <c r="Y22" i="18"/>
  <c r="V22" i="18"/>
  <c r="S22" i="18"/>
  <c r="P22" i="18"/>
  <c r="M22" i="18"/>
  <c r="J22" i="18"/>
  <c r="G22" i="18"/>
  <c r="D22" i="18"/>
  <c r="CC21" i="18"/>
  <c r="CB21" i="18"/>
  <c r="BX21" i="18"/>
  <c r="BI21" i="18"/>
  <c r="AB21" i="18"/>
  <c r="CC20" i="18"/>
  <c r="CB20" i="18"/>
  <c r="CA20" i="18"/>
  <c r="BX20" i="18"/>
  <c r="BU20" i="18"/>
  <c r="BR20" i="18"/>
  <c r="BO20" i="18"/>
  <c r="BL20" i="18"/>
  <c r="BI20" i="18"/>
  <c r="BF20" i="18"/>
  <c r="BC20" i="18"/>
  <c r="AZ20" i="18"/>
  <c r="AW20" i="18"/>
  <c r="AT20" i="18"/>
  <c r="AQ20" i="18"/>
  <c r="AN20" i="18"/>
  <c r="AK20" i="18"/>
  <c r="AH20" i="18"/>
  <c r="AE20" i="18"/>
  <c r="AB20" i="18"/>
  <c r="Y20" i="18"/>
  <c r="V20" i="18"/>
  <c r="S20" i="18"/>
  <c r="P20" i="18"/>
  <c r="M20" i="18"/>
  <c r="J20" i="18"/>
  <c r="G20" i="18"/>
  <c r="D20" i="18"/>
  <c r="CC19" i="18"/>
  <c r="CD19" i="18" s="1"/>
  <c r="CB19" i="18"/>
  <c r="CA19" i="18"/>
  <c r="BX19" i="18"/>
  <c r="BU19" i="18"/>
  <c r="BR19" i="18"/>
  <c r="BO19" i="18"/>
  <c r="BL19" i="18"/>
  <c r="BI19" i="18"/>
  <c r="BF19" i="18"/>
  <c r="BC19" i="18"/>
  <c r="AZ19" i="18"/>
  <c r="AW19" i="18"/>
  <c r="AT19" i="18"/>
  <c r="AQ19" i="18"/>
  <c r="AN19" i="18"/>
  <c r="AK19" i="18"/>
  <c r="AH19" i="18"/>
  <c r="AE19" i="18"/>
  <c r="AB19" i="18"/>
  <c r="Y19" i="18"/>
  <c r="V19" i="18"/>
  <c r="S19" i="18"/>
  <c r="P19" i="18"/>
  <c r="M19" i="18"/>
  <c r="J19" i="18"/>
  <c r="G19" i="18"/>
  <c r="D19" i="18"/>
  <c r="CC18" i="18"/>
  <c r="CB18" i="18"/>
  <c r="CA18" i="18"/>
  <c r="BX18" i="18"/>
  <c r="BR18" i="18"/>
  <c r="BL18" i="18"/>
  <c r="BI18" i="18"/>
  <c r="BF18" i="18"/>
  <c r="AZ18" i="18"/>
  <c r="AT18" i="18"/>
  <c r="AQ18" i="18"/>
  <c r="AN18" i="18"/>
  <c r="AK18" i="18"/>
  <c r="AH18" i="18"/>
  <c r="AE18" i="18"/>
  <c r="AB18" i="18"/>
  <c r="M18" i="18"/>
  <c r="J18" i="18"/>
  <c r="CC17" i="18"/>
  <c r="CD17" i="18" s="1"/>
  <c r="CB17" i="18"/>
  <c r="CA17" i="18"/>
  <c r="BX17" i="18"/>
  <c r="BU17" i="18"/>
  <c r="BR17" i="18"/>
  <c r="BO17" i="18"/>
  <c r="BL17" i="18"/>
  <c r="BI17" i="18"/>
  <c r="BF17" i="18"/>
  <c r="BC17" i="18"/>
  <c r="AZ17" i="18"/>
  <c r="AW17" i="18"/>
  <c r="AT17" i="18"/>
  <c r="AQ17" i="18"/>
  <c r="AN17" i="18"/>
  <c r="AK17" i="18"/>
  <c r="AH17" i="18"/>
  <c r="AE17" i="18"/>
  <c r="AB17" i="18"/>
  <c r="Y17" i="18"/>
  <c r="V17" i="18"/>
  <c r="S17" i="18"/>
  <c r="P17" i="18"/>
  <c r="M17" i="18"/>
  <c r="J17" i="18"/>
  <c r="G17" i="18"/>
  <c r="D17" i="18"/>
  <c r="CC16" i="18"/>
  <c r="CB16" i="18"/>
  <c r="CD16" i="18" s="1"/>
  <c r="CA16" i="18"/>
  <c r="BX16" i="18"/>
  <c r="BU16" i="18"/>
  <c r="BR16" i="18"/>
  <c r="BO16" i="18"/>
  <c r="BL16" i="18"/>
  <c r="BI16" i="18"/>
  <c r="BF16" i="18"/>
  <c r="BC16" i="18"/>
  <c r="AZ16" i="18"/>
  <c r="AW16" i="18"/>
  <c r="AT16" i="18"/>
  <c r="AQ16" i="18"/>
  <c r="AN16" i="18"/>
  <c r="AK16" i="18"/>
  <c r="AH16" i="18"/>
  <c r="AE16" i="18"/>
  <c r="AB16" i="18"/>
  <c r="Y16" i="18"/>
  <c r="V16" i="18"/>
  <c r="S16" i="18"/>
  <c r="P16" i="18"/>
  <c r="M16" i="18"/>
  <c r="J16" i="18"/>
  <c r="G16" i="18"/>
  <c r="D16" i="18"/>
  <c r="CC15" i="18"/>
  <c r="CB15" i="18"/>
  <c r="CA15" i="18"/>
  <c r="BX15" i="18"/>
  <c r="BU15" i="18"/>
  <c r="BR15" i="18"/>
  <c r="BO15" i="18"/>
  <c r="BL15" i="18"/>
  <c r="BI15" i="18"/>
  <c r="BF15" i="18"/>
  <c r="BC15" i="18"/>
  <c r="AZ15" i="18"/>
  <c r="AW15" i="18"/>
  <c r="AT15" i="18"/>
  <c r="AQ15" i="18"/>
  <c r="AN15" i="18"/>
  <c r="AK15" i="18"/>
  <c r="AH15" i="18"/>
  <c r="AE15" i="18"/>
  <c r="AB15" i="18"/>
  <c r="Y15" i="18"/>
  <c r="V15" i="18"/>
  <c r="S15" i="18"/>
  <c r="P15" i="18"/>
  <c r="M15" i="18"/>
  <c r="J15" i="18"/>
  <c r="G15" i="18"/>
  <c r="D15" i="18"/>
  <c r="CC14" i="18"/>
  <c r="CB14" i="18"/>
  <c r="BU14" i="18"/>
  <c r="BR14" i="18"/>
  <c r="BO14" i="18"/>
  <c r="BL14" i="18"/>
  <c r="BI14" i="18"/>
  <c r="BF14" i="18"/>
  <c r="BC14" i="18"/>
  <c r="AZ14" i="18"/>
  <c r="AW14" i="18"/>
  <c r="AT14" i="18"/>
  <c r="AQ14" i="18"/>
  <c r="AN14" i="18"/>
  <c r="AK14" i="18"/>
  <c r="AH14" i="18"/>
  <c r="AE14" i="18"/>
  <c r="AB14" i="18"/>
  <c r="Y14" i="18"/>
  <c r="V14" i="18"/>
  <c r="S14" i="18"/>
  <c r="P14" i="18"/>
  <c r="M14" i="18"/>
  <c r="J14" i="18"/>
  <c r="G14" i="18"/>
  <c r="D14" i="18"/>
  <c r="CC13" i="18"/>
  <c r="CB13" i="18"/>
  <c r="CA13" i="18"/>
  <c r="BX13" i="18"/>
  <c r="BU13" i="18"/>
  <c r="BR13" i="18"/>
  <c r="BO13" i="18"/>
  <c r="BL13" i="18"/>
  <c r="BI13" i="18"/>
  <c r="BF13" i="18"/>
  <c r="BC13" i="18"/>
  <c r="AZ13" i="18"/>
  <c r="AW13" i="18"/>
  <c r="AT13" i="18"/>
  <c r="AQ13" i="18"/>
  <c r="AN13" i="18"/>
  <c r="AK13" i="18"/>
  <c r="AH13" i="18"/>
  <c r="AE13" i="18"/>
  <c r="AB13" i="18"/>
  <c r="Y13" i="18"/>
  <c r="V13" i="18"/>
  <c r="S13" i="18"/>
  <c r="P13" i="18"/>
  <c r="M13" i="18"/>
  <c r="J13" i="18"/>
  <c r="G13" i="18"/>
  <c r="D13" i="18"/>
  <c r="CC12" i="18"/>
  <c r="CB12" i="18"/>
  <c r="CA12" i="18"/>
  <c r="BX12" i="18"/>
  <c r="BU12" i="18"/>
  <c r="BR12" i="18"/>
  <c r="BO12" i="18"/>
  <c r="BL12" i="18"/>
  <c r="BI12" i="18"/>
  <c r="BF12" i="18"/>
  <c r="BC12" i="18"/>
  <c r="AZ12" i="18"/>
  <c r="AW12" i="18"/>
  <c r="AT12" i="18"/>
  <c r="AQ12" i="18"/>
  <c r="AN12" i="18"/>
  <c r="AK12" i="18"/>
  <c r="AH12" i="18"/>
  <c r="AE12" i="18"/>
  <c r="AB12" i="18"/>
  <c r="Y12" i="18"/>
  <c r="V12" i="18"/>
  <c r="S12" i="18"/>
  <c r="P12" i="18"/>
  <c r="M12" i="18"/>
  <c r="J12" i="18"/>
  <c r="G12" i="18"/>
  <c r="D12" i="18"/>
  <c r="CC11" i="18"/>
  <c r="CB11" i="18"/>
  <c r="CD11" i="18" s="1"/>
  <c r="BL11" i="18"/>
  <c r="BI11" i="18"/>
  <c r="BF11" i="18"/>
  <c r="AZ11" i="18"/>
  <c r="AW11" i="18"/>
  <c r="AT11" i="18"/>
  <c r="AN11" i="18"/>
  <c r="AK11" i="18"/>
  <c r="Y11" i="18"/>
  <c r="V11" i="18"/>
  <c r="P11" i="18"/>
  <c r="J11" i="18"/>
  <c r="G11" i="18"/>
  <c r="CC10" i="18"/>
  <c r="CB10" i="18"/>
  <c r="CD10" i="18" s="1"/>
  <c r="CA10" i="18"/>
  <c r="BX10" i="18"/>
  <c r="BU10" i="18"/>
  <c r="BR10" i="18"/>
  <c r="BO10" i="18"/>
  <c r="BL10" i="18"/>
  <c r="BI10" i="18"/>
  <c r="BF10" i="18"/>
  <c r="BC10" i="18"/>
  <c r="AZ10" i="18"/>
  <c r="AW10" i="18"/>
  <c r="AT10" i="18"/>
  <c r="AQ10" i="18"/>
  <c r="AN10" i="18"/>
  <c r="AK10" i="18"/>
  <c r="AH10" i="18"/>
  <c r="AE10" i="18"/>
  <c r="AB10" i="18"/>
  <c r="Y10" i="18"/>
  <c r="V10" i="18"/>
  <c r="S10" i="18"/>
  <c r="P10" i="18"/>
  <c r="M10" i="18"/>
  <c r="J10" i="18"/>
  <c r="G10" i="18"/>
  <c r="CC9" i="18"/>
  <c r="CD9" i="18" s="1"/>
  <c r="CB9" i="18"/>
  <c r="CA9" i="18"/>
  <c r="BX9" i="18"/>
  <c r="BU9" i="18"/>
  <c r="BR9" i="18"/>
  <c r="BO9" i="18"/>
  <c r="BL9" i="18"/>
  <c r="BI9" i="18"/>
  <c r="BF9" i="18"/>
  <c r="BC9" i="18"/>
  <c r="AZ9" i="18"/>
  <c r="AW9" i="18"/>
  <c r="AT9" i="18"/>
  <c r="AQ9" i="18"/>
  <c r="AN9" i="18"/>
  <c r="AK9" i="18"/>
  <c r="AH9" i="18"/>
  <c r="AE9" i="18"/>
  <c r="AB9" i="18"/>
  <c r="Y9" i="18"/>
  <c r="V9" i="18"/>
  <c r="S9" i="18"/>
  <c r="P9" i="18"/>
  <c r="M9" i="18"/>
  <c r="J9" i="18"/>
  <c r="G9" i="18"/>
  <c r="D9" i="18"/>
  <c r="CC8" i="18"/>
  <c r="CB8" i="18"/>
  <c r="CA8" i="18"/>
  <c r="BX8" i="18"/>
  <c r="BU8" i="18"/>
  <c r="BR8" i="18"/>
  <c r="BO8" i="18"/>
  <c r="BL8" i="18"/>
  <c r="BI8" i="18"/>
  <c r="BF8" i="18"/>
  <c r="BC8" i="18"/>
  <c r="AZ8" i="18"/>
  <c r="AW8" i="18"/>
  <c r="AT8" i="18"/>
  <c r="AQ8" i="18"/>
  <c r="AN8" i="18"/>
  <c r="AK8" i="18"/>
  <c r="AH8" i="18"/>
  <c r="AE8" i="18"/>
  <c r="AB8" i="18"/>
  <c r="Y8" i="18"/>
  <c r="V8" i="18"/>
  <c r="S8" i="18"/>
  <c r="P8" i="18"/>
  <c r="M8" i="18"/>
  <c r="J8" i="18"/>
  <c r="G8" i="18"/>
  <c r="D8" i="18"/>
  <c r="CC7" i="18"/>
  <c r="CD7" i="18" s="1"/>
  <c r="CB7" i="18"/>
  <c r="BU7" i="18"/>
  <c r="BR7" i="18"/>
  <c r="BO7" i="18"/>
  <c r="BL7" i="18"/>
  <c r="BI7" i="18"/>
  <c r="BF7" i="18"/>
  <c r="BC7" i="18"/>
  <c r="AZ7" i="18"/>
  <c r="AW7" i="18"/>
  <c r="AT7" i="18"/>
  <c r="AQ7" i="18"/>
  <c r="AK7" i="18"/>
  <c r="AH7" i="18"/>
  <c r="AE7" i="18"/>
  <c r="AB7" i="18"/>
  <c r="Y7" i="18"/>
  <c r="V7" i="18"/>
  <c r="S7" i="18"/>
  <c r="P7" i="18"/>
  <c r="M7" i="18"/>
  <c r="G7" i="18"/>
  <c r="D7" i="18"/>
  <c r="CC6" i="18"/>
  <c r="CD6" i="18" s="1"/>
  <c r="CB6" i="18"/>
  <c r="CA6" i="18"/>
  <c r="BX6" i="18"/>
  <c r="BU6" i="18"/>
  <c r="BR6" i="18"/>
  <c r="BO6" i="18"/>
  <c r="BL6" i="18"/>
  <c r="BI6" i="18"/>
  <c r="BF6" i="18"/>
  <c r="BC6" i="18"/>
  <c r="AZ6" i="18"/>
  <c r="AW6" i="18"/>
  <c r="AT6" i="18"/>
  <c r="AQ6" i="18"/>
  <c r="AN6" i="18"/>
  <c r="AK6" i="18"/>
  <c r="AH6" i="18"/>
  <c r="AE6" i="18"/>
  <c r="AB6" i="18"/>
  <c r="Y6" i="18"/>
  <c r="V6" i="18"/>
  <c r="S6" i="18"/>
  <c r="P6" i="18"/>
  <c r="M6" i="18"/>
  <c r="J6" i="18"/>
  <c r="G6" i="18"/>
  <c r="D6" i="18"/>
  <c r="C27" i="17"/>
  <c r="AW8" i="17"/>
  <c r="I33" i="16"/>
  <c r="CA27" i="16"/>
  <c r="BX27" i="16"/>
  <c r="BU27" i="16"/>
  <c r="BR27" i="16"/>
  <c r="BO27" i="16"/>
  <c r="BL27" i="16"/>
  <c r="BI27" i="16"/>
  <c r="BF27" i="16"/>
  <c r="BC27" i="16"/>
  <c r="AZ27" i="16"/>
  <c r="AW27" i="16"/>
  <c r="AT27" i="16"/>
  <c r="AQ27" i="16"/>
  <c r="AN27" i="16"/>
  <c r="AK27" i="16"/>
  <c r="AH27" i="16"/>
  <c r="AE27" i="16"/>
  <c r="AB27" i="16"/>
  <c r="Y27" i="16"/>
  <c r="V27" i="16"/>
  <c r="S27" i="16"/>
  <c r="P27" i="16"/>
  <c r="M27" i="16"/>
  <c r="J27" i="16"/>
  <c r="G27" i="16"/>
  <c r="F28" i="16"/>
  <c r="AK25" i="15"/>
  <c r="C27" i="15"/>
  <c r="AH11" i="15"/>
  <c r="S10" i="15"/>
  <c r="D10" i="15"/>
  <c r="CC32" i="13"/>
  <c r="CC31" i="13"/>
  <c r="CB32" i="13"/>
  <c r="CB33" i="13" s="1"/>
  <c r="CB31" i="13"/>
  <c r="BZ33" i="13"/>
  <c r="BY33" i="13"/>
  <c r="BW33" i="13"/>
  <c r="BV33" i="13"/>
  <c r="BT33" i="13"/>
  <c r="BS33" i="13"/>
  <c r="BQ33" i="13"/>
  <c r="BP33" i="13"/>
  <c r="BN33" i="13"/>
  <c r="BM33" i="13"/>
  <c r="BK33" i="13"/>
  <c r="BJ33" i="13"/>
  <c r="BH33" i="13"/>
  <c r="BG33" i="13"/>
  <c r="BE33" i="13"/>
  <c r="BD33" i="13"/>
  <c r="BB33" i="13"/>
  <c r="BA33" i="13"/>
  <c r="AY33" i="13"/>
  <c r="AX33" i="13"/>
  <c r="AV33" i="13"/>
  <c r="AU33" i="13"/>
  <c r="AS33" i="13"/>
  <c r="AR33" i="13"/>
  <c r="AP33" i="13"/>
  <c r="AO33" i="13"/>
  <c r="AM33" i="13"/>
  <c r="AL33" i="13"/>
  <c r="AJ33" i="13"/>
  <c r="AI33" i="13"/>
  <c r="AG33" i="13"/>
  <c r="AF33" i="13"/>
  <c r="AD33" i="13"/>
  <c r="AC33" i="13"/>
  <c r="AA33" i="13"/>
  <c r="Z33" i="13"/>
  <c r="X33" i="13"/>
  <c r="W33" i="13"/>
  <c r="U33" i="13"/>
  <c r="T33" i="13"/>
  <c r="R33" i="13"/>
  <c r="Q33" i="13"/>
  <c r="O33" i="13"/>
  <c r="N33" i="13"/>
  <c r="L33" i="13"/>
  <c r="K33" i="13"/>
  <c r="I33" i="13"/>
  <c r="H33" i="13"/>
  <c r="F33" i="13"/>
  <c r="E33" i="13"/>
  <c r="C33" i="13"/>
  <c r="B33" i="13"/>
  <c r="CA32" i="13"/>
  <c r="BX32" i="13"/>
  <c r="BU32" i="13"/>
  <c r="BR32" i="13"/>
  <c r="BO32" i="13"/>
  <c r="BL32" i="13"/>
  <c r="BI32" i="13"/>
  <c r="BF32" i="13"/>
  <c r="BC32" i="13"/>
  <c r="AZ32" i="13"/>
  <c r="AW32" i="13"/>
  <c r="AT32" i="13"/>
  <c r="AQ32" i="13"/>
  <c r="AN32" i="13"/>
  <c r="AK32" i="13"/>
  <c r="AH32" i="13"/>
  <c r="AE32" i="13"/>
  <c r="AB32" i="13"/>
  <c r="Y32" i="13"/>
  <c r="V32" i="13"/>
  <c r="S32" i="13"/>
  <c r="P32" i="13"/>
  <c r="M32" i="13"/>
  <c r="J32" i="13"/>
  <c r="G32" i="13"/>
  <c r="D32" i="13"/>
  <c r="CD31" i="13"/>
  <c r="CA31" i="13"/>
  <c r="BX31" i="13"/>
  <c r="BU31" i="13"/>
  <c r="BR31" i="13"/>
  <c r="BO31" i="13"/>
  <c r="BL31" i="13"/>
  <c r="BI31" i="13"/>
  <c r="BF31" i="13"/>
  <c r="BC31" i="13"/>
  <c r="AZ31" i="13"/>
  <c r="AW31" i="13"/>
  <c r="AT31" i="13"/>
  <c r="AQ31" i="13"/>
  <c r="AN31" i="13"/>
  <c r="AK31" i="13"/>
  <c r="AH31" i="13"/>
  <c r="AE31" i="13"/>
  <c r="AB31" i="13"/>
  <c r="Y31" i="13"/>
  <c r="V31" i="13"/>
  <c r="S31" i="13"/>
  <c r="P31" i="13"/>
  <c r="M31" i="13"/>
  <c r="J31" i="13"/>
  <c r="G31" i="13"/>
  <c r="D31" i="13"/>
  <c r="BZ29" i="13"/>
  <c r="BW29" i="13"/>
  <c r="BT29" i="13"/>
  <c r="BQ29" i="13"/>
  <c r="BN29" i="13"/>
  <c r="BK29" i="13"/>
  <c r="BH29" i="13"/>
  <c r="BE29" i="13"/>
  <c r="BB29" i="13"/>
  <c r="AY29" i="13"/>
  <c r="AV29" i="13"/>
  <c r="AS29" i="13"/>
  <c r="AP29" i="13"/>
  <c r="AM29" i="13"/>
  <c r="BY29" i="13"/>
  <c r="BV29" i="13"/>
  <c r="BS29" i="13"/>
  <c r="BP29" i="13"/>
  <c r="BM29" i="13"/>
  <c r="BJ29" i="13"/>
  <c r="BG29" i="13"/>
  <c r="BD29" i="13"/>
  <c r="BA29" i="13"/>
  <c r="AX29" i="13"/>
  <c r="AU29" i="13"/>
  <c r="AR29" i="13"/>
  <c r="AO29" i="13"/>
  <c r="AL29" i="13"/>
  <c r="CD27" i="13"/>
  <c r="CA27" i="13"/>
  <c r="BX27" i="13"/>
  <c r="BU27" i="13"/>
  <c r="BR27" i="13"/>
  <c r="BO27" i="13"/>
  <c r="BL27" i="13"/>
  <c r="BI27" i="13"/>
  <c r="BF27" i="13"/>
  <c r="BC27" i="13"/>
  <c r="AZ27" i="13"/>
  <c r="AW27" i="13"/>
  <c r="AT27" i="13"/>
  <c r="AQ27" i="13"/>
  <c r="AN27" i="13"/>
  <c r="AK27" i="13"/>
  <c r="AH27" i="13"/>
  <c r="AE27" i="13"/>
  <c r="AB27" i="13"/>
  <c r="Y27" i="13"/>
  <c r="V27" i="13"/>
  <c r="S27" i="13"/>
  <c r="P27" i="13"/>
  <c r="M27" i="13"/>
  <c r="J27" i="13"/>
  <c r="G27" i="13"/>
  <c r="CC26" i="13"/>
  <c r="CB26" i="13"/>
  <c r="CC25" i="13"/>
  <c r="CD25" i="13" s="1"/>
  <c r="CB25" i="13"/>
  <c r="CA25" i="13"/>
  <c r="BX25" i="13"/>
  <c r="BU25" i="13"/>
  <c r="BR25" i="13"/>
  <c r="BI25" i="13"/>
  <c r="BF25" i="13"/>
  <c r="BC25" i="13"/>
  <c r="AZ25" i="13"/>
  <c r="AW25" i="13"/>
  <c r="AT25" i="13"/>
  <c r="AN25" i="13"/>
  <c r="AH25" i="13"/>
  <c r="AE25" i="13"/>
  <c r="AB25" i="13"/>
  <c r="Y25" i="13"/>
  <c r="V25" i="13"/>
  <c r="S25" i="13"/>
  <c r="P25" i="13"/>
  <c r="M25" i="13"/>
  <c r="J25" i="13"/>
  <c r="D25" i="13"/>
  <c r="CC24" i="13"/>
  <c r="CB24" i="13"/>
  <c r="CA24" i="13"/>
  <c r="BX24" i="13"/>
  <c r="BU24" i="13"/>
  <c r="BR24" i="13"/>
  <c r="BO24" i="13"/>
  <c r="BL24" i="13"/>
  <c r="BI24" i="13"/>
  <c r="BF24" i="13"/>
  <c r="BC24" i="13"/>
  <c r="AZ24" i="13"/>
  <c r="AW24" i="13"/>
  <c r="AT24" i="13"/>
  <c r="AQ24" i="13"/>
  <c r="AN24" i="13"/>
  <c r="AK24" i="13"/>
  <c r="AH24" i="13"/>
  <c r="AE24" i="13"/>
  <c r="AB24" i="13"/>
  <c r="Y24" i="13"/>
  <c r="V24" i="13"/>
  <c r="S24" i="13"/>
  <c r="P24" i="13"/>
  <c r="M24" i="13"/>
  <c r="J24" i="13"/>
  <c r="G24" i="13"/>
  <c r="D24" i="13"/>
  <c r="CC23" i="13"/>
  <c r="CD23" i="13" s="1"/>
  <c r="CB23" i="13"/>
  <c r="CA23" i="13"/>
  <c r="BX23" i="13"/>
  <c r="BU23" i="13"/>
  <c r="BR23" i="13"/>
  <c r="BO23" i="13"/>
  <c r="BL23" i="13"/>
  <c r="BI23" i="13"/>
  <c r="BF23" i="13"/>
  <c r="BC23" i="13"/>
  <c r="AZ23" i="13"/>
  <c r="AW23" i="13"/>
  <c r="AT23" i="13"/>
  <c r="AQ23" i="13"/>
  <c r="AN23" i="13"/>
  <c r="AK23" i="13"/>
  <c r="AH23" i="13"/>
  <c r="AE23" i="13"/>
  <c r="AB23" i="13"/>
  <c r="Y23" i="13"/>
  <c r="V23" i="13"/>
  <c r="S23" i="13"/>
  <c r="P23" i="13"/>
  <c r="M23" i="13"/>
  <c r="J23" i="13"/>
  <c r="G23" i="13"/>
  <c r="D23" i="13"/>
  <c r="CC22" i="13"/>
  <c r="CD22" i="13" s="1"/>
  <c r="CB22" i="13"/>
  <c r="CA22" i="13"/>
  <c r="BX22" i="13"/>
  <c r="BU22" i="13"/>
  <c r="BR22" i="13"/>
  <c r="BO22" i="13"/>
  <c r="BL22" i="13"/>
  <c r="BI22" i="13"/>
  <c r="BF22" i="13"/>
  <c r="BC22" i="13"/>
  <c r="AZ22" i="13"/>
  <c r="AW22" i="13"/>
  <c r="AT22" i="13"/>
  <c r="AQ22" i="13"/>
  <c r="AN22" i="13"/>
  <c r="AK22" i="13"/>
  <c r="AH22" i="13"/>
  <c r="AE22" i="13"/>
  <c r="AB22" i="13"/>
  <c r="Y22" i="13"/>
  <c r="V22" i="13"/>
  <c r="S22" i="13"/>
  <c r="P22" i="13"/>
  <c r="M22" i="13"/>
  <c r="J22" i="13"/>
  <c r="G22" i="13"/>
  <c r="D22" i="13"/>
  <c r="CC21" i="13"/>
  <c r="CD21" i="13" s="1"/>
  <c r="CB21" i="13"/>
  <c r="CA21" i="13"/>
  <c r="BX21" i="13"/>
  <c r="BU21" i="13"/>
  <c r="BI21" i="13"/>
  <c r="M21" i="13"/>
  <c r="CC20" i="13"/>
  <c r="CD20" i="13" s="1"/>
  <c r="CB20" i="13"/>
  <c r="CA20" i="13"/>
  <c r="BX20" i="13"/>
  <c r="BU20" i="13"/>
  <c r="BR20" i="13"/>
  <c r="BO20" i="13"/>
  <c r="BL20" i="13"/>
  <c r="BI20" i="13"/>
  <c r="BF20" i="13"/>
  <c r="BC20" i="13"/>
  <c r="AZ20" i="13"/>
  <c r="AW20" i="13"/>
  <c r="AT20" i="13"/>
  <c r="AQ20" i="13"/>
  <c r="AN20" i="13"/>
  <c r="AK20" i="13"/>
  <c r="AH20" i="13"/>
  <c r="AE20" i="13"/>
  <c r="AB20" i="13"/>
  <c r="Y20" i="13"/>
  <c r="V20" i="13"/>
  <c r="S20" i="13"/>
  <c r="P20" i="13"/>
  <c r="M20" i="13"/>
  <c r="J20" i="13"/>
  <c r="G20" i="13"/>
  <c r="D20" i="13"/>
  <c r="CC19" i="13"/>
  <c r="CB19" i="13"/>
  <c r="CA19" i="13"/>
  <c r="BX19" i="13"/>
  <c r="BU19" i="13"/>
  <c r="BR19" i="13"/>
  <c r="BO19" i="13"/>
  <c r="BL19" i="13"/>
  <c r="BI19" i="13"/>
  <c r="BF19" i="13"/>
  <c r="BC19" i="13"/>
  <c r="AZ19" i="13"/>
  <c r="AW19" i="13"/>
  <c r="AT19" i="13"/>
  <c r="AQ19" i="13"/>
  <c r="AN19" i="13"/>
  <c r="AK19" i="13"/>
  <c r="AH19" i="13"/>
  <c r="AE19" i="13"/>
  <c r="AB19" i="13"/>
  <c r="Y19" i="13"/>
  <c r="V19" i="13"/>
  <c r="S19" i="13"/>
  <c r="P19" i="13"/>
  <c r="M19" i="13"/>
  <c r="J19" i="13"/>
  <c r="G19" i="13"/>
  <c r="D19" i="13"/>
  <c r="CC18" i="13"/>
  <c r="CD18" i="13" s="1"/>
  <c r="CB18" i="13"/>
  <c r="CA18" i="13"/>
  <c r="BX18" i="13"/>
  <c r="BR18" i="13"/>
  <c r="BF18" i="13"/>
  <c r="AZ18" i="13"/>
  <c r="AW18" i="13"/>
  <c r="AT18" i="13"/>
  <c r="AQ18" i="13"/>
  <c r="AN18" i="13"/>
  <c r="AK18" i="13"/>
  <c r="AH18" i="13"/>
  <c r="AE18" i="13"/>
  <c r="AB18" i="13"/>
  <c r="M18" i="13"/>
  <c r="J18" i="13"/>
  <c r="CC17" i="13"/>
  <c r="CB17" i="13"/>
  <c r="CD17" i="13"/>
  <c r="CA17" i="13"/>
  <c r="BX17" i="13"/>
  <c r="BU17" i="13"/>
  <c r="BR17" i="13"/>
  <c r="BO17" i="13"/>
  <c r="BL17" i="13"/>
  <c r="BI17" i="13"/>
  <c r="BF17" i="13"/>
  <c r="BC17" i="13"/>
  <c r="AZ17" i="13"/>
  <c r="AW17" i="13"/>
  <c r="AT17" i="13"/>
  <c r="AQ17" i="13"/>
  <c r="AN17" i="13"/>
  <c r="AK17" i="13"/>
  <c r="AH17" i="13"/>
  <c r="AE17" i="13"/>
  <c r="AB17" i="13"/>
  <c r="Y17" i="13"/>
  <c r="V17" i="13"/>
  <c r="S17" i="13"/>
  <c r="P17" i="13"/>
  <c r="M17" i="13"/>
  <c r="J17" i="13"/>
  <c r="G17" i="13"/>
  <c r="D17" i="13"/>
  <c r="CC16" i="13"/>
  <c r="CB16" i="13"/>
  <c r="CA16" i="13"/>
  <c r="BX16" i="13"/>
  <c r="BU16" i="13"/>
  <c r="BR16" i="13"/>
  <c r="BO16" i="13"/>
  <c r="BL16" i="13"/>
  <c r="BI16" i="13"/>
  <c r="BF16" i="13"/>
  <c r="BC16" i="13"/>
  <c r="AZ16" i="13"/>
  <c r="AW16" i="13"/>
  <c r="AT16" i="13"/>
  <c r="AQ16" i="13"/>
  <c r="AN16" i="13"/>
  <c r="AK16" i="13"/>
  <c r="AH16" i="13"/>
  <c r="AE16" i="13"/>
  <c r="AB16" i="13"/>
  <c r="Y16" i="13"/>
  <c r="V16" i="13"/>
  <c r="S16" i="13"/>
  <c r="P16" i="13"/>
  <c r="M16" i="13"/>
  <c r="J16" i="13"/>
  <c r="G16" i="13"/>
  <c r="D16" i="13"/>
  <c r="CC15" i="13"/>
  <c r="CB15" i="13"/>
  <c r="CA15" i="13"/>
  <c r="BX15" i="13"/>
  <c r="BU15" i="13"/>
  <c r="BR15" i="13"/>
  <c r="BO15" i="13"/>
  <c r="BL15" i="13"/>
  <c r="BI15" i="13"/>
  <c r="BF15" i="13"/>
  <c r="BC15" i="13"/>
  <c r="AZ15" i="13"/>
  <c r="AW15" i="13"/>
  <c r="AT15" i="13"/>
  <c r="AQ15" i="13"/>
  <c r="AN15" i="13"/>
  <c r="AK15" i="13"/>
  <c r="AH15" i="13"/>
  <c r="AE15" i="13"/>
  <c r="AB15" i="13"/>
  <c r="Y15" i="13"/>
  <c r="V15" i="13"/>
  <c r="S15" i="13"/>
  <c r="P15" i="13"/>
  <c r="M15" i="13"/>
  <c r="J15" i="13"/>
  <c r="G15" i="13"/>
  <c r="D15" i="13"/>
  <c r="CC14" i="13"/>
  <c r="CB14" i="13"/>
  <c r="BU14" i="13"/>
  <c r="BR14" i="13"/>
  <c r="BO14" i="13"/>
  <c r="BL14" i="13"/>
  <c r="BI14" i="13"/>
  <c r="BF14" i="13"/>
  <c r="BC14" i="13"/>
  <c r="AZ14" i="13"/>
  <c r="AW14" i="13"/>
  <c r="AT14" i="13"/>
  <c r="AQ14" i="13"/>
  <c r="AN14" i="13"/>
  <c r="AK14" i="13"/>
  <c r="AH14" i="13"/>
  <c r="AE14" i="13"/>
  <c r="AB14" i="13"/>
  <c r="Y14" i="13"/>
  <c r="V14" i="13"/>
  <c r="S14" i="13"/>
  <c r="P14" i="13"/>
  <c r="M14" i="13"/>
  <c r="J14" i="13"/>
  <c r="G14" i="13"/>
  <c r="D14" i="13"/>
  <c r="CC13" i="13"/>
  <c r="CD13" i="13" s="1"/>
  <c r="CB13" i="13"/>
  <c r="CA13" i="13"/>
  <c r="BX13" i="13"/>
  <c r="BU13" i="13"/>
  <c r="BR13" i="13"/>
  <c r="BO13" i="13"/>
  <c r="BL13" i="13"/>
  <c r="BI13" i="13"/>
  <c r="BF13" i="13"/>
  <c r="BC13" i="13"/>
  <c r="AZ13" i="13"/>
  <c r="AW13" i="13"/>
  <c r="AT13" i="13"/>
  <c r="AQ13" i="13"/>
  <c r="AN13" i="13"/>
  <c r="AK13" i="13"/>
  <c r="AH13" i="13"/>
  <c r="AE13" i="13"/>
  <c r="AB13" i="13"/>
  <c r="Y13" i="13"/>
  <c r="V13" i="13"/>
  <c r="S13" i="13"/>
  <c r="P13" i="13"/>
  <c r="M13" i="13"/>
  <c r="J13" i="13"/>
  <c r="G13" i="13"/>
  <c r="D13" i="13"/>
  <c r="CD12" i="13"/>
  <c r="CA12" i="13"/>
  <c r="BX12" i="13"/>
  <c r="BU12" i="13"/>
  <c r="BR12" i="13"/>
  <c r="BO12" i="13"/>
  <c r="BL12" i="13"/>
  <c r="BI12" i="13"/>
  <c r="BF12" i="13"/>
  <c r="BC12" i="13"/>
  <c r="AZ12" i="13"/>
  <c r="AW12" i="13"/>
  <c r="AT12" i="13"/>
  <c r="AQ12" i="13"/>
  <c r="AN12" i="13"/>
  <c r="AK12" i="13"/>
  <c r="AH12" i="13"/>
  <c r="AE12" i="13"/>
  <c r="AB12" i="13"/>
  <c r="Y12" i="13"/>
  <c r="V12" i="13"/>
  <c r="S12" i="13"/>
  <c r="P12" i="13"/>
  <c r="M12" i="13"/>
  <c r="J12" i="13"/>
  <c r="G12" i="13"/>
  <c r="D12" i="13"/>
  <c r="CC11" i="13"/>
  <c r="CD11" i="13" s="1"/>
  <c r="CB11" i="13"/>
  <c r="BF11" i="13"/>
  <c r="Y11" i="13"/>
  <c r="V11" i="13"/>
  <c r="J11" i="13"/>
  <c r="CC10" i="13"/>
  <c r="CB10" i="13"/>
  <c r="BX10" i="13"/>
  <c r="BF10" i="13"/>
  <c r="AT10" i="13"/>
  <c r="AN10" i="13"/>
  <c r="Y10" i="13"/>
  <c r="V10" i="13"/>
  <c r="S10" i="13"/>
  <c r="G10" i="13"/>
  <c r="CC9" i="13"/>
  <c r="CD9" i="13" s="1"/>
  <c r="CB9" i="13"/>
  <c r="BX9" i="13"/>
  <c r="BO9" i="13"/>
  <c r="BF9" i="13"/>
  <c r="AW9" i="13"/>
  <c r="AT9" i="13"/>
  <c r="AN9" i="13"/>
  <c r="AK9" i="13"/>
  <c r="AH9" i="13"/>
  <c r="AE9" i="13"/>
  <c r="AB9" i="13"/>
  <c r="Y9" i="13"/>
  <c r="V9" i="13"/>
  <c r="S9" i="13"/>
  <c r="P9" i="13"/>
  <c r="G9" i="13"/>
  <c r="D9" i="13"/>
  <c r="CC8" i="13"/>
  <c r="CB8" i="13"/>
  <c r="BO8" i="13"/>
  <c r="AW8" i="13"/>
  <c r="AN8" i="13"/>
  <c r="AK8" i="13"/>
  <c r="AH8" i="13"/>
  <c r="AE8" i="13"/>
  <c r="AB8" i="13"/>
  <c r="Y8" i="13"/>
  <c r="V8" i="13"/>
  <c r="S8" i="13"/>
  <c r="G8" i="13"/>
  <c r="CC7" i="13"/>
  <c r="CB7" i="13"/>
  <c r="BU7" i="13"/>
  <c r="BR7" i="13"/>
  <c r="BO7" i="13"/>
  <c r="BL7" i="13"/>
  <c r="BI7" i="13"/>
  <c r="BF7" i="13"/>
  <c r="BC7" i="13"/>
  <c r="AZ7" i="13"/>
  <c r="AW7" i="13"/>
  <c r="AT7" i="13"/>
  <c r="AQ7" i="13"/>
  <c r="AK7" i="13"/>
  <c r="AH7" i="13"/>
  <c r="AE7" i="13"/>
  <c r="AB7" i="13"/>
  <c r="Y7" i="13"/>
  <c r="V7" i="13"/>
  <c r="S7" i="13"/>
  <c r="P7" i="13"/>
  <c r="M7" i="13"/>
  <c r="G7" i="13"/>
  <c r="D7" i="13"/>
  <c r="CC6" i="13"/>
  <c r="CD6" i="13" s="1"/>
  <c r="CB6" i="13"/>
  <c r="CA6" i="13"/>
  <c r="BX6" i="13"/>
  <c r="BU6" i="13"/>
  <c r="BR6" i="13"/>
  <c r="BO6" i="13"/>
  <c r="BL6" i="13"/>
  <c r="BI6" i="13"/>
  <c r="BF6" i="13"/>
  <c r="BC6" i="13"/>
  <c r="AZ6" i="13"/>
  <c r="AW6" i="13"/>
  <c r="AT6" i="13"/>
  <c r="AQ6" i="13"/>
  <c r="AN6" i="13"/>
  <c r="AK6" i="13"/>
  <c r="AH6" i="13"/>
  <c r="AE6" i="13"/>
  <c r="AB6" i="13"/>
  <c r="Y6" i="13"/>
  <c r="V6" i="13"/>
  <c r="S6" i="13"/>
  <c r="P6" i="13"/>
  <c r="M6" i="13"/>
  <c r="J6" i="13"/>
  <c r="G6" i="13"/>
  <c r="CB7" i="14"/>
  <c r="BY27" i="21"/>
  <c r="BZ27" i="21"/>
  <c r="BV27" i="21"/>
  <c r="BW27" i="21"/>
  <c r="BS27" i="21"/>
  <c r="BT27" i="21"/>
  <c r="BQ27" i="21"/>
  <c r="BP27" i="21"/>
  <c r="BM27" i="21"/>
  <c r="BN27" i="21"/>
  <c r="BJ27" i="21"/>
  <c r="BK27" i="21"/>
  <c r="BG27" i="21"/>
  <c r="BH27" i="21"/>
  <c r="BD27" i="21"/>
  <c r="BE27" i="21"/>
  <c r="BA27" i="21"/>
  <c r="BB27" i="21"/>
  <c r="AX27" i="21"/>
  <c r="AY27" i="21"/>
  <c r="AU27" i="21"/>
  <c r="AV27" i="21"/>
  <c r="AR27" i="21"/>
  <c r="AS27" i="21"/>
  <c r="AO27" i="21"/>
  <c r="AP27" i="21"/>
  <c r="AL27" i="21"/>
  <c r="AM27" i="21"/>
  <c r="AI27" i="21"/>
  <c r="AJ27" i="21"/>
  <c r="AF27" i="21"/>
  <c r="AG27" i="21"/>
  <c r="AD27" i="21"/>
  <c r="AC27" i="21"/>
  <c r="Z27" i="21"/>
  <c r="AA27" i="21"/>
  <c r="W27" i="21"/>
  <c r="X27" i="21"/>
  <c r="U27" i="21"/>
  <c r="Q27" i="21"/>
  <c r="R27" i="21"/>
  <c r="O27" i="21"/>
  <c r="N27" i="21"/>
  <c r="I27" i="21"/>
  <c r="H27" i="21"/>
  <c r="F27" i="21"/>
  <c r="CC30" i="21"/>
  <c r="CC29" i="21"/>
  <c r="CB30" i="21"/>
  <c r="CB31" i="21" s="1"/>
  <c r="CB29" i="21"/>
  <c r="BZ31" i="21"/>
  <c r="BY31" i="21"/>
  <c r="BW31" i="21"/>
  <c r="BV31" i="21"/>
  <c r="BT31" i="21"/>
  <c r="BS31" i="21"/>
  <c r="BQ31" i="21"/>
  <c r="BP31" i="21"/>
  <c r="BN31" i="21"/>
  <c r="BM31" i="21"/>
  <c r="BK31" i="21"/>
  <c r="BJ31" i="21"/>
  <c r="BH31" i="21"/>
  <c r="BG31" i="21"/>
  <c r="BE31" i="21"/>
  <c r="BD31" i="21"/>
  <c r="BB31" i="21"/>
  <c r="BA31" i="21"/>
  <c r="AY31" i="21"/>
  <c r="AX31" i="21"/>
  <c r="AV31" i="21"/>
  <c r="AU31" i="21"/>
  <c r="AS31" i="21"/>
  <c r="AR31" i="21"/>
  <c r="AP31" i="21"/>
  <c r="AO31" i="21"/>
  <c r="AM31" i="21"/>
  <c r="AL31" i="21"/>
  <c r="AJ31" i="21"/>
  <c r="AI31" i="21"/>
  <c r="AG31" i="21"/>
  <c r="AF31" i="21"/>
  <c r="AD31" i="21"/>
  <c r="AC31" i="21"/>
  <c r="AA31" i="21"/>
  <c r="Z31" i="21"/>
  <c r="X31" i="21"/>
  <c r="W31" i="21"/>
  <c r="U31" i="21"/>
  <c r="R31" i="21"/>
  <c r="Q31" i="21"/>
  <c r="O31" i="21"/>
  <c r="N31" i="21"/>
  <c r="L31" i="21"/>
  <c r="K31" i="21"/>
  <c r="I31" i="21"/>
  <c r="H31" i="21"/>
  <c r="F31" i="21"/>
  <c r="E31" i="21"/>
  <c r="C31" i="21"/>
  <c r="B31" i="21"/>
  <c r="CA30" i="21"/>
  <c r="BX30" i="21"/>
  <c r="BU30" i="21"/>
  <c r="BR30" i="21"/>
  <c r="BO30" i="21"/>
  <c r="BL30" i="21"/>
  <c r="BI30" i="21"/>
  <c r="BF30" i="21"/>
  <c r="BC30" i="21"/>
  <c r="AZ30" i="21"/>
  <c r="AW30" i="21"/>
  <c r="AT30" i="21"/>
  <c r="AQ30" i="21"/>
  <c r="AN30" i="21"/>
  <c r="AK30" i="21"/>
  <c r="AH30" i="21"/>
  <c r="AE30" i="21"/>
  <c r="AB30" i="21"/>
  <c r="Y30" i="21"/>
  <c r="V30" i="21"/>
  <c r="P30" i="21"/>
  <c r="M30" i="21"/>
  <c r="J30" i="21"/>
  <c r="G30" i="21"/>
  <c r="D30" i="21"/>
  <c r="CD29" i="21"/>
  <c r="CA29" i="21"/>
  <c r="BX29" i="21"/>
  <c r="BU29" i="21"/>
  <c r="BR29" i="21"/>
  <c r="BO29" i="21"/>
  <c r="BL29" i="21"/>
  <c r="BI29" i="21"/>
  <c r="BF29" i="21"/>
  <c r="BC29" i="21"/>
  <c r="AZ29" i="21"/>
  <c r="AW29" i="21"/>
  <c r="AT29" i="21"/>
  <c r="AQ29" i="21"/>
  <c r="AN29" i="21"/>
  <c r="AK29" i="21"/>
  <c r="AH29" i="21"/>
  <c r="AE29" i="21"/>
  <c r="AB29" i="21"/>
  <c r="Y29" i="21"/>
  <c r="V29" i="21"/>
  <c r="P29" i="21"/>
  <c r="M29" i="21"/>
  <c r="J29" i="21"/>
  <c r="G29" i="21"/>
  <c r="D29" i="21"/>
  <c r="CA26" i="21"/>
  <c r="BX26" i="21"/>
  <c r="BU26" i="21"/>
  <c r="BR26" i="21"/>
  <c r="BO26" i="21"/>
  <c r="BL26" i="21"/>
  <c r="BI26" i="21"/>
  <c r="BF26" i="21"/>
  <c r="BC26" i="21"/>
  <c r="AZ26" i="21"/>
  <c r="AW26" i="21"/>
  <c r="AT26" i="21"/>
  <c r="AQ26" i="21"/>
  <c r="AN26" i="21"/>
  <c r="AK26" i="21"/>
  <c r="AH26" i="21"/>
  <c r="AE26" i="21"/>
  <c r="AB26" i="21"/>
  <c r="Y26" i="21"/>
  <c r="V26" i="21"/>
  <c r="P26" i="21"/>
  <c r="M26" i="21"/>
  <c r="J26" i="21"/>
  <c r="G26" i="21"/>
  <c r="D26" i="21"/>
  <c r="CC25" i="21"/>
  <c r="CB25" i="21"/>
  <c r="CC24" i="21"/>
  <c r="CD24" i="21" s="1"/>
  <c r="CB24" i="21"/>
  <c r="CA24" i="21"/>
  <c r="BX24" i="21"/>
  <c r="BU24" i="21"/>
  <c r="BR24" i="21"/>
  <c r="BI24" i="21"/>
  <c r="BF24" i="21"/>
  <c r="BC24" i="21"/>
  <c r="AZ24" i="21"/>
  <c r="AW24" i="21"/>
  <c r="AT24" i="21"/>
  <c r="AN24" i="21"/>
  <c r="AH24" i="21"/>
  <c r="AE24" i="21"/>
  <c r="AB24" i="21"/>
  <c r="Y24" i="21"/>
  <c r="V24" i="21"/>
  <c r="M24" i="21"/>
  <c r="J24" i="21"/>
  <c r="D24" i="21"/>
  <c r="CC23" i="21"/>
  <c r="CB23" i="21"/>
  <c r="CD23" i="21" s="1"/>
  <c r="CA23" i="21"/>
  <c r="BX23" i="21"/>
  <c r="BU23" i="21"/>
  <c r="BR23" i="21"/>
  <c r="BO23" i="21"/>
  <c r="BL23" i="21"/>
  <c r="BI23" i="21"/>
  <c r="BF23" i="21"/>
  <c r="BC23" i="21"/>
  <c r="AZ23" i="21"/>
  <c r="AW23" i="21"/>
  <c r="AT23" i="21"/>
  <c r="AQ23" i="21"/>
  <c r="AN23" i="21"/>
  <c r="AK23" i="21"/>
  <c r="AH23" i="21"/>
  <c r="AE23" i="21"/>
  <c r="AB23" i="21"/>
  <c r="Y23" i="21"/>
  <c r="V23" i="21"/>
  <c r="P23" i="21"/>
  <c r="M23" i="21"/>
  <c r="J23" i="21"/>
  <c r="G23" i="21"/>
  <c r="D23" i="21"/>
  <c r="CC22" i="21"/>
  <c r="CB22" i="21"/>
  <c r="CA22" i="21"/>
  <c r="BX22" i="21"/>
  <c r="BU22" i="21"/>
  <c r="BR22" i="21"/>
  <c r="BO22" i="21"/>
  <c r="BL22" i="21"/>
  <c r="BI22" i="21"/>
  <c r="BF22" i="21"/>
  <c r="BC22" i="21"/>
  <c r="AZ22" i="21"/>
  <c r="AW22" i="21"/>
  <c r="AT22" i="21"/>
  <c r="AQ22" i="21"/>
  <c r="AN22" i="21"/>
  <c r="AK22" i="21"/>
  <c r="AH22" i="21"/>
  <c r="AE22" i="21"/>
  <c r="AB22" i="21"/>
  <c r="Y22" i="21"/>
  <c r="V22" i="21"/>
  <c r="P22" i="21"/>
  <c r="M22" i="21"/>
  <c r="J22" i="21"/>
  <c r="G22" i="21"/>
  <c r="D22" i="21"/>
  <c r="CC21" i="21"/>
  <c r="CB21" i="21"/>
  <c r="CA21" i="21"/>
  <c r="BX21" i="21"/>
  <c r="BU21" i="21"/>
  <c r="BR21" i="21"/>
  <c r="BO21" i="21"/>
  <c r="BL21" i="21"/>
  <c r="BI21" i="21"/>
  <c r="BF21" i="21"/>
  <c r="BC21" i="21"/>
  <c r="AZ21" i="21"/>
  <c r="AW21" i="21"/>
  <c r="AT21" i="21"/>
  <c r="AQ21" i="21"/>
  <c r="AN21" i="21"/>
  <c r="AK21" i="21"/>
  <c r="AH21" i="21"/>
  <c r="AE21" i="21"/>
  <c r="AB21" i="21"/>
  <c r="Y21" i="21"/>
  <c r="V21" i="21"/>
  <c r="P21" i="21"/>
  <c r="M21" i="21"/>
  <c r="J21" i="21"/>
  <c r="G21" i="21"/>
  <c r="D21" i="21"/>
  <c r="CC20" i="21"/>
  <c r="CB20" i="21"/>
  <c r="BX20" i="21"/>
  <c r="BI20" i="21"/>
  <c r="AB20" i="21"/>
  <c r="CC19" i="21"/>
  <c r="CD19" i="21" s="1"/>
  <c r="CB19" i="21"/>
  <c r="CA19" i="21"/>
  <c r="BX19" i="21"/>
  <c r="BU19" i="21"/>
  <c r="BR19" i="21"/>
  <c r="BO19" i="21"/>
  <c r="BL19" i="21"/>
  <c r="BI19" i="21"/>
  <c r="BF19" i="21"/>
  <c r="BC19" i="21"/>
  <c r="AZ19" i="21"/>
  <c r="AW19" i="21"/>
  <c r="AT19" i="21"/>
  <c r="AQ19" i="21"/>
  <c r="AN19" i="21"/>
  <c r="AK19" i="21"/>
  <c r="AH19" i="21"/>
  <c r="AE19" i="21"/>
  <c r="AB19" i="21"/>
  <c r="Y19" i="21"/>
  <c r="V19" i="21"/>
  <c r="S19" i="21"/>
  <c r="P19" i="21"/>
  <c r="M19" i="21"/>
  <c r="J19" i="21"/>
  <c r="G19" i="21"/>
  <c r="D19" i="21"/>
  <c r="CC18" i="21"/>
  <c r="CD18" i="21" s="1"/>
  <c r="CB18" i="21"/>
  <c r="CA18" i="21"/>
  <c r="BX18" i="21"/>
  <c r="BU18" i="21"/>
  <c r="BR18" i="21"/>
  <c r="BO18" i="21"/>
  <c r="BL18" i="21"/>
  <c r="BI18" i="21"/>
  <c r="BF18" i="21"/>
  <c r="BC18" i="21"/>
  <c r="AZ18" i="21"/>
  <c r="AW18" i="21"/>
  <c r="AT18" i="21"/>
  <c r="AQ18" i="21"/>
  <c r="AN18" i="21"/>
  <c r="AK18" i="21"/>
  <c r="AH18" i="21"/>
  <c r="AE18" i="21"/>
  <c r="AB18" i="21"/>
  <c r="Y18" i="21"/>
  <c r="V18" i="21"/>
  <c r="S18" i="21"/>
  <c r="P18" i="21"/>
  <c r="M18" i="21"/>
  <c r="J18" i="21"/>
  <c r="G18" i="21"/>
  <c r="D18" i="21"/>
  <c r="CC17" i="21"/>
  <c r="CD17" i="21" s="1"/>
  <c r="CB17" i="21"/>
  <c r="CA17" i="21"/>
  <c r="BX17" i="21"/>
  <c r="BU17" i="21"/>
  <c r="BR17" i="21"/>
  <c r="BL17" i="21"/>
  <c r="BI17" i="21"/>
  <c r="BF17" i="21"/>
  <c r="AZ17" i="21"/>
  <c r="AT17" i="21"/>
  <c r="AQ17" i="21"/>
  <c r="AN17" i="21"/>
  <c r="AK17" i="21"/>
  <c r="AH17" i="21"/>
  <c r="AE17" i="21"/>
  <c r="AB17" i="21"/>
  <c r="M17" i="21"/>
  <c r="J17" i="21"/>
  <c r="CC16" i="21"/>
  <c r="CD16" i="21" s="1"/>
  <c r="CB16" i="21"/>
  <c r="CA16" i="21"/>
  <c r="BX16" i="21"/>
  <c r="BU16" i="21"/>
  <c r="BR16" i="21"/>
  <c r="BO16" i="21"/>
  <c r="BL16" i="21"/>
  <c r="BI16" i="21"/>
  <c r="BF16" i="21"/>
  <c r="BC16" i="21"/>
  <c r="AZ16" i="21"/>
  <c r="AW16" i="21"/>
  <c r="AT16" i="21"/>
  <c r="AQ16" i="21"/>
  <c r="AN16" i="21"/>
  <c r="AK16" i="21"/>
  <c r="AH16" i="21"/>
  <c r="AE16" i="21"/>
  <c r="AB16" i="21"/>
  <c r="Y16" i="21"/>
  <c r="V16" i="21"/>
  <c r="S16" i="21"/>
  <c r="P16" i="21"/>
  <c r="M16" i="21"/>
  <c r="J16" i="21"/>
  <c r="G16" i="21"/>
  <c r="D16" i="21"/>
  <c r="CC15" i="21"/>
  <c r="CD15" i="21" s="1"/>
  <c r="CB15" i="21"/>
  <c r="CA15" i="21"/>
  <c r="BX15" i="21"/>
  <c r="BU15" i="21"/>
  <c r="BR15" i="21"/>
  <c r="BO15" i="21"/>
  <c r="BL15" i="21"/>
  <c r="BI15" i="21"/>
  <c r="BF15" i="21"/>
  <c r="BC15" i="21"/>
  <c r="AZ15" i="21"/>
  <c r="AW15" i="21"/>
  <c r="AT15" i="21"/>
  <c r="AQ15" i="21"/>
  <c r="AN15" i="21"/>
  <c r="AK15" i="21"/>
  <c r="AH15" i="21"/>
  <c r="AE15" i="21"/>
  <c r="AB15" i="21"/>
  <c r="Y15" i="21"/>
  <c r="V15" i="21"/>
  <c r="S15" i="21"/>
  <c r="P15" i="21"/>
  <c r="M15" i="21"/>
  <c r="J15" i="21"/>
  <c r="G15" i="21"/>
  <c r="D15" i="21"/>
  <c r="CC14" i="21"/>
  <c r="CD14" i="21" s="1"/>
  <c r="CB14" i="21"/>
  <c r="CA14" i="21"/>
  <c r="BX14" i="21"/>
  <c r="BU14" i="21"/>
  <c r="BR14" i="21"/>
  <c r="BO14" i="21"/>
  <c r="BL14" i="21"/>
  <c r="BI14" i="21"/>
  <c r="BF14" i="21"/>
  <c r="BC14" i="21"/>
  <c r="AZ14" i="21"/>
  <c r="AW14" i="21"/>
  <c r="AT14" i="21"/>
  <c r="AQ14" i="21"/>
  <c r="AN14" i="21"/>
  <c r="AK14" i="21"/>
  <c r="AH14" i="21"/>
  <c r="AE14" i="21"/>
  <c r="AB14" i="21"/>
  <c r="Y14" i="21"/>
  <c r="V14" i="21"/>
  <c r="S14" i="21"/>
  <c r="P14" i="21"/>
  <c r="M14" i="21"/>
  <c r="J14" i="21"/>
  <c r="G14" i="21"/>
  <c r="D14" i="21"/>
  <c r="CC13" i="21"/>
  <c r="CD13" i="21" s="1"/>
  <c r="CB13" i="21"/>
  <c r="BU13" i="21"/>
  <c r="BR13" i="21"/>
  <c r="BO13" i="21"/>
  <c r="BL13" i="21"/>
  <c r="BI13" i="21"/>
  <c r="BF13" i="21"/>
  <c r="BC13" i="21"/>
  <c r="AZ13" i="21"/>
  <c r="AW13" i="21"/>
  <c r="AT13" i="21"/>
  <c r="AQ13" i="21"/>
  <c r="AN13" i="21"/>
  <c r="AK13" i="21"/>
  <c r="AH13" i="21"/>
  <c r="AE13" i="21"/>
  <c r="AB13" i="21"/>
  <c r="Y13" i="21"/>
  <c r="V13" i="21"/>
  <c r="S13" i="21"/>
  <c r="P13" i="21"/>
  <c r="M13" i="21"/>
  <c r="J13" i="21"/>
  <c r="G13" i="21"/>
  <c r="D13" i="21"/>
  <c r="CC12" i="21"/>
  <c r="CB12" i="21"/>
  <c r="CA12" i="21"/>
  <c r="BX12" i="21"/>
  <c r="BU12" i="21"/>
  <c r="BR12" i="21"/>
  <c r="BO12" i="21"/>
  <c r="BL12" i="21"/>
  <c r="BI12" i="21"/>
  <c r="BF12" i="21"/>
  <c r="BC12" i="21"/>
  <c r="AZ12" i="21"/>
  <c r="AW12" i="21"/>
  <c r="AT12" i="21"/>
  <c r="AQ12" i="21"/>
  <c r="AN12" i="21"/>
  <c r="AK12" i="21"/>
  <c r="AH12" i="21"/>
  <c r="AE12" i="21"/>
  <c r="AB12" i="21"/>
  <c r="Y12" i="21"/>
  <c r="V12" i="21"/>
  <c r="S12" i="21"/>
  <c r="P12" i="21"/>
  <c r="M12" i="21"/>
  <c r="J12" i="21"/>
  <c r="G12" i="21"/>
  <c r="D12" i="21"/>
  <c r="CD11" i="21"/>
  <c r="CA11" i="21"/>
  <c r="BX11" i="21"/>
  <c r="BU11" i="21"/>
  <c r="BR11" i="21"/>
  <c r="BO11" i="21"/>
  <c r="BL11" i="21"/>
  <c r="BI11" i="21"/>
  <c r="BF11" i="21"/>
  <c r="BC11" i="21"/>
  <c r="AZ11" i="21"/>
  <c r="AW11" i="21"/>
  <c r="AT11" i="21"/>
  <c r="AQ11" i="21"/>
  <c r="AN11" i="21"/>
  <c r="AK11" i="21"/>
  <c r="AH11" i="21"/>
  <c r="AE11" i="21"/>
  <c r="AB11" i="21"/>
  <c r="Y11" i="21"/>
  <c r="V11" i="21"/>
  <c r="S11" i="21"/>
  <c r="CA10" i="21"/>
  <c r="BU10" i="21"/>
  <c r="BL10" i="21"/>
  <c r="BI10" i="21"/>
  <c r="BF10" i="21"/>
  <c r="AZ10" i="21"/>
  <c r="AW10" i="21"/>
  <c r="AT10" i="21"/>
  <c r="AN10" i="21"/>
  <c r="AK10" i="21"/>
  <c r="Y10" i="21"/>
  <c r="CA9" i="21"/>
  <c r="BX9" i="21"/>
  <c r="BU9" i="21"/>
  <c r="BR9" i="21"/>
  <c r="BL9" i="21"/>
  <c r="BI9" i="21"/>
  <c r="BF9" i="21"/>
  <c r="BC9" i="21"/>
  <c r="AZ9" i="21"/>
  <c r="AW9" i="21"/>
  <c r="AT9" i="21"/>
  <c r="AQ9" i="21"/>
  <c r="AN9" i="21"/>
  <c r="AK9" i="21"/>
  <c r="AH9" i="21"/>
  <c r="AE9" i="21"/>
  <c r="AB9" i="21"/>
  <c r="Y9" i="21"/>
  <c r="V9" i="21"/>
  <c r="S9" i="21"/>
  <c r="CA8" i="21"/>
  <c r="BX8" i="21"/>
  <c r="BU8" i="21"/>
  <c r="BR8" i="21"/>
  <c r="BO8" i="21"/>
  <c r="BL8" i="21"/>
  <c r="BI8" i="21"/>
  <c r="BF8" i="21"/>
  <c r="BC8" i="21"/>
  <c r="AZ8" i="21"/>
  <c r="AW8" i="21"/>
  <c r="AT8" i="21"/>
  <c r="AQ8" i="21"/>
  <c r="AN8" i="21"/>
  <c r="AK8" i="21"/>
  <c r="AH8" i="21"/>
  <c r="AE8" i="21"/>
  <c r="AB8" i="21"/>
  <c r="Y8" i="21"/>
  <c r="V8" i="21"/>
  <c r="S8" i="21"/>
  <c r="CA7" i="21"/>
  <c r="BX7" i="21"/>
  <c r="BU7" i="21"/>
  <c r="BR7" i="21"/>
  <c r="BO7" i="21"/>
  <c r="BL7" i="21"/>
  <c r="BI7" i="21"/>
  <c r="BF7" i="21"/>
  <c r="BC7" i="21"/>
  <c r="AZ7" i="21"/>
  <c r="AW7" i="21"/>
  <c r="AT7" i="21"/>
  <c r="AQ7" i="21"/>
  <c r="AN7" i="21"/>
  <c r="AK7" i="21"/>
  <c r="AH7" i="21"/>
  <c r="AE7" i="21"/>
  <c r="Y7" i="21"/>
  <c r="V7" i="21"/>
  <c r="S7" i="21"/>
  <c r="BU6" i="21"/>
  <c r="BR6" i="21"/>
  <c r="BO6" i="21"/>
  <c r="BL6" i="21"/>
  <c r="BI6" i="21"/>
  <c r="BF6" i="21"/>
  <c r="BC6" i="21"/>
  <c r="AZ6" i="21"/>
  <c r="AW6" i="21"/>
  <c r="AT6" i="21"/>
  <c r="AQ6" i="21"/>
  <c r="AK6" i="21"/>
  <c r="AH6" i="21"/>
  <c r="AE6" i="21"/>
  <c r="AB6" i="21"/>
  <c r="Y6" i="21"/>
  <c r="V6" i="21"/>
  <c r="S6" i="21"/>
  <c r="CA5" i="21"/>
  <c r="BX5" i="21"/>
  <c r="BU5" i="21"/>
  <c r="BR5" i="21"/>
  <c r="BO5" i="21"/>
  <c r="BL5" i="21"/>
  <c r="BI5" i="21"/>
  <c r="BF5" i="21"/>
  <c r="BC5" i="21"/>
  <c r="AZ5" i="21"/>
  <c r="AT5" i="21"/>
  <c r="AQ5" i="21"/>
  <c r="AN5" i="21"/>
  <c r="AK5" i="21"/>
  <c r="AH5" i="21"/>
  <c r="AE5" i="21"/>
  <c r="AB5" i="21"/>
  <c r="Y5" i="21"/>
  <c r="V5" i="21"/>
  <c r="CC32" i="20"/>
  <c r="CD32" i="20" s="1"/>
  <c r="CB32" i="20"/>
  <c r="CC31" i="20"/>
  <c r="CB31" i="20"/>
  <c r="CB27" i="20"/>
  <c r="CC25" i="20"/>
  <c r="CD25" i="20" s="1"/>
  <c r="CB25" i="20"/>
  <c r="CC24" i="20"/>
  <c r="CB24" i="20"/>
  <c r="CC23" i="20"/>
  <c r="CD23" i="20" s="1"/>
  <c r="CB23" i="20"/>
  <c r="CC22" i="20"/>
  <c r="CD22" i="20" s="1"/>
  <c r="CB22" i="20"/>
  <c r="CC21" i="20"/>
  <c r="CB21" i="20"/>
  <c r="CC20" i="20"/>
  <c r="CB20" i="20"/>
  <c r="CD20" i="20"/>
  <c r="CC19" i="20"/>
  <c r="CD19" i="20" s="1"/>
  <c r="CB19" i="20"/>
  <c r="CC18" i="20"/>
  <c r="CB18" i="20"/>
  <c r="CC17" i="20"/>
  <c r="CB17" i="20"/>
  <c r="CC16" i="20"/>
  <c r="CB16" i="20"/>
  <c r="CD16" i="20" s="1"/>
  <c r="CC15" i="20"/>
  <c r="CD15" i="20" s="1"/>
  <c r="CB15" i="20"/>
  <c r="CC14" i="20"/>
  <c r="CD14" i="20" s="1"/>
  <c r="CB14" i="20"/>
  <c r="CC13" i="20"/>
  <c r="CB13" i="20"/>
  <c r="CB26" i="20"/>
  <c r="CB13" i="19"/>
  <c r="CB24" i="19"/>
  <c r="CC31" i="19"/>
  <c r="CC26" i="20"/>
  <c r="B29" i="20"/>
  <c r="E28" i="20"/>
  <c r="E29" i="20" s="1"/>
  <c r="H28" i="20"/>
  <c r="H29" i="20"/>
  <c r="K28" i="20"/>
  <c r="K29" i="20" s="1"/>
  <c r="N28" i="20"/>
  <c r="N29" i="20" s="1"/>
  <c r="Q28" i="20"/>
  <c r="Q29" i="20" s="1"/>
  <c r="T28" i="20"/>
  <c r="T29" i="20" s="1"/>
  <c r="W28" i="20"/>
  <c r="W29" i="20" s="1"/>
  <c r="Z28" i="20"/>
  <c r="Z29" i="20" s="1"/>
  <c r="AF28" i="20"/>
  <c r="AF29" i="20" s="1"/>
  <c r="AI28" i="20"/>
  <c r="AI29" i="20"/>
  <c r="AL28" i="20"/>
  <c r="AL29" i="20" s="1"/>
  <c r="AO28" i="20"/>
  <c r="AO29" i="20" s="1"/>
  <c r="AR28" i="20"/>
  <c r="AR29" i="20" s="1"/>
  <c r="AU28" i="20"/>
  <c r="AU29" i="20" s="1"/>
  <c r="AX28" i="20"/>
  <c r="AX29" i="20" s="1"/>
  <c r="BA28" i="20"/>
  <c r="BA29" i="20" s="1"/>
  <c r="BD28" i="20"/>
  <c r="BD29" i="20" s="1"/>
  <c r="BG28" i="20"/>
  <c r="BG29" i="20"/>
  <c r="BJ28" i="20"/>
  <c r="BJ29" i="20" s="1"/>
  <c r="BM28" i="20"/>
  <c r="BM29" i="20" s="1"/>
  <c r="BP28" i="20"/>
  <c r="BP29" i="20" s="1"/>
  <c r="BS28" i="20"/>
  <c r="BS29" i="20" s="1"/>
  <c r="BV28" i="20"/>
  <c r="BY28" i="20"/>
  <c r="BY29" i="20" s="1"/>
  <c r="AC28" i="20"/>
  <c r="CB12" i="20"/>
  <c r="CD12" i="20"/>
  <c r="CC11" i="20"/>
  <c r="CD11" i="20" s="1"/>
  <c r="CB11" i="20"/>
  <c r="CC10" i="20"/>
  <c r="CD10" i="20" s="1"/>
  <c r="CB10" i="20"/>
  <c r="CC9" i="20"/>
  <c r="CD9" i="20" s="1"/>
  <c r="CB9" i="20"/>
  <c r="CC8" i="20"/>
  <c r="CD8" i="20" s="1"/>
  <c r="CB8" i="20"/>
  <c r="CC7" i="20"/>
  <c r="CB7" i="20"/>
  <c r="CD7" i="20" s="1"/>
  <c r="CC6" i="20"/>
  <c r="CD6" i="20" s="1"/>
  <c r="CB6" i="20"/>
  <c r="CB6" i="19"/>
  <c r="CB21" i="19"/>
  <c r="B33" i="20"/>
  <c r="CA32" i="20"/>
  <c r="CA31" i="20"/>
  <c r="BX32" i="20"/>
  <c r="BX31" i="20"/>
  <c r="BU32" i="20"/>
  <c r="BU31" i="20"/>
  <c r="BR32" i="20"/>
  <c r="BR31" i="20"/>
  <c r="BO32" i="20"/>
  <c r="BO31" i="20"/>
  <c r="BL32" i="20"/>
  <c r="BL31" i="20"/>
  <c r="BI32" i="20"/>
  <c r="BI31" i="20"/>
  <c r="BF32" i="20"/>
  <c r="BF31" i="20"/>
  <c r="BC32" i="20"/>
  <c r="BC31" i="20"/>
  <c r="AZ32" i="20"/>
  <c r="AZ31" i="20"/>
  <c r="AW32" i="20"/>
  <c r="AW31" i="20"/>
  <c r="AT32" i="20"/>
  <c r="AT31" i="20"/>
  <c r="AQ32" i="20"/>
  <c r="AQ31" i="20"/>
  <c r="AN32" i="20"/>
  <c r="AN31" i="20"/>
  <c r="AK32" i="20"/>
  <c r="AK31" i="20"/>
  <c r="AH32" i="20"/>
  <c r="AH31" i="20"/>
  <c r="AE32" i="20"/>
  <c r="AE31" i="20"/>
  <c r="AB32" i="20"/>
  <c r="AB31" i="20"/>
  <c r="Y32" i="20"/>
  <c r="Y31" i="20"/>
  <c r="V32" i="20"/>
  <c r="V31" i="20"/>
  <c r="S32" i="20"/>
  <c r="S31" i="20"/>
  <c r="P32" i="20"/>
  <c r="P31" i="20"/>
  <c r="M32" i="20"/>
  <c r="M31" i="20"/>
  <c r="J32" i="20"/>
  <c r="J31" i="20"/>
  <c r="G32" i="20"/>
  <c r="G31" i="20"/>
  <c r="D32" i="20"/>
  <c r="D31" i="20"/>
  <c r="D32" i="19"/>
  <c r="D31" i="19"/>
  <c r="C28" i="20"/>
  <c r="F28" i="20"/>
  <c r="I28" i="20"/>
  <c r="L28" i="20"/>
  <c r="O28" i="20"/>
  <c r="R28" i="20"/>
  <c r="U28" i="20"/>
  <c r="X28" i="20"/>
  <c r="AA28" i="20"/>
  <c r="AD28" i="20"/>
  <c r="AG28" i="20"/>
  <c r="AJ28" i="20"/>
  <c r="AJ29" i="20" s="1"/>
  <c r="AM28" i="20"/>
  <c r="AP28" i="20"/>
  <c r="AS28" i="20"/>
  <c r="AV28" i="20"/>
  <c r="AV29" i="20" s="1"/>
  <c r="AY28" i="20"/>
  <c r="BB28" i="20"/>
  <c r="BE28" i="20"/>
  <c r="BH28" i="20"/>
  <c r="BH29" i="20" s="1"/>
  <c r="BK28" i="20"/>
  <c r="BN28" i="20"/>
  <c r="BQ28" i="20"/>
  <c r="BT28" i="20"/>
  <c r="BT29" i="20" s="1"/>
  <c r="BZ28" i="20"/>
  <c r="CA27" i="20"/>
  <c r="BX27" i="20"/>
  <c r="BU27" i="20"/>
  <c r="BR27" i="20"/>
  <c r="BO27" i="20"/>
  <c r="BL27" i="20"/>
  <c r="BI27" i="20"/>
  <c r="BF27" i="20"/>
  <c r="BC27" i="20"/>
  <c r="AZ27" i="20"/>
  <c r="AW27" i="20"/>
  <c r="AT27" i="20"/>
  <c r="AQ27" i="20"/>
  <c r="AN27" i="20"/>
  <c r="AK27" i="20"/>
  <c r="AH27" i="20"/>
  <c r="AE27" i="20"/>
  <c r="AB27" i="20"/>
  <c r="Y27" i="20"/>
  <c r="V27" i="20"/>
  <c r="S27" i="20"/>
  <c r="P27" i="20"/>
  <c r="M27" i="20"/>
  <c r="J27" i="20"/>
  <c r="G27" i="20"/>
  <c r="D13" i="19"/>
  <c r="D7" i="19"/>
  <c r="CB33" i="20"/>
  <c r="BZ33" i="20"/>
  <c r="BY33" i="20"/>
  <c r="BW33" i="20"/>
  <c r="BV33" i="20"/>
  <c r="BT33" i="20"/>
  <c r="BS33" i="20"/>
  <c r="BQ33" i="20"/>
  <c r="BP33" i="20"/>
  <c r="BN33" i="20"/>
  <c r="BM33" i="20"/>
  <c r="BK33" i="20"/>
  <c r="BJ33" i="20"/>
  <c r="BH33" i="20"/>
  <c r="BG33" i="20"/>
  <c r="BE33" i="20"/>
  <c r="BF33" i="20" s="1"/>
  <c r="BD33" i="20"/>
  <c r="BB33" i="20"/>
  <c r="BA33" i="20"/>
  <c r="AY33" i="20"/>
  <c r="AX33" i="20"/>
  <c r="AV33" i="20"/>
  <c r="AU33" i="20"/>
  <c r="AS33" i="20"/>
  <c r="AR33" i="20"/>
  <c r="AP33" i="20"/>
  <c r="AO33" i="20"/>
  <c r="AM33" i="20"/>
  <c r="AL33" i="20"/>
  <c r="AJ33" i="20"/>
  <c r="AI33" i="20"/>
  <c r="AG33" i="20"/>
  <c r="AF33" i="20"/>
  <c r="AA33" i="20"/>
  <c r="Z33" i="20"/>
  <c r="X33" i="20"/>
  <c r="W33" i="20"/>
  <c r="U33" i="20"/>
  <c r="T33" i="20"/>
  <c r="R33" i="20"/>
  <c r="Q33" i="20"/>
  <c r="O33" i="20"/>
  <c r="N33" i="20"/>
  <c r="L33" i="20"/>
  <c r="K33" i="20"/>
  <c r="I33" i="20"/>
  <c r="H33" i="20"/>
  <c r="F33" i="20"/>
  <c r="E33" i="20"/>
  <c r="C33" i="20"/>
  <c r="BZ29" i="20"/>
  <c r="BW29" i="20"/>
  <c r="BQ29" i="20"/>
  <c r="BN29" i="20"/>
  <c r="BK29" i="20"/>
  <c r="BE29" i="20"/>
  <c r="BB29" i="20"/>
  <c r="AY29" i="20"/>
  <c r="AS29" i="20"/>
  <c r="AP29" i="20"/>
  <c r="AM29" i="20"/>
  <c r="AG29" i="20"/>
  <c r="AA29" i="20"/>
  <c r="X29" i="20"/>
  <c r="U29" i="20"/>
  <c r="R29" i="20"/>
  <c r="O29" i="20"/>
  <c r="L29" i="20"/>
  <c r="I29" i="20"/>
  <c r="F29" i="20"/>
  <c r="C29" i="20"/>
  <c r="CC18" i="19"/>
  <c r="CC14" i="19"/>
  <c r="CC15" i="19"/>
  <c r="CC16" i="19"/>
  <c r="CC17" i="19"/>
  <c r="CC19" i="19"/>
  <c r="CC20" i="19"/>
  <c r="CC21" i="19"/>
  <c r="CC22" i="19"/>
  <c r="CC23" i="19"/>
  <c r="CC24" i="19"/>
  <c r="CC25" i="19"/>
  <c r="CC13" i="19"/>
  <c r="CB14" i="19"/>
  <c r="CB15" i="19"/>
  <c r="CB16" i="19"/>
  <c r="CB17" i="19"/>
  <c r="CB18" i="19"/>
  <c r="CB19" i="19"/>
  <c r="CB20" i="19"/>
  <c r="CB22" i="19"/>
  <c r="CB23" i="19"/>
  <c r="CC12" i="19"/>
  <c r="CB12" i="19"/>
  <c r="CD12" i="19" s="1"/>
  <c r="CC7" i="19"/>
  <c r="CD7" i="19" s="1"/>
  <c r="CC8" i="19"/>
  <c r="CC9" i="19"/>
  <c r="CC10" i="19"/>
  <c r="CC11" i="19"/>
  <c r="CC6" i="19"/>
  <c r="CB7" i="19"/>
  <c r="CB8" i="19"/>
  <c r="CB9" i="19"/>
  <c r="CD9" i="19" s="1"/>
  <c r="CB10" i="19"/>
  <c r="CB11" i="19"/>
  <c r="CD6" i="19"/>
  <c r="B33" i="19"/>
  <c r="AA33" i="19"/>
  <c r="CB31" i="19"/>
  <c r="CD31" i="19" s="1"/>
  <c r="BY28" i="19"/>
  <c r="AG28" i="19"/>
  <c r="AY28" i="19"/>
  <c r="AD28" i="19"/>
  <c r="AC28" i="19"/>
  <c r="L28" i="19"/>
  <c r="BB28" i="19"/>
  <c r="G6" i="19"/>
  <c r="J6" i="19"/>
  <c r="M6" i="19"/>
  <c r="P6" i="19"/>
  <c r="S6" i="19"/>
  <c r="V6" i="19"/>
  <c r="Y6" i="19"/>
  <c r="AB6" i="19"/>
  <c r="AH6" i="19"/>
  <c r="AK6" i="19"/>
  <c r="AN6" i="19"/>
  <c r="AQ6" i="19"/>
  <c r="AT6" i="19"/>
  <c r="AW6" i="19"/>
  <c r="AZ6" i="19"/>
  <c r="BC6" i="19"/>
  <c r="BF6" i="19"/>
  <c r="BI6" i="19"/>
  <c r="BL6" i="19"/>
  <c r="BO6" i="19"/>
  <c r="BR6" i="19"/>
  <c r="BU6" i="19"/>
  <c r="BX6" i="19"/>
  <c r="CA6" i="19"/>
  <c r="G7" i="19"/>
  <c r="M7" i="19"/>
  <c r="P7" i="19"/>
  <c r="S7" i="19"/>
  <c r="V7" i="19"/>
  <c r="Y7" i="19"/>
  <c r="AH7" i="19"/>
  <c r="AK7" i="19"/>
  <c r="AQ7" i="19"/>
  <c r="AT7" i="19"/>
  <c r="AW7" i="19"/>
  <c r="AZ7" i="19"/>
  <c r="BC7" i="19"/>
  <c r="BF7" i="19"/>
  <c r="BI7" i="19"/>
  <c r="BL7" i="19"/>
  <c r="BO7" i="19"/>
  <c r="BR7" i="19"/>
  <c r="BU7" i="19"/>
  <c r="D8" i="19"/>
  <c r="P8" i="19"/>
  <c r="S8" i="19"/>
  <c r="V8" i="19"/>
  <c r="Y8" i="19"/>
  <c r="AB8" i="19"/>
  <c r="AH8" i="19"/>
  <c r="AK8" i="19"/>
  <c r="AN8" i="19"/>
  <c r="AQ8" i="19"/>
  <c r="AT8" i="19"/>
  <c r="AW8" i="19"/>
  <c r="AZ8" i="19"/>
  <c r="BC8" i="19"/>
  <c r="BF8" i="19"/>
  <c r="BI8" i="19"/>
  <c r="BL8" i="19"/>
  <c r="BO8" i="19"/>
  <c r="BR8" i="19"/>
  <c r="BU8" i="19"/>
  <c r="BX8" i="19"/>
  <c r="CA8" i="19"/>
  <c r="CD8" i="19"/>
  <c r="D9" i="19"/>
  <c r="J9" i="19"/>
  <c r="M9" i="19"/>
  <c r="P9" i="19"/>
  <c r="S9" i="19"/>
  <c r="V9" i="19"/>
  <c r="Y9" i="19"/>
  <c r="AB9" i="19"/>
  <c r="AH9" i="19"/>
  <c r="AK9" i="19"/>
  <c r="AN9" i="19"/>
  <c r="AQ9" i="19"/>
  <c r="AT9" i="19"/>
  <c r="AW9" i="19"/>
  <c r="AZ9" i="19"/>
  <c r="BC9" i="19"/>
  <c r="BF9" i="19"/>
  <c r="BI9" i="19"/>
  <c r="BL9" i="19"/>
  <c r="BO9" i="19"/>
  <c r="BR9" i="19"/>
  <c r="BU9" i="19"/>
  <c r="BX9" i="19"/>
  <c r="CA9" i="19"/>
  <c r="J10" i="19"/>
  <c r="M10" i="19"/>
  <c r="S10" i="19"/>
  <c r="V10" i="19"/>
  <c r="Y10" i="19"/>
  <c r="AB10" i="19"/>
  <c r="AH10" i="19"/>
  <c r="AK10" i="19"/>
  <c r="AN10" i="19"/>
  <c r="AQ10" i="19"/>
  <c r="AT10" i="19"/>
  <c r="AW10" i="19"/>
  <c r="AZ10" i="19"/>
  <c r="BC10" i="19"/>
  <c r="BF10" i="19"/>
  <c r="BI10" i="19"/>
  <c r="BL10" i="19"/>
  <c r="BO10" i="19"/>
  <c r="BR10" i="19"/>
  <c r="BU10" i="19"/>
  <c r="BX10" i="19"/>
  <c r="CA10" i="19"/>
  <c r="CD10" i="19"/>
  <c r="G11" i="19"/>
  <c r="J11" i="19"/>
  <c r="P11" i="19"/>
  <c r="V11" i="19"/>
  <c r="Y11" i="19"/>
  <c r="AK11" i="19"/>
  <c r="AN11" i="19"/>
  <c r="AT11" i="19"/>
  <c r="AW11" i="19"/>
  <c r="AZ11" i="19"/>
  <c r="BF11" i="19"/>
  <c r="BI11" i="19"/>
  <c r="BL11" i="19"/>
  <c r="BU11" i="19"/>
  <c r="CD11" i="19"/>
  <c r="D12" i="19"/>
  <c r="G12" i="19"/>
  <c r="J12" i="19"/>
  <c r="M12" i="19"/>
  <c r="P12" i="19"/>
  <c r="S12" i="19"/>
  <c r="V12" i="19"/>
  <c r="Y12" i="19"/>
  <c r="AB12" i="19"/>
  <c r="AH12" i="19"/>
  <c r="AK12" i="19"/>
  <c r="AN12" i="19"/>
  <c r="AQ12" i="19"/>
  <c r="AT12" i="19"/>
  <c r="AW12" i="19"/>
  <c r="AZ12" i="19"/>
  <c r="BC12" i="19"/>
  <c r="BF12" i="19"/>
  <c r="BI12" i="19"/>
  <c r="BL12" i="19"/>
  <c r="BO12" i="19"/>
  <c r="BR12" i="19"/>
  <c r="BU12" i="19"/>
  <c r="BX12" i="19"/>
  <c r="CA12" i="19"/>
  <c r="G13" i="19"/>
  <c r="J13" i="19"/>
  <c r="M13" i="19"/>
  <c r="P13" i="19"/>
  <c r="S13" i="19"/>
  <c r="V13" i="19"/>
  <c r="Y13" i="19"/>
  <c r="AB13" i="19"/>
  <c r="CD13" i="19"/>
  <c r="D14" i="19"/>
  <c r="J14" i="19"/>
  <c r="M14" i="19"/>
  <c r="P14" i="19"/>
  <c r="S14" i="19"/>
  <c r="V14" i="19"/>
  <c r="Y14" i="19"/>
  <c r="BL14" i="19"/>
  <c r="CD14" i="19"/>
  <c r="G15" i="19"/>
  <c r="J15" i="19"/>
  <c r="M15" i="19"/>
  <c r="P15" i="19"/>
  <c r="S15" i="19"/>
  <c r="V15" i="19"/>
  <c r="Y15" i="19"/>
  <c r="AB15" i="19"/>
  <c r="CD15" i="19"/>
  <c r="D16" i="19"/>
  <c r="G16" i="19"/>
  <c r="J16" i="19"/>
  <c r="M16" i="19"/>
  <c r="P16" i="19"/>
  <c r="S16" i="19"/>
  <c r="V16" i="19"/>
  <c r="Y16" i="19"/>
  <c r="AB16" i="19"/>
  <c r="BL16" i="19"/>
  <c r="CD16" i="19"/>
  <c r="D17" i="19"/>
  <c r="G17" i="19"/>
  <c r="J17" i="19"/>
  <c r="M17" i="19"/>
  <c r="P17" i="19"/>
  <c r="S17" i="19"/>
  <c r="V17" i="19"/>
  <c r="Y17" i="19"/>
  <c r="AB17" i="19"/>
  <c r="BL17" i="19"/>
  <c r="CD17" i="19"/>
  <c r="J18" i="19"/>
  <c r="M18" i="19"/>
  <c r="AB18" i="19"/>
  <c r="BL18" i="19"/>
  <c r="CD18" i="19"/>
  <c r="D19" i="19"/>
  <c r="G19" i="19"/>
  <c r="J19" i="19"/>
  <c r="M19" i="19"/>
  <c r="P19" i="19"/>
  <c r="S19" i="19"/>
  <c r="V19" i="19"/>
  <c r="Y19" i="19"/>
  <c r="AB19" i="19"/>
  <c r="BL19" i="19"/>
  <c r="CD19" i="19"/>
  <c r="D20" i="19"/>
  <c r="G20" i="19"/>
  <c r="J20" i="19"/>
  <c r="M20" i="19"/>
  <c r="P20" i="19"/>
  <c r="S20" i="19"/>
  <c r="V20" i="19"/>
  <c r="Y20" i="19"/>
  <c r="AB20" i="19"/>
  <c r="BL20" i="19"/>
  <c r="CD20" i="19"/>
  <c r="AB21" i="19"/>
  <c r="CD21" i="19"/>
  <c r="D22" i="19"/>
  <c r="J22" i="19"/>
  <c r="M22" i="19"/>
  <c r="P22" i="19"/>
  <c r="S22" i="19"/>
  <c r="V22" i="19"/>
  <c r="Y22" i="19"/>
  <c r="AB22" i="19"/>
  <c r="BL22" i="19"/>
  <c r="CD22" i="19"/>
  <c r="D23" i="19"/>
  <c r="G23" i="19"/>
  <c r="J23" i="19"/>
  <c r="M23" i="19"/>
  <c r="P23" i="19"/>
  <c r="S23" i="19"/>
  <c r="V23" i="19"/>
  <c r="Y23" i="19"/>
  <c r="AB23" i="19"/>
  <c r="BL23" i="19"/>
  <c r="CD23" i="19"/>
  <c r="D24" i="19"/>
  <c r="G24" i="19"/>
  <c r="J24" i="19"/>
  <c r="M24" i="19"/>
  <c r="P24" i="19"/>
  <c r="S24" i="19"/>
  <c r="V24" i="19"/>
  <c r="Y24" i="19"/>
  <c r="AB24" i="19"/>
  <c r="BL24" i="19"/>
  <c r="CD24" i="19"/>
  <c r="D25" i="19"/>
  <c r="J25" i="19"/>
  <c r="M25" i="19"/>
  <c r="P25" i="19"/>
  <c r="S25" i="19"/>
  <c r="V25" i="19"/>
  <c r="Y25" i="19"/>
  <c r="AB25" i="19"/>
  <c r="CD25" i="19"/>
  <c r="G27" i="19"/>
  <c r="J27" i="19"/>
  <c r="M27" i="19"/>
  <c r="P27" i="19"/>
  <c r="S27" i="19"/>
  <c r="V27" i="19"/>
  <c r="AB27" i="19"/>
  <c r="AH27" i="19"/>
  <c r="AK27" i="19"/>
  <c r="AN27" i="19"/>
  <c r="AQ27" i="19"/>
  <c r="AT27" i="19"/>
  <c r="AW27" i="19"/>
  <c r="AZ27" i="19"/>
  <c r="BC27" i="19"/>
  <c r="BF27" i="19"/>
  <c r="BI27" i="19"/>
  <c r="BL27" i="19"/>
  <c r="BO27" i="19"/>
  <c r="BR27" i="19"/>
  <c r="BU27" i="19"/>
  <c r="BX27" i="19"/>
  <c r="CA27" i="19"/>
  <c r="H28" i="19"/>
  <c r="H29" i="19" s="1"/>
  <c r="I28" i="19"/>
  <c r="K28" i="19"/>
  <c r="K29" i="19" s="1"/>
  <c r="N28" i="19"/>
  <c r="O28" i="19"/>
  <c r="Q28" i="19"/>
  <c r="R28" i="19"/>
  <c r="T28" i="19"/>
  <c r="U28" i="19"/>
  <c r="W28" i="19"/>
  <c r="X28" i="19"/>
  <c r="Z28" i="19"/>
  <c r="AA28" i="19"/>
  <c r="AF28" i="19"/>
  <c r="AI28" i="19"/>
  <c r="AI29" i="19" s="1"/>
  <c r="AJ28" i="19"/>
  <c r="AJ29" i="19" s="1"/>
  <c r="AL28" i="19"/>
  <c r="AL29" i="19" s="1"/>
  <c r="AM28" i="19"/>
  <c r="AO28" i="19"/>
  <c r="AP28" i="19"/>
  <c r="AR28" i="19"/>
  <c r="AR29" i="19" s="1"/>
  <c r="AS28" i="19"/>
  <c r="AU28" i="19"/>
  <c r="AU29" i="19" s="1"/>
  <c r="AV28" i="19"/>
  <c r="AX28" i="19"/>
  <c r="AX29" i="19" s="1"/>
  <c r="BA28" i="19"/>
  <c r="BD28" i="19"/>
  <c r="BE28" i="19"/>
  <c r="BG28" i="19"/>
  <c r="BH28" i="19"/>
  <c r="BJ28" i="19"/>
  <c r="BK28" i="19"/>
  <c r="BM28" i="19"/>
  <c r="BN28" i="19"/>
  <c r="BP28" i="19"/>
  <c r="BQ28" i="19"/>
  <c r="BS28" i="19"/>
  <c r="BT28" i="19"/>
  <c r="BV28" i="19"/>
  <c r="CB28" i="19" s="1"/>
  <c r="BW28" i="19"/>
  <c r="BZ28" i="19"/>
  <c r="B29" i="19"/>
  <c r="C29" i="19"/>
  <c r="E29" i="19"/>
  <c r="F29" i="19"/>
  <c r="I29" i="19"/>
  <c r="L29" i="19"/>
  <c r="N29" i="19"/>
  <c r="O29" i="19"/>
  <c r="Q29" i="19"/>
  <c r="R29" i="19"/>
  <c r="T29" i="19"/>
  <c r="U29" i="19"/>
  <c r="W29" i="19"/>
  <c r="X29" i="19"/>
  <c r="Z29" i="19"/>
  <c r="AA29" i="19"/>
  <c r="AF29" i="19"/>
  <c r="AG29" i="19"/>
  <c r="AM29" i="19"/>
  <c r="AO29" i="19"/>
  <c r="AP29" i="19"/>
  <c r="AS29" i="19"/>
  <c r="AV29" i="19"/>
  <c r="AY29" i="19"/>
  <c r="BA29" i="19"/>
  <c r="BB29" i="19"/>
  <c r="BD29" i="19"/>
  <c r="BE29" i="19"/>
  <c r="BG29" i="19"/>
  <c r="BH29" i="19"/>
  <c r="BJ29" i="19"/>
  <c r="BK29" i="19"/>
  <c r="BM29" i="19"/>
  <c r="BN29" i="19"/>
  <c r="BP29" i="19"/>
  <c r="BQ29" i="19"/>
  <c r="BS29" i="19"/>
  <c r="BT29" i="19"/>
  <c r="BV29" i="19"/>
  <c r="BW29" i="19"/>
  <c r="BY29" i="19"/>
  <c r="BZ29" i="19"/>
  <c r="G31" i="19"/>
  <c r="J31" i="19"/>
  <c r="M31" i="19"/>
  <c r="P31" i="19"/>
  <c r="S31" i="19"/>
  <c r="V31" i="19"/>
  <c r="Y31" i="19"/>
  <c r="AB31" i="19"/>
  <c r="AE31" i="19"/>
  <c r="AH31" i="19"/>
  <c r="AK31" i="19"/>
  <c r="AN31" i="19"/>
  <c r="AQ31" i="19"/>
  <c r="AT31" i="19"/>
  <c r="AW31" i="19"/>
  <c r="AZ31" i="19"/>
  <c r="BC31" i="19"/>
  <c r="BF31" i="19"/>
  <c r="BI31" i="19"/>
  <c r="BL31" i="19"/>
  <c r="BO31" i="19"/>
  <c r="BR31" i="19"/>
  <c r="BU31" i="19"/>
  <c r="BX31" i="19"/>
  <c r="CA31" i="19"/>
  <c r="G32" i="19"/>
  <c r="J32" i="19"/>
  <c r="M32" i="19"/>
  <c r="P32" i="19"/>
  <c r="S32" i="19"/>
  <c r="V32" i="19"/>
  <c r="Y32" i="19"/>
  <c r="AB32" i="19"/>
  <c r="AE32" i="19"/>
  <c r="AH32" i="19"/>
  <c r="AK32" i="19"/>
  <c r="AN32" i="19"/>
  <c r="AQ32" i="19"/>
  <c r="AT32" i="19"/>
  <c r="AW32" i="19"/>
  <c r="AZ32" i="19"/>
  <c r="BC32" i="19"/>
  <c r="BF32" i="19"/>
  <c r="BI32" i="19"/>
  <c r="BL32" i="19"/>
  <c r="BO32" i="19"/>
  <c r="BR32" i="19"/>
  <c r="BU32" i="19"/>
  <c r="BX32" i="19"/>
  <c r="CA32" i="19"/>
  <c r="CB32" i="19"/>
  <c r="CC32" i="19"/>
  <c r="C33" i="19"/>
  <c r="E33" i="19"/>
  <c r="F33" i="19"/>
  <c r="H33" i="19"/>
  <c r="I33" i="19"/>
  <c r="K33" i="19"/>
  <c r="L33" i="19"/>
  <c r="N33" i="19"/>
  <c r="O33" i="19"/>
  <c r="Q33" i="19"/>
  <c r="R33" i="19"/>
  <c r="T33" i="19"/>
  <c r="U33" i="19"/>
  <c r="W33" i="19"/>
  <c r="X33" i="19"/>
  <c r="Z33" i="19"/>
  <c r="AF33" i="19"/>
  <c r="AG33" i="19"/>
  <c r="AI33" i="19"/>
  <c r="AJ33" i="19"/>
  <c r="AL33" i="19"/>
  <c r="AM33" i="19"/>
  <c r="AO33" i="19"/>
  <c r="AP33" i="19"/>
  <c r="AR33" i="19"/>
  <c r="AS33" i="19"/>
  <c r="AU33" i="19"/>
  <c r="AV33" i="19"/>
  <c r="AX33" i="19"/>
  <c r="AY33" i="19"/>
  <c r="BA33" i="19"/>
  <c r="BB33" i="19"/>
  <c r="BD33" i="19"/>
  <c r="BF33" i="19" s="1"/>
  <c r="BE33" i="19"/>
  <c r="BG33" i="19"/>
  <c r="BH33" i="19"/>
  <c r="BJ33" i="19"/>
  <c r="BK33" i="19"/>
  <c r="BM33" i="19"/>
  <c r="BN33" i="19"/>
  <c r="BP33" i="19"/>
  <c r="BQ33" i="19"/>
  <c r="BS33" i="19"/>
  <c r="BT33" i="19"/>
  <c r="BV33" i="19"/>
  <c r="BW33" i="19"/>
  <c r="BY33" i="19"/>
  <c r="BZ33" i="19"/>
  <c r="CC33" i="19"/>
  <c r="CC10" i="17"/>
  <c r="CC19" i="17"/>
  <c r="CC12" i="17"/>
  <c r="D6" i="17"/>
  <c r="G6" i="17"/>
  <c r="J6" i="17"/>
  <c r="M6" i="17"/>
  <c r="P6" i="17"/>
  <c r="S6" i="17"/>
  <c r="V6" i="17"/>
  <c r="Y6" i="17"/>
  <c r="AB6" i="17"/>
  <c r="AE6" i="17"/>
  <c r="AH6" i="17"/>
  <c r="AK6" i="17"/>
  <c r="AN6" i="17"/>
  <c r="AQ6" i="17"/>
  <c r="AT6" i="17"/>
  <c r="AW6" i="17"/>
  <c r="AZ6" i="17"/>
  <c r="BC6" i="17"/>
  <c r="BF6" i="17"/>
  <c r="BI6" i="17"/>
  <c r="BL6" i="17"/>
  <c r="BO6" i="17"/>
  <c r="BR6" i="17"/>
  <c r="BU6" i="17"/>
  <c r="BX6" i="17"/>
  <c r="CA6" i="17"/>
  <c r="CC6" i="17"/>
  <c r="CD6" i="17" s="1"/>
  <c r="D7" i="17"/>
  <c r="G7" i="17"/>
  <c r="M7" i="17"/>
  <c r="P7" i="17"/>
  <c r="S7" i="17"/>
  <c r="V7" i="17"/>
  <c r="Y7" i="17"/>
  <c r="AB7" i="17"/>
  <c r="AE7" i="17"/>
  <c r="AH7" i="17"/>
  <c r="AK7" i="17"/>
  <c r="AQ7" i="17"/>
  <c r="AT7" i="17"/>
  <c r="AW7" i="17"/>
  <c r="AZ7" i="17"/>
  <c r="BC7" i="17"/>
  <c r="BF7" i="17"/>
  <c r="BI7" i="17"/>
  <c r="BL7" i="17"/>
  <c r="BO7" i="17"/>
  <c r="BR7" i="17"/>
  <c r="BU7" i="17"/>
  <c r="CB7" i="17"/>
  <c r="CC7" i="17"/>
  <c r="D8" i="17"/>
  <c r="G8" i="17"/>
  <c r="J8" i="17"/>
  <c r="M8" i="17"/>
  <c r="P8" i="17"/>
  <c r="S8" i="17"/>
  <c r="V8" i="17"/>
  <c r="Y8" i="17"/>
  <c r="AB8" i="17"/>
  <c r="AE8" i="17"/>
  <c r="AH8" i="17"/>
  <c r="AK8" i="17"/>
  <c r="AN8" i="17"/>
  <c r="AQ8" i="17"/>
  <c r="AT8" i="17"/>
  <c r="AZ8" i="17"/>
  <c r="BC8" i="17"/>
  <c r="BF8" i="17"/>
  <c r="BI8" i="17"/>
  <c r="BL8" i="17"/>
  <c r="BO8" i="17"/>
  <c r="BR8" i="17"/>
  <c r="BU8" i="17"/>
  <c r="BX8" i="17"/>
  <c r="CA8" i="17"/>
  <c r="CB8" i="17"/>
  <c r="CD8" i="17" s="1"/>
  <c r="CC8" i="17"/>
  <c r="D9" i="17"/>
  <c r="G9" i="17"/>
  <c r="J9" i="17"/>
  <c r="M9" i="17"/>
  <c r="P9" i="17"/>
  <c r="S9" i="17"/>
  <c r="V9" i="17"/>
  <c r="Y9" i="17"/>
  <c r="AB9" i="17"/>
  <c r="AE9" i="17"/>
  <c r="AH9" i="17"/>
  <c r="AK9" i="17"/>
  <c r="AN9" i="17"/>
  <c r="AQ9" i="17"/>
  <c r="AT9" i="17"/>
  <c r="AW9" i="17"/>
  <c r="AZ9" i="17"/>
  <c r="BC9" i="17"/>
  <c r="BF9" i="17"/>
  <c r="BI9" i="17"/>
  <c r="BL9" i="17"/>
  <c r="BO9" i="17"/>
  <c r="BR9" i="17"/>
  <c r="BU9" i="17"/>
  <c r="BX9" i="17"/>
  <c r="CA9" i="17"/>
  <c r="CB9" i="17"/>
  <c r="CC9" i="17"/>
  <c r="G10" i="17"/>
  <c r="J10" i="17"/>
  <c r="M10" i="17"/>
  <c r="P10" i="17"/>
  <c r="S10" i="17"/>
  <c r="V10" i="17"/>
  <c r="Y10" i="17"/>
  <c r="AB10" i="17"/>
  <c r="AE10" i="17"/>
  <c r="AH10" i="17"/>
  <c r="AK10" i="17"/>
  <c r="AN10" i="17"/>
  <c r="AQ10" i="17"/>
  <c r="AT10" i="17"/>
  <c r="AW10" i="17"/>
  <c r="AZ10" i="17"/>
  <c r="BC10" i="17"/>
  <c r="BF10" i="17"/>
  <c r="BI10" i="17"/>
  <c r="BL10" i="17"/>
  <c r="BO10" i="17"/>
  <c r="BR10" i="17"/>
  <c r="BU10" i="17"/>
  <c r="BX10" i="17"/>
  <c r="CA10" i="17"/>
  <c r="CB10" i="17"/>
  <c r="CD10" i="17" s="1"/>
  <c r="G11" i="17"/>
  <c r="J11" i="17"/>
  <c r="P11" i="17"/>
  <c r="V11" i="17"/>
  <c r="Y11" i="17"/>
  <c r="AK11" i="17"/>
  <c r="AN11" i="17"/>
  <c r="AT11" i="17"/>
  <c r="AW11" i="17"/>
  <c r="AZ11" i="17"/>
  <c r="BF11" i="17"/>
  <c r="BI11" i="17"/>
  <c r="BL11" i="17"/>
  <c r="CB11" i="17"/>
  <c r="CC11" i="17"/>
  <c r="D12" i="17"/>
  <c r="G12" i="17"/>
  <c r="J12" i="17"/>
  <c r="M12" i="17"/>
  <c r="P12" i="17"/>
  <c r="S12" i="17"/>
  <c r="V12" i="17"/>
  <c r="Y12" i="17"/>
  <c r="AB12" i="17"/>
  <c r="AE12" i="17"/>
  <c r="AH12" i="17"/>
  <c r="AK12" i="17"/>
  <c r="AN12" i="17"/>
  <c r="AQ12" i="17"/>
  <c r="AT12" i="17"/>
  <c r="AW12" i="17"/>
  <c r="AZ12" i="17"/>
  <c r="BC12" i="17"/>
  <c r="BF12" i="17"/>
  <c r="BI12" i="17"/>
  <c r="BL12" i="17"/>
  <c r="BO12" i="17"/>
  <c r="BR12" i="17"/>
  <c r="BU12" i="17"/>
  <c r="BX12" i="17"/>
  <c r="CA12" i="17"/>
  <c r="CB12" i="17"/>
  <c r="D13" i="17"/>
  <c r="G13" i="17"/>
  <c r="J13" i="17"/>
  <c r="M13" i="17"/>
  <c r="P13" i="17"/>
  <c r="S13" i="17"/>
  <c r="V13" i="17"/>
  <c r="Y13" i="17"/>
  <c r="AB13" i="17"/>
  <c r="AE13" i="17"/>
  <c r="AH13" i="17"/>
  <c r="AK13" i="17"/>
  <c r="AN13" i="17"/>
  <c r="AQ13" i="17"/>
  <c r="AT13" i="17"/>
  <c r="AW13" i="17"/>
  <c r="AZ13" i="17"/>
  <c r="BC13" i="17"/>
  <c r="BF13" i="17"/>
  <c r="BI13" i="17"/>
  <c r="BL13" i="17"/>
  <c r="BO13" i="17"/>
  <c r="BR13" i="17"/>
  <c r="BU13" i="17"/>
  <c r="BX13" i="17"/>
  <c r="CA13" i="17"/>
  <c r="CB13" i="17"/>
  <c r="CC13" i="17"/>
  <c r="D14" i="17"/>
  <c r="G14" i="17"/>
  <c r="J14" i="17"/>
  <c r="M14" i="17"/>
  <c r="P14" i="17"/>
  <c r="S14" i="17"/>
  <c r="V14" i="17"/>
  <c r="Y14" i="17"/>
  <c r="AB14" i="17"/>
  <c r="AE14" i="17"/>
  <c r="AH14" i="17"/>
  <c r="AK14" i="17"/>
  <c r="AN14" i="17"/>
  <c r="AQ14" i="17"/>
  <c r="AT14" i="17"/>
  <c r="AW14" i="17"/>
  <c r="AZ14" i="17"/>
  <c r="BC14" i="17"/>
  <c r="BF14" i="17"/>
  <c r="BI14" i="17"/>
  <c r="BL14" i="17"/>
  <c r="BO14" i="17"/>
  <c r="BR14" i="17"/>
  <c r="BU14" i="17"/>
  <c r="CB14" i="17"/>
  <c r="CC14" i="17"/>
  <c r="CD14" i="17" s="1"/>
  <c r="D15" i="17"/>
  <c r="G15" i="17"/>
  <c r="J15" i="17"/>
  <c r="M15" i="17"/>
  <c r="P15" i="17"/>
  <c r="S15" i="17"/>
  <c r="V15" i="17"/>
  <c r="Y15" i="17"/>
  <c r="AB15" i="17"/>
  <c r="AE15" i="17"/>
  <c r="AH15" i="17"/>
  <c r="AK15" i="17"/>
  <c r="AN15" i="17"/>
  <c r="AQ15" i="17"/>
  <c r="AT15" i="17"/>
  <c r="AW15" i="17"/>
  <c r="AZ15" i="17"/>
  <c r="BC15" i="17"/>
  <c r="BF15" i="17"/>
  <c r="BI15" i="17"/>
  <c r="BL15" i="17"/>
  <c r="BO15" i="17"/>
  <c r="BR15" i="17"/>
  <c r="BU15" i="17"/>
  <c r="BX15" i="17"/>
  <c r="CA15" i="17"/>
  <c r="CB15" i="17"/>
  <c r="CC15" i="17"/>
  <c r="CD15" i="17" s="1"/>
  <c r="D16" i="17"/>
  <c r="G16" i="17"/>
  <c r="J16" i="17"/>
  <c r="M16" i="17"/>
  <c r="P16" i="17"/>
  <c r="S16" i="17"/>
  <c r="V16" i="17"/>
  <c r="Y16" i="17"/>
  <c r="AB16" i="17"/>
  <c r="AE16" i="17"/>
  <c r="AH16" i="17"/>
  <c r="AK16" i="17"/>
  <c r="AN16" i="17"/>
  <c r="AQ16" i="17"/>
  <c r="AT16" i="17"/>
  <c r="AW16" i="17"/>
  <c r="AZ16" i="17"/>
  <c r="BC16" i="17"/>
  <c r="BF16" i="17"/>
  <c r="BI16" i="17"/>
  <c r="BL16" i="17"/>
  <c r="BO16" i="17"/>
  <c r="BR16" i="17"/>
  <c r="BU16" i="17"/>
  <c r="BX16" i="17"/>
  <c r="CA16" i="17"/>
  <c r="CB16" i="17"/>
  <c r="CC16" i="17"/>
  <c r="D17" i="17"/>
  <c r="G17" i="17"/>
  <c r="J17" i="17"/>
  <c r="M17" i="17"/>
  <c r="P17" i="17"/>
  <c r="S17" i="17"/>
  <c r="V17" i="17"/>
  <c r="Y17" i="17"/>
  <c r="AB17" i="17"/>
  <c r="AE17" i="17"/>
  <c r="AH17" i="17"/>
  <c r="AK17" i="17"/>
  <c r="AN17" i="17"/>
  <c r="AQ17" i="17"/>
  <c r="AT17" i="17"/>
  <c r="AW17" i="17"/>
  <c r="AZ17" i="17"/>
  <c r="BC17" i="17"/>
  <c r="BF17" i="17"/>
  <c r="BI17" i="17"/>
  <c r="BL17" i="17"/>
  <c r="BO17" i="17"/>
  <c r="BR17" i="17"/>
  <c r="BU17" i="17"/>
  <c r="BX17" i="17"/>
  <c r="CA17" i="17"/>
  <c r="CB17" i="17"/>
  <c r="CC17" i="17"/>
  <c r="CD17" i="17" s="1"/>
  <c r="J18" i="17"/>
  <c r="M18" i="17"/>
  <c r="AB18" i="17"/>
  <c r="AE18" i="17"/>
  <c r="AH18" i="17"/>
  <c r="AK18" i="17"/>
  <c r="AN18" i="17"/>
  <c r="AQ18" i="17"/>
  <c r="AT18" i="17"/>
  <c r="AW18" i="17"/>
  <c r="AZ18" i="17"/>
  <c r="BF18" i="17"/>
  <c r="BI18" i="17"/>
  <c r="BL18" i="17"/>
  <c r="BR18" i="17"/>
  <c r="BX18" i="17"/>
  <c r="CA18" i="17"/>
  <c r="CB18" i="17"/>
  <c r="CC18" i="17"/>
  <c r="D19" i="17"/>
  <c r="G19" i="17"/>
  <c r="J19" i="17"/>
  <c r="M19" i="17"/>
  <c r="P19" i="17"/>
  <c r="S19" i="17"/>
  <c r="V19" i="17"/>
  <c r="Y19" i="17"/>
  <c r="AB19" i="17"/>
  <c r="AE19" i="17"/>
  <c r="AH19" i="17"/>
  <c r="AK19" i="17"/>
  <c r="AN19" i="17"/>
  <c r="AQ19" i="17"/>
  <c r="AT19" i="17"/>
  <c r="AW19" i="17"/>
  <c r="AZ19" i="17"/>
  <c r="BC19" i="17"/>
  <c r="BF19" i="17"/>
  <c r="BI19" i="17"/>
  <c r="BL19" i="17"/>
  <c r="BO19" i="17"/>
  <c r="BR19" i="17"/>
  <c r="BU19" i="17"/>
  <c r="BX19" i="17"/>
  <c r="CA19" i="17"/>
  <c r="CB19" i="17"/>
  <c r="CD19" i="17" s="1"/>
  <c r="D20" i="17"/>
  <c r="G20" i="17"/>
  <c r="J20" i="17"/>
  <c r="M20" i="17"/>
  <c r="P20" i="17"/>
  <c r="S20" i="17"/>
  <c r="V20" i="17"/>
  <c r="Y20" i="17"/>
  <c r="AB20" i="17"/>
  <c r="AE20" i="17"/>
  <c r="AH20" i="17"/>
  <c r="AK20" i="17"/>
  <c r="AN20" i="17"/>
  <c r="AQ20" i="17"/>
  <c r="AT20" i="17"/>
  <c r="AW20" i="17"/>
  <c r="AZ20" i="17"/>
  <c r="BC20" i="17"/>
  <c r="BF20" i="17"/>
  <c r="BI20" i="17"/>
  <c r="BL20" i="17"/>
  <c r="BO20" i="17"/>
  <c r="BR20" i="17"/>
  <c r="BU20" i="17"/>
  <c r="BX20" i="17"/>
  <c r="CA20" i="17"/>
  <c r="CB20" i="17"/>
  <c r="CD20" i="17" s="1"/>
  <c r="CC20" i="17"/>
  <c r="AB21" i="17"/>
  <c r="BI21" i="17"/>
  <c r="BX21" i="17"/>
  <c r="CB21" i="17"/>
  <c r="CC21" i="17"/>
  <c r="CD21" i="17"/>
  <c r="D22" i="17"/>
  <c r="G22" i="17"/>
  <c r="J22" i="17"/>
  <c r="M22" i="17"/>
  <c r="P22" i="17"/>
  <c r="S22" i="17"/>
  <c r="V22" i="17"/>
  <c r="Y22" i="17"/>
  <c r="AB22" i="17"/>
  <c r="AE22" i="17"/>
  <c r="AH22" i="17"/>
  <c r="AK22" i="17"/>
  <c r="AN22" i="17"/>
  <c r="AQ22" i="17"/>
  <c r="AT22" i="17"/>
  <c r="AW22" i="17"/>
  <c r="AZ22" i="17"/>
  <c r="BC22" i="17"/>
  <c r="BF22" i="17"/>
  <c r="BI22" i="17"/>
  <c r="BL22" i="17"/>
  <c r="BO22" i="17"/>
  <c r="BR22" i="17"/>
  <c r="BU22" i="17"/>
  <c r="BX22" i="17"/>
  <c r="CA22" i="17"/>
  <c r="CB22" i="17"/>
  <c r="CC22" i="17"/>
  <c r="CD22" i="17" s="1"/>
  <c r="D23" i="17"/>
  <c r="G23" i="17"/>
  <c r="J23" i="17"/>
  <c r="M23" i="17"/>
  <c r="P23" i="17"/>
  <c r="S23" i="17"/>
  <c r="V23" i="17"/>
  <c r="Y23" i="17"/>
  <c r="AB23" i="17"/>
  <c r="AE23" i="17"/>
  <c r="AH23" i="17"/>
  <c r="AK23" i="17"/>
  <c r="AN23" i="17"/>
  <c r="AQ23" i="17"/>
  <c r="AT23" i="17"/>
  <c r="AW23" i="17"/>
  <c r="AZ23" i="17"/>
  <c r="BC23" i="17"/>
  <c r="BF23" i="17"/>
  <c r="BI23" i="17"/>
  <c r="BL23" i="17"/>
  <c r="BO23" i="17"/>
  <c r="BR23" i="17"/>
  <c r="BU23" i="17"/>
  <c r="BX23" i="17"/>
  <c r="CA23" i="17"/>
  <c r="CB23" i="17"/>
  <c r="CC23" i="17"/>
  <c r="D24" i="17"/>
  <c r="G24" i="17"/>
  <c r="J24" i="17"/>
  <c r="M24" i="17"/>
  <c r="P24" i="17"/>
  <c r="S24" i="17"/>
  <c r="V24" i="17"/>
  <c r="Y24" i="17"/>
  <c r="AB24" i="17"/>
  <c r="AE24" i="17"/>
  <c r="AH24" i="17"/>
  <c r="AK24" i="17"/>
  <c r="AN24" i="17"/>
  <c r="AQ24" i="17"/>
  <c r="AT24" i="17"/>
  <c r="AW24" i="17"/>
  <c r="AZ24" i="17"/>
  <c r="BC24" i="17"/>
  <c r="BF24" i="17"/>
  <c r="BI24" i="17"/>
  <c r="BL24" i="17"/>
  <c r="BO24" i="17"/>
  <c r="BR24" i="17"/>
  <c r="BU24" i="17"/>
  <c r="BX24" i="17"/>
  <c r="CA24" i="17"/>
  <c r="CC24" i="17"/>
  <c r="CD24" i="17"/>
  <c r="D25" i="17"/>
  <c r="J25" i="17"/>
  <c r="M25" i="17"/>
  <c r="P25" i="17"/>
  <c r="S25" i="17"/>
  <c r="V25" i="17"/>
  <c r="Y25" i="17"/>
  <c r="AB25" i="17"/>
  <c r="AE25" i="17"/>
  <c r="AN25" i="17"/>
  <c r="AT25" i="17"/>
  <c r="AW25" i="17"/>
  <c r="AZ25" i="17"/>
  <c r="BC25" i="17"/>
  <c r="BF25" i="17"/>
  <c r="BI25" i="17"/>
  <c r="BR25" i="17"/>
  <c r="BX25" i="17"/>
  <c r="CA25" i="17"/>
  <c r="CB25" i="17"/>
  <c r="CC25" i="17"/>
  <c r="CD25" i="17" s="1"/>
  <c r="CB26" i="17"/>
  <c r="CC26" i="17"/>
  <c r="D27" i="17"/>
  <c r="F27" i="17"/>
  <c r="G27" i="17" s="1"/>
  <c r="H27" i="17"/>
  <c r="H28" i="17" s="1"/>
  <c r="H29" i="17" s="1"/>
  <c r="I27" i="17"/>
  <c r="I28" i="17" s="1"/>
  <c r="I29" i="17" s="1"/>
  <c r="K27" i="17"/>
  <c r="L27" i="17"/>
  <c r="M27" i="17" s="1"/>
  <c r="N27" i="17"/>
  <c r="P27" i="17" s="1"/>
  <c r="O27" i="17"/>
  <c r="O28" i="17" s="1"/>
  <c r="O29" i="17" s="1"/>
  <c r="Q27" i="17"/>
  <c r="R27" i="17"/>
  <c r="S27" i="17" s="1"/>
  <c r="T27" i="17"/>
  <c r="T28" i="17" s="1"/>
  <c r="T29" i="17" s="1"/>
  <c r="U27" i="17"/>
  <c r="V27" i="17" s="1"/>
  <c r="W27" i="17"/>
  <c r="X27" i="17"/>
  <c r="Y27" i="17" s="1"/>
  <c r="Z27" i="17"/>
  <c r="AB27" i="17" s="1"/>
  <c r="AA27" i="17"/>
  <c r="AC27" i="17"/>
  <c r="AD27" i="17"/>
  <c r="AD28" i="17" s="1"/>
  <c r="AD29" i="17" s="1"/>
  <c r="AF27" i="17"/>
  <c r="AF28" i="17" s="1"/>
  <c r="AF29" i="17" s="1"/>
  <c r="AG27" i="17"/>
  <c r="AI27" i="17"/>
  <c r="AI28" i="17" s="1"/>
  <c r="AI29" i="17" s="1"/>
  <c r="AJ27" i="17"/>
  <c r="AL27" i="17"/>
  <c r="AM27" i="17"/>
  <c r="AO27" i="17"/>
  <c r="AO33" i="17" s="1"/>
  <c r="AP27" i="17"/>
  <c r="AP28" i="17" s="1"/>
  <c r="AP29" i="17" s="1"/>
  <c r="AR27" i="17"/>
  <c r="AR28" i="17" s="1"/>
  <c r="AR29" i="17" s="1"/>
  <c r="AS27" i="17"/>
  <c r="AT27" i="17"/>
  <c r="AU27" i="17"/>
  <c r="AV27" i="17"/>
  <c r="AX27" i="17"/>
  <c r="AY27" i="17"/>
  <c r="AY28" i="17" s="1"/>
  <c r="AY29" i="17" s="1"/>
  <c r="BA27" i="17"/>
  <c r="BA28" i="17" s="1"/>
  <c r="BA29" i="17" s="1"/>
  <c r="BB27" i="17"/>
  <c r="BB28" i="17" s="1"/>
  <c r="BB29" i="17" s="1"/>
  <c r="BD27" i="17"/>
  <c r="BD28" i="17" s="1"/>
  <c r="BD29" i="17" s="1"/>
  <c r="BE27" i="17"/>
  <c r="BF27" i="17" s="1"/>
  <c r="BG27" i="17"/>
  <c r="BH27" i="17"/>
  <c r="BI27" i="17" s="1"/>
  <c r="BJ27" i="17"/>
  <c r="BL27" i="17" s="1"/>
  <c r="BK27" i="17"/>
  <c r="BK28" i="17" s="1"/>
  <c r="BK29" i="17" s="1"/>
  <c r="BM27" i="17"/>
  <c r="BN27" i="17"/>
  <c r="BN28" i="17" s="1"/>
  <c r="BN29" i="17" s="1"/>
  <c r="BP27" i="17"/>
  <c r="BP28" i="17" s="1"/>
  <c r="BP29" i="17" s="1"/>
  <c r="BQ27" i="17"/>
  <c r="BR27" i="17" s="1"/>
  <c r="BS27" i="17"/>
  <c r="BS28" i="17" s="1"/>
  <c r="BS29" i="17" s="1"/>
  <c r="BT27" i="17"/>
  <c r="BU27" i="17" s="1"/>
  <c r="BV27" i="17"/>
  <c r="BX27" i="17" s="1"/>
  <c r="BW27" i="17"/>
  <c r="BY27" i="17"/>
  <c r="BZ27" i="17"/>
  <c r="BZ28" i="17" s="1"/>
  <c r="E28" i="17"/>
  <c r="E29" i="17" s="1"/>
  <c r="F28" i="17"/>
  <c r="K28" i="17"/>
  <c r="K29" i="17" s="1"/>
  <c r="L28" i="17"/>
  <c r="Q28" i="17"/>
  <c r="Q29" i="17" s="1"/>
  <c r="R28" i="17"/>
  <c r="R29" i="17" s="1"/>
  <c r="U28" i="17"/>
  <c r="U29" i="17" s="1"/>
  <c r="W28" i="17"/>
  <c r="W29" i="17" s="1"/>
  <c r="AA28" i="17"/>
  <c r="AA29" i="17" s="1"/>
  <c r="AC28" i="17"/>
  <c r="AC29" i="17" s="1"/>
  <c r="AG28" i="17"/>
  <c r="AG29" i="17" s="1"/>
  <c r="AJ28" i="17"/>
  <c r="AM28" i="17"/>
  <c r="AM29" i="17" s="1"/>
  <c r="AS28" i="17"/>
  <c r="AS29" i="17" s="1"/>
  <c r="AU28" i="17"/>
  <c r="AU29" i="17" s="1"/>
  <c r="AV28" i="17"/>
  <c r="BE28" i="17"/>
  <c r="BE29" i="17" s="1"/>
  <c r="BG28" i="17"/>
  <c r="BG29" i="17" s="1"/>
  <c r="BH28" i="17"/>
  <c r="BM28" i="17"/>
  <c r="BM29" i="17" s="1"/>
  <c r="BQ28" i="17"/>
  <c r="BQ29" i="17" s="1"/>
  <c r="BW28" i="17"/>
  <c r="BW29" i="17" s="1"/>
  <c r="BY28" i="17"/>
  <c r="B29" i="17"/>
  <c r="C29" i="17"/>
  <c r="F29" i="17"/>
  <c r="L29" i="17"/>
  <c r="AJ29" i="17"/>
  <c r="AV29" i="17"/>
  <c r="BH29" i="17"/>
  <c r="D31" i="17"/>
  <c r="G31" i="17"/>
  <c r="J31" i="17"/>
  <c r="M31" i="17"/>
  <c r="P31" i="17"/>
  <c r="S31" i="17"/>
  <c r="V31" i="17"/>
  <c r="Y31" i="17"/>
  <c r="AB31" i="17"/>
  <c r="AE31" i="17"/>
  <c r="AH31" i="17"/>
  <c r="AK31" i="17"/>
  <c r="AN31" i="17"/>
  <c r="AQ31" i="17"/>
  <c r="AT31" i="17"/>
  <c r="AW31" i="17"/>
  <c r="AZ31" i="17"/>
  <c r="BC31" i="17"/>
  <c r="BF31" i="17"/>
  <c r="BI31" i="17"/>
  <c r="BL31" i="17"/>
  <c r="BO31" i="17"/>
  <c r="BR31" i="17"/>
  <c r="BU31" i="17"/>
  <c r="BX31" i="17"/>
  <c r="CA31" i="17"/>
  <c r="CB31" i="17"/>
  <c r="CC31" i="17"/>
  <c r="CD31" i="17" s="1"/>
  <c r="D32" i="17"/>
  <c r="G32" i="17"/>
  <c r="J32" i="17"/>
  <c r="M32" i="17"/>
  <c r="P32" i="17"/>
  <c r="S32" i="17"/>
  <c r="V32" i="17"/>
  <c r="Y32" i="17"/>
  <c r="AB32" i="17"/>
  <c r="AE32" i="17"/>
  <c r="AH32" i="17"/>
  <c r="AK32" i="17"/>
  <c r="AN32" i="17"/>
  <c r="AQ32" i="17"/>
  <c r="AT32" i="17"/>
  <c r="AW32" i="17"/>
  <c r="AZ32" i="17"/>
  <c r="BC32" i="17"/>
  <c r="BF32" i="17"/>
  <c r="BI32" i="17"/>
  <c r="BL32" i="17"/>
  <c r="BO32" i="17"/>
  <c r="BR32" i="17"/>
  <c r="BU32" i="17"/>
  <c r="BX32" i="17"/>
  <c r="CA32" i="17"/>
  <c r="CB32" i="17"/>
  <c r="CC32" i="17"/>
  <c r="CD32" i="17"/>
  <c r="B33" i="17"/>
  <c r="C33" i="17"/>
  <c r="E33" i="17"/>
  <c r="F33" i="17"/>
  <c r="H33" i="17"/>
  <c r="K33" i="17"/>
  <c r="L33" i="17"/>
  <c r="O33" i="17"/>
  <c r="Q33" i="17"/>
  <c r="R33" i="17"/>
  <c r="U33" i="17"/>
  <c r="W33" i="17"/>
  <c r="X33" i="17"/>
  <c r="Z33" i="17"/>
  <c r="AA33" i="17"/>
  <c r="AC33" i="17"/>
  <c r="AD33" i="17"/>
  <c r="AF33" i="17"/>
  <c r="AG33" i="17"/>
  <c r="AJ33" i="17"/>
  <c r="AL33" i="17"/>
  <c r="AM33" i="17"/>
  <c r="AP33" i="17"/>
  <c r="AR33" i="17"/>
  <c r="AS33" i="17"/>
  <c r="AU33" i="17"/>
  <c r="AV33" i="17"/>
  <c r="AX33" i="17"/>
  <c r="BA33" i="17"/>
  <c r="BB33" i="17"/>
  <c r="BD33" i="17"/>
  <c r="BG33" i="17"/>
  <c r="BH33" i="17"/>
  <c r="BK33" i="17"/>
  <c r="BM33" i="17"/>
  <c r="BN33" i="17"/>
  <c r="BQ33" i="17"/>
  <c r="BS33" i="17"/>
  <c r="BT33" i="17"/>
  <c r="BV33" i="17"/>
  <c r="BW33" i="17"/>
  <c r="BY33" i="17"/>
  <c r="BZ33" i="17"/>
  <c r="BE27" i="15"/>
  <c r="BE33" i="15" s="1"/>
  <c r="CA15" i="16"/>
  <c r="AH7" i="16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2" i="16"/>
  <c r="AH23" i="16"/>
  <c r="AH24" i="16"/>
  <c r="AH25" i="16"/>
  <c r="AH31" i="16"/>
  <c r="AH32" i="16"/>
  <c r="AE7" i="16"/>
  <c r="AE8" i="16"/>
  <c r="AE9" i="16"/>
  <c r="AE10" i="16"/>
  <c r="AE12" i="16"/>
  <c r="AE13" i="16"/>
  <c r="AE14" i="16"/>
  <c r="AE15" i="16"/>
  <c r="AE16" i="16"/>
  <c r="AE17" i="16"/>
  <c r="AE18" i="16"/>
  <c r="AE19" i="16"/>
  <c r="AE20" i="16"/>
  <c r="AE22" i="16"/>
  <c r="AE23" i="16"/>
  <c r="AE24" i="16"/>
  <c r="AE25" i="16"/>
  <c r="AE31" i="16"/>
  <c r="AE32" i="16"/>
  <c r="AB7" i="16"/>
  <c r="AB8" i="16"/>
  <c r="AB9" i="16"/>
  <c r="AB10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31" i="16"/>
  <c r="AB32" i="16"/>
  <c r="Y7" i="16"/>
  <c r="Y8" i="16"/>
  <c r="Y9" i="16"/>
  <c r="Y10" i="16"/>
  <c r="Y11" i="16"/>
  <c r="Y12" i="16"/>
  <c r="Y13" i="16"/>
  <c r="Y14" i="16"/>
  <c r="Y15" i="16"/>
  <c r="Y16" i="16"/>
  <c r="Y17" i="16"/>
  <c r="Y19" i="16"/>
  <c r="Y20" i="16"/>
  <c r="Y22" i="16"/>
  <c r="Y23" i="16"/>
  <c r="Y24" i="16"/>
  <c r="Y25" i="16"/>
  <c r="Y31" i="16"/>
  <c r="Y32" i="16"/>
  <c r="V7" i="16"/>
  <c r="V8" i="16"/>
  <c r="V9" i="16"/>
  <c r="V10" i="16"/>
  <c r="V11" i="16"/>
  <c r="V12" i="16"/>
  <c r="V13" i="16"/>
  <c r="V14" i="16"/>
  <c r="V15" i="16"/>
  <c r="V16" i="16"/>
  <c r="V17" i="16"/>
  <c r="V19" i="16"/>
  <c r="V20" i="16"/>
  <c r="V22" i="16"/>
  <c r="V23" i="16"/>
  <c r="V24" i="16"/>
  <c r="V25" i="16"/>
  <c r="V31" i="16"/>
  <c r="V32" i="16"/>
  <c r="S7" i="16"/>
  <c r="S8" i="16"/>
  <c r="S9" i="16"/>
  <c r="S10" i="16"/>
  <c r="S11" i="16"/>
  <c r="S12" i="16"/>
  <c r="S13" i="16"/>
  <c r="S14" i="16"/>
  <c r="S15" i="16"/>
  <c r="S16" i="16"/>
  <c r="S17" i="16"/>
  <c r="S19" i="16"/>
  <c r="S20" i="16"/>
  <c r="S22" i="16"/>
  <c r="S23" i="16"/>
  <c r="S24" i="16"/>
  <c r="S25" i="16"/>
  <c r="S29" i="16"/>
  <c r="S31" i="16"/>
  <c r="S32" i="16"/>
  <c r="P7" i="16"/>
  <c r="P8" i="16"/>
  <c r="P9" i="16"/>
  <c r="P10" i="16"/>
  <c r="P11" i="16"/>
  <c r="P12" i="16"/>
  <c r="P13" i="16"/>
  <c r="P14" i="16"/>
  <c r="P15" i="16"/>
  <c r="P16" i="16"/>
  <c r="P17" i="16"/>
  <c r="P19" i="16"/>
  <c r="P20" i="16"/>
  <c r="P22" i="16"/>
  <c r="P23" i="16"/>
  <c r="P24" i="16"/>
  <c r="P25" i="16"/>
  <c r="P29" i="16"/>
  <c r="P31" i="16"/>
  <c r="P32" i="16"/>
  <c r="CC32" i="16"/>
  <c r="CD32" i="16" s="1"/>
  <c r="CC31" i="16"/>
  <c r="CB32" i="16"/>
  <c r="CB31" i="16"/>
  <c r="CD31" i="16" s="1"/>
  <c r="CC29" i="16"/>
  <c r="CB29" i="16"/>
  <c r="AJ28" i="16"/>
  <c r="AM28" i="16"/>
  <c r="AP28" i="16"/>
  <c r="AS28" i="16"/>
  <c r="AV28" i="16"/>
  <c r="AY28" i="16"/>
  <c r="BB28" i="16"/>
  <c r="BE28" i="16"/>
  <c r="CD25" i="16"/>
  <c r="CD24" i="16"/>
  <c r="CD23" i="16"/>
  <c r="CD22" i="16"/>
  <c r="CD21" i="16"/>
  <c r="CD20" i="16"/>
  <c r="CD19" i="16"/>
  <c r="CD18" i="16"/>
  <c r="CD17" i="16"/>
  <c r="CD16" i="16"/>
  <c r="CD15" i="16"/>
  <c r="CD14" i="16"/>
  <c r="CC13" i="16"/>
  <c r="CD13" i="16" s="1"/>
  <c r="CD7" i="16"/>
  <c r="CD8" i="16"/>
  <c r="CD9" i="16"/>
  <c r="CD10" i="16"/>
  <c r="CD11" i="16"/>
  <c r="CC12" i="16"/>
  <c r="CB12" i="16"/>
  <c r="CA8" i="16"/>
  <c r="CA9" i="16"/>
  <c r="CA10" i="16"/>
  <c r="CA12" i="16"/>
  <c r="CA13" i="16"/>
  <c r="CA16" i="16"/>
  <c r="CA17" i="16"/>
  <c r="CA18" i="16"/>
  <c r="CA19" i="16"/>
  <c r="CA20" i="16"/>
  <c r="CA22" i="16"/>
  <c r="CA23" i="16"/>
  <c r="CA24" i="16"/>
  <c r="CA25" i="16"/>
  <c r="CA29" i="16"/>
  <c r="CA31" i="16"/>
  <c r="CA32" i="16"/>
  <c r="BX8" i="16"/>
  <c r="BX9" i="16"/>
  <c r="BX10" i="16"/>
  <c r="BX12" i="16"/>
  <c r="BX13" i="16"/>
  <c r="BX15" i="16"/>
  <c r="BX16" i="16"/>
  <c r="BX17" i="16"/>
  <c r="BX18" i="16"/>
  <c r="BX19" i="16"/>
  <c r="BX20" i="16"/>
  <c r="BX21" i="16"/>
  <c r="BX22" i="16"/>
  <c r="BX23" i="16"/>
  <c r="BX24" i="16"/>
  <c r="BX25" i="16"/>
  <c r="BX29" i="16"/>
  <c r="BX31" i="16"/>
  <c r="BX32" i="16"/>
  <c r="BU7" i="16"/>
  <c r="BU8" i="16"/>
  <c r="BU9" i="16"/>
  <c r="BU10" i="16"/>
  <c r="BU11" i="16"/>
  <c r="BU12" i="16"/>
  <c r="BU13" i="16"/>
  <c r="BU14" i="16"/>
  <c r="BU15" i="16"/>
  <c r="BU16" i="16"/>
  <c r="BU17" i="16"/>
  <c r="BU18" i="16"/>
  <c r="BU19" i="16"/>
  <c r="BU20" i="16"/>
  <c r="BU22" i="16"/>
  <c r="BU23" i="16"/>
  <c r="BU24" i="16"/>
  <c r="BU25" i="16"/>
  <c r="BU31" i="16"/>
  <c r="BU32" i="16"/>
  <c r="BR7" i="16"/>
  <c r="BR8" i="16"/>
  <c r="BR9" i="16"/>
  <c r="BR10" i="16"/>
  <c r="BR12" i="16"/>
  <c r="BR13" i="16"/>
  <c r="BR14" i="16"/>
  <c r="BR15" i="16"/>
  <c r="BR16" i="16"/>
  <c r="BR17" i="16"/>
  <c r="BR18" i="16"/>
  <c r="BR19" i="16"/>
  <c r="BR20" i="16"/>
  <c r="BR22" i="16"/>
  <c r="BR23" i="16"/>
  <c r="BR24" i="16"/>
  <c r="BR25" i="16"/>
  <c r="BR31" i="16"/>
  <c r="BR32" i="16"/>
  <c r="BO7" i="16"/>
  <c r="BO8" i="16"/>
  <c r="BO9" i="16"/>
  <c r="BO10" i="16"/>
  <c r="BO12" i="16"/>
  <c r="BO13" i="16"/>
  <c r="BO14" i="16"/>
  <c r="BO15" i="16"/>
  <c r="BO16" i="16"/>
  <c r="BO17" i="16"/>
  <c r="BO19" i="16"/>
  <c r="BO20" i="16"/>
  <c r="BO22" i="16"/>
  <c r="BO23" i="16"/>
  <c r="BO24" i="16"/>
  <c r="BO25" i="16"/>
  <c r="BO31" i="16"/>
  <c r="BO32" i="16"/>
  <c r="BL7" i="16"/>
  <c r="BL8" i="16"/>
  <c r="BL9" i="16"/>
  <c r="BL10" i="16"/>
  <c r="BL11" i="16"/>
  <c r="BL12" i="16"/>
  <c r="BL13" i="16"/>
  <c r="BL14" i="16"/>
  <c r="BL15" i="16"/>
  <c r="BL16" i="16"/>
  <c r="BL17" i="16"/>
  <c r="BL18" i="16"/>
  <c r="BL19" i="16"/>
  <c r="BL20" i="16"/>
  <c r="BL22" i="16"/>
  <c r="BL23" i="16"/>
  <c r="BL24" i="16"/>
  <c r="BL29" i="16"/>
  <c r="BL31" i="16"/>
  <c r="BL32" i="16"/>
  <c r="BI7" i="16"/>
  <c r="BI8" i="16"/>
  <c r="BI9" i="16"/>
  <c r="BI10" i="16"/>
  <c r="BI11" i="16"/>
  <c r="BI12" i="16"/>
  <c r="BI13" i="16"/>
  <c r="BI14" i="16"/>
  <c r="BI15" i="16"/>
  <c r="BI16" i="16"/>
  <c r="BI17" i="16"/>
  <c r="BI18" i="16"/>
  <c r="BI19" i="16"/>
  <c r="BI20" i="16"/>
  <c r="BI21" i="16"/>
  <c r="BI22" i="16"/>
  <c r="BI23" i="16"/>
  <c r="BI24" i="16"/>
  <c r="BI25" i="16"/>
  <c r="BI31" i="16"/>
  <c r="BI32" i="16"/>
  <c r="BF7" i="16"/>
  <c r="BF8" i="16"/>
  <c r="BF9" i="16"/>
  <c r="BF10" i="16"/>
  <c r="BF11" i="16"/>
  <c r="BF12" i="16"/>
  <c r="BF13" i="16"/>
  <c r="BF14" i="16"/>
  <c r="BF15" i="16"/>
  <c r="BF16" i="16"/>
  <c r="BF17" i="16"/>
  <c r="BF18" i="16"/>
  <c r="BF19" i="16"/>
  <c r="BF20" i="16"/>
  <c r="BF22" i="16"/>
  <c r="BF23" i="16"/>
  <c r="BF24" i="16"/>
  <c r="BF25" i="16"/>
  <c r="BF31" i="16"/>
  <c r="BF32" i="16"/>
  <c r="BC7" i="16"/>
  <c r="BC8" i="16"/>
  <c r="BC9" i="16"/>
  <c r="BC10" i="16"/>
  <c r="BC12" i="16"/>
  <c r="BC13" i="16"/>
  <c r="BC14" i="16"/>
  <c r="BC15" i="16"/>
  <c r="BC16" i="16"/>
  <c r="BC17" i="16"/>
  <c r="BC19" i="16"/>
  <c r="BC20" i="16"/>
  <c r="BC22" i="16"/>
  <c r="BC23" i="16"/>
  <c r="BC24" i="16"/>
  <c r="BC25" i="16"/>
  <c r="BC31" i="16"/>
  <c r="BC32" i="16"/>
  <c r="AZ7" i="16"/>
  <c r="AZ8" i="16"/>
  <c r="AZ9" i="16"/>
  <c r="AZ10" i="16"/>
  <c r="AZ11" i="16"/>
  <c r="AZ12" i="16"/>
  <c r="AZ13" i="16"/>
  <c r="AZ14" i="16"/>
  <c r="AZ15" i="16"/>
  <c r="AZ16" i="16"/>
  <c r="AZ17" i="16"/>
  <c r="AZ18" i="16"/>
  <c r="AZ19" i="16"/>
  <c r="AZ20" i="16"/>
  <c r="AZ22" i="16"/>
  <c r="AZ23" i="16"/>
  <c r="AZ24" i="16"/>
  <c r="AZ25" i="16"/>
  <c r="AZ31" i="16"/>
  <c r="AZ32" i="16"/>
  <c r="AW7" i="16"/>
  <c r="AW8" i="16"/>
  <c r="AW9" i="16"/>
  <c r="AW10" i="16"/>
  <c r="AW11" i="16"/>
  <c r="AW12" i="16"/>
  <c r="AW13" i="16"/>
  <c r="AW14" i="16"/>
  <c r="AW15" i="16"/>
  <c r="AW16" i="16"/>
  <c r="AW17" i="16"/>
  <c r="AW18" i="16"/>
  <c r="AW19" i="16"/>
  <c r="AW20" i="16"/>
  <c r="AW22" i="16"/>
  <c r="AW23" i="16"/>
  <c r="AW24" i="16"/>
  <c r="AW25" i="16"/>
  <c r="AW31" i="16"/>
  <c r="AW32" i="16"/>
  <c r="AT31" i="16"/>
  <c r="AT32" i="16"/>
  <c r="AT23" i="16"/>
  <c r="AT24" i="16"/>
  <c r="AT25" i="16"/>
  <c r="AT17" i="16"/>
  <c r="AT18" i="16"/>
  <c r="AT19" i="16"/>
  <c r="AT20" i="16"/>
  <c r="AT22" i="16"/>
  <c r="AT8" i="16"/>
  <c r="AT9" i="16"/>
  <c r="AT10" i="16"/>
  <c r="AT12" i="16"/>
  <c r="AT13" i="16"/>
  <c r="AT14" i="16"/>
  <c r="AT15" i="16"/>
  <c r="AT16" i="16"/>
  <c r="AQ7" i="16"/>
  <c r="AQ8" i="16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2" i="16"/>
  <c r="AQ23" i="16"/>
  <c r="AQ24" i="16"/>
  <c r="AQ31" i="16"/>
  <c r="AQ32" i="16"/>
  <c r="AN8" i="16"/>
  <c r="AN9" i="16"/>
  <c r="AN10" i="16"/>
  <c r="AN11" i="16"/>
  <c r="AN12" i="16"/>
  <c r="AN13" i="16"/>
  <c r="AN14" i="16"/>
  <c r="AN15" i="16"/>
  <c r="AN16" i="16"/>
  <c r="AN17" i="16"/>
  <c r="AN18" i="16"/>
  <c r="AN19" i="16"/>
  <c r="AN20" i="16"/>
  <c r="AN22" i="16"/>
  <c r="AN23" i="16"/>
  <c r="AN24" i="16"/>
  <c r="AN25" i="16"/>
  <c r="AN31" i="16"/>
  <c r="AN32" i="16"/>
  <c r="AK7" i="16"/>
  <c r="AK8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2" i="16"/>
  <c r="AK23" i="16"/>
  <c r="AK24" i="16"/>
  <c r="AK29" i="16"/>
  <c r="AK31" i="16"/>
  <c r="AK32" i="16"/>
  <c r="M7" i="16"/>
  <c r="M8" i="16"/>
  <c r="M9" i="16"/>
  <c r="M10" i="16"/>
  <c r="M12" i="16"/>
  <c r="M13" i="16"/>
  <c r="M14" i="16"/>
  <c r="M15" i="16"/>
  <c r="M16" i="16"/>
  <c r="M17" i="16"/>
  <c r="M18" i="16"/>
  <c r="M19" i="16"/>
  <c r="M20" i="16"/>
  <c r="M22" i="16"/>
  <c r="M23" i="16"/>
  <c r="M24" i="16"/>
  <c r="M25" i="16"/>
  <c r="M29" i="16"/>
  <c r="M31" i="16"/>
  <c r="M32" i="16"/>
  <c r="J13" i="16"/>
  <c r="J14" i="16"/>
  <c r="J15" i="16"/>
  <c r="J16" i="16"/>
  <c r="J17" i="16"/>
  <c r="J19" i="16"/>
  <c r="J20" i="16"/>
  <c r="J22" i="16"/>
  <c r="J23" i="16"/>
  <c r="J24" i="16"/>
  <c r="J29" i="16"/>
  <c r="J31" i="16"/>
  <c r="J32" i="16"/>
  <c r="G13" i="16"/>
  <c r="G14" i="16"/>
  <c r="G15" i="16"/>
  <c r="G16" i="16"/>
  <c r="G17" i="16"/>
  <c r="G19" i="16"/>
  <c r="G20" i="16"/>
  <c r="G22" i="16"/>
  <c r="G23" i="16"/>
  <c r="G24" i="16"/>
  <c r="G29" i="16"/>
  <c r="G31" i="16"/>
  <c r="G32" i="16"/>
  <c r="D13" i="16"/>
  <c r="D14" i="16"/>
  <c r="D15" i="16"/>
  <c r="D16" i="16"/>
  <c r="D17" i="16"/>
  <c r="D19" i="16"/>
  <c r="D20" i="16"/>
  <c r="D22" i="16"/>
  <c r="D23" i="16"/>
  <c r="D24" i="16"/>
  <c r="D25" i="16"/>
  <c r="D29" i="16"/>
  <c r="D31" i="16"/>
  <c r="D32" i="16"/>
  <c r="BZ33" i="16"/>
  <c r="BY33" i="16"/>
  <c r="BW33" i="16"/>
  <c r="BV33" i="16"/>
  <c r="BT33" i="16"/>
  <c r="BS33" i="16"/>
  <c r="BQ33" i="16"/>
  <c r="BP33" i="16"/>
  <c r="BN33" i="16"/>
  <c r="BM33" i="16"/>
  <c r="BK33" i="16"/>
  <c r="BJ33" i="16"/>
  <c r="BH33" i="16"/>
  <c r="BG33" i="16"/>
  <c r="BE33" i="16"/>
  <c r="BD33" i="16"/>
  <c r="BB33" i="16"/>
  <c r="BA33" i="16"/>
  <c r="AY33" i="16"/>
  <c r="AX33" i="16"/>
  <c r="AV33" i="16"/>
  <c r="AU33" i="16"/>
  <c r="AS33" i="16"/>
  <c r="AR33" i="16"/>
  <c r="AP33" i="16"/>
  <c r="AO33" i="16"/>
  <c r="AM33" i="16"/>
  <c r="AL33" i="16"/>
  <c r="AJ33" i="16"/>
  <c r="AI33" i="16"/>
  <c r="AG33" i="16"/>
  <c r="AF33" i="16"/>
  <c r="AD33" i="16"/>
  <c r="AC33" i="16"/>
  <c r="AA33" i="16"/>
  <c r="Z33" i="16"/>
  <c r="X33" i="16"/>
  <c r="W33" i="16"/>
  <c r="U33" i="16"/>
  <c r="T33" i="16"/>
  <c r="R33" i="16"/>
  <c r="Q33" i="16"/>
  <c r="O33" i="16"/>
  <c r="N33" i="16"/>
  <c r="L33" i="16"/>
  <c r="K33" i="16"/>
  <c r="H33" i="16"/>
  <c r="F33" i="16"/>
  <c r="E33" i="16"/>
  <c r="C33" i="16"/>
  <c r="B33" i="16"/>
  <c r="CC6" i="16"/>
  <c r="CD6" i="16" s="1"/>
  <c r="CB6" i="16"/>
  <c r="CA6" i="16"/>
  <c r="BX6" i="16"/>
  <c r="BU6" i="16"/>
  <c r="BR6" i="16"/>
  <c r="BO6" i="16"/>
  <c r="BL6" i="16"/>
  <c r="BI6" i="16"/>
  <c r="BF6" i="16"/>
  <c r="BC6" i="16"/>
  <c r="AZ6" i="16"/>
  <c r="AW6" i="16"/>
  <c r="AT6" i="16"/>
  <c r="AQ6" i="16"/>
  <c r="AN6" i="16"/>
  <c r="AK6" i="16"/>
  <c r="AH6" i="16"/>
  <c r="AE6" i="16"/>
  <c r="AB6" i="16"/>
  <c r="Y6" i="16"/>
  <c r="V6" i="16"/>
  <c r="S6" i="16"/>
  <c r="P6" i="16"/>
  <c r="M6" i="16"/>
  <c r="J8" i="16"/>
  <c r="J9" i="16"/>
  <c r="J10" i="16"/>
  <c r="J11" i="16"/>
  <c r="J12" i="16"/>
  <c r="J6" i="16"/>
  <c r="G7" i="16"/>
  <c r="G8" i="16"/>
  <c r="G9" i="16"/>
  <c r="G10" i="16"/>
  <c r="G11" i="16"/>
  <c r="G12" i="16"/>
  <c r="G6" i="16"/>
  <c r="D9" i="16"/>
  <c r="D8" i="16"/>
  <c r="D7" i="16"/>
  <c r="D6" i="16"/>
  <c r="D6" i="15"/>
  <c r="B33" i="14"/>
  <c r="C33" i="14"/>
  <c r="CC10" i="14"/>
  <c r="G6" i="15"/>
  <c r="P6" i="15"/>
  <c r="S6" i="15"/>
  <c r="V6" i="15"/>
  <c r="Y6" i="15"/>
  <c r="AB6" i="15"/>
  <c r="AE6" i="15"/>
  <c r="AH6" i="15"/>
  <c r="AK6" i="15"/>
  <c r="AN6" i="15"/>
  <c r="AQ6" i="15"/>
  <c r="AT6" i="15"/>
  <c r="AW6" i="15"/>
  <c r="AZ6" i="15"/>
  <c r="BC6" i="15"/>
  <c r="BF6" i="15"/>
  <c r="BI6" i="15"/>
  <c r="BL6" i="15"/>
  <c r="BO6" i="15"/>
  <c r="BR6" i="15"/>
  <c r="BU6" i="15"/>
  <c r="BX6" i="15"/>
  <c r="CA6" i="15"/>
  <c r="CC6" i="15"/>
  <c r="D7" i="15"/>
  <c r="G7" i="15"/>
  <c r="M7" i="15"/>
  <c r="P7" i="15"/>
  <c r="S7" i="15"/>
  <c r="V7" i="15"/>
  <c r="Y7" i="15"/>
  <c r="AB7" i="15"/>
  <c r="AE7" i="15"/>
  <c r="AH7" i="15"/>
  <c r="AK7" i="15"/>
  <c r="AQ7" i="15"/>
  <c r="AT7" i="15"/>
  <c r="AW7" i="15"/>
  <c r="AZ7" i="15"/>
  <c r="BC7" i="15"/>
  <c r="BF7" i="15"/>
  <c r="BI7" i="15"/>
  <c r="BL7" i="15"/>
  <c r="BO7" i="15"/>
  <c r="BR7" i="15"/>
  <c r="BU7" i="15"/>
  <c r="D8" i="15"/>
  <c r="G8" i="15"/>
  <c r="J8" i="15"/>
  <c r="M8" i="15"/>
  <c r="P8" i="15"/>
  <c r="S8" i="15"/>
  <c r="V8" i="15"/>
  <c r="Y8" i="15"/>
  <c r="AB8" i="15"/>
  <c r="AE8" i="15"/>
  <c r="AH8" i="15"/>
  <c r="AK8" i="15"/>
  <c r="AN8" i="15"/>
  <c r="AQ8" i="15"/>
  <c r="AT8" i="15"/>
  <c r="AW8" i="15"/>
  <c r="AZ8" i="15"/>
  <c r="BC8" i="15"/>
  <c r="BF8" i="15"/>
  <c r="BI8" i="15"/>
  <c r="BL8" i="15"/>
  <c r="BO8" i="15"/>
  <c r="BR8" i="15"/>
  <c r="BU8" i="15"/>
  <c r="BX8" i="15"/>
  <c r="CA8" i="15"/>
  <c r="D9" i="15"/>
  <c r="G9" i="15"/>
  <c r="J9" i="15"/>
  <c r="M9" i="15"/>
  <c r="P9" i="15"/>
  <c r="S9" i="15"/>
  <c r="V9" i="15"/>
  <c r="Y9" i="15"/>
  <c r="AB9" i="15"/>
  <c r="AE9" i="15"/>
  <c r="AH9" i="15"/>
  <c r="AK9" i="15"/>
  <c r="AN9" i="15"/>
  <c r="AQ9" i="15"/>
  <c r="AT9" i="15"/>
  <c r="AW9" i="15"/>
  <c r="AZ9" i="15"/>
  <c r="BC9" i="15"/>
  <c r="BF9" i="15"/>
  <c r="BI9" i="15"/>
  <c r="BL9" i="15"/>
  <c r="BO9" i="15"/>
  <c r="BR9" i="15"/>
  <c r="BU9" i="15"/>
  <c r="BX9" i="15"/>
  <c r="CA9" i="15"/>
  <c r="G10" i="15"/>
  <c r="J10" i="15"/>
  <c r="M10" i="15"/>
  <c r="P10" i="15"/>
  <c r="V10" i="15"/>
  <c r="Y10" i="15"/>
  <c r="AB10" i="15"/>
  <c r="AE10" i="15"/>
  <c r="AH10" i="15"/>
  <c r="AK10" i="15"/>
  <c r="AN10" i="15"/>
  <c r="AQ10" i="15"/>
  <c r="AT10" i="15"/>
  <c r="AW10" i="15"/>
  <c r="AZ10" i="15"/>
  <c r="BC10" i="15"/>
  <c r="BF10" i="15"/>
  <c r="BI10" i="15"/>
  <c r="BL10" i="15"/>
  <c r="BO10" i="15"/>
  <c r="BR10" i="15"/>
  <c r="BU10" i="15"/>
  <c r="BX10" i="15"/>
  <c r="CA10" i="15"/>
  <c r="G11" i="15"/>
  <c r="J11" i="15"/>
  <c r="P11" i="15"/>
  <c r="V11" i="15"/>
  <c r="Y11" i="15"/>
  <c r="AK11" i="15"/>
  <c r="AN11" i="15"/>
  <c r="AW11" i="15"/>
  <c r="AZ11" i="15"/>
  <c r="BF11" i="15"/>
  <c r="BI11" i="15"/>
  <c r="BL11" i="15"/>
  <c r="D12" i="15"/>
  <c r="G12" i="15"/>
  <c r="J12" i="15"/>
  <c r="M12" i="15"/>
  <c r="P12" i="15"/>
  <c r="S12" i="15"/>
  <c r="V12" i="15"/>
  <c r="Y12" i="15"/>
  <c r="AB12" i="15"/>
  <c r="AE12" i="15"/>
  <c r="AH12" i="15"/>
  <c r="AK12" i="15"/>
  <c r="AN12" i="15"/>
  <c r="AQ12" i="15"/>
  <c r="AT12" i="15"/>
  <c r="AW12" i="15"/>
  <c r="AZ12" i="15"/>
  <c r="BC12" i="15"/>
  <c r="BF12" i="15"/>
  <c r="BI12" i="15"/>
  <c r="BL12" i="15"/>
  <c r="BO12" i="15"/>
  <c r="BR12" i="15"/>
  <c r="BU12" i="15"/>
  <c r="BX12" i="15"/>
  <c r="CA12" i="15"/>
  <c r="D13" i="15"/>
  <c r="G13" i="15"/>
  <c r="J13" i="15"/>
  <c r="M13" i="15"/>
  <c r="P13" i="15"/>
  <c r="S13" i="15"/>
  <c r="V13" i="15"/>
  <c r="Y13" i="15"/>
  <c r="AE13" i="15"/>
  <c r="AH13" i="15"/>
  <c r="AN13" i="15"/>
  <c r="AQ13" i="15"/>
  <c r="AT13" i="15"/>
  <c r="AW13" i="15"/>
  <c r="AZ13" i="15"/>
  <c r="BC13" i="15"/>
  <c r="BF13" i="15"/>
  <c r="BI13" i="15"/>
  <c r="BL13" i="15"/>
  <c r="BO13" i="15"/>
  <c r="BR13" i="15"/>
  <c r="CC13" i="15"/>
  <c r="D14" i="15"/>
  <c r="G14" i="15"/>
  <c r="J14" i="15"/>
  <c r="M14" i="15"/>
  <c r="P14" i="15"/>
  <c r="S14" i="15"/>
  <c r="V14" i="15"/>
  <c r="Y14" i="15"/>
  <c r="AB14" i="15"/>
  <c r="AE14" i="15"/>
  <c r="AH14" i="15"/>
  <c r="AK14" i="15"/>
  <c r="AN14" i="15"/>
  <c r="AQ14" i="15"/>
  <c r="AT14" i="15"/>
  <c r="AW14" i="15"/>
  <c r="AZ14" i="15"/>
  <c r="BC14" i="15"/>
  <c r="BF14" i="15"/>
  <c r="BI14" i="15"/>
  <c r="BL14" i="15"/>
  <c r="BO14" i="15"/>
  <c r="BR14" i="15"/>
  <c r="D15" i="15"/>
  <c r="G15" i="15"/>
  <c r="J15" i="15"/>
  <c r="M15" i="15"/>
  <c r="P15" i="15"/>
  <c r="S15" i="15"/>
  <c r="V15" i="15"/>
  <c r="Y15" i="15"/>
  <c r="AB15" i="15"/>
  <c r="AE15" i="15"/>
  <c r="AH15" i="15"/>
  <c r="AN15" i="15"/>
  <c r="AQ15" i="15"/>
  <c r="AT15" i="15"/>
  <c r="AW15" i="15"/>
  <c r="AZ15" i="15"/>
  <c r="BC15" i="15"/>
  <c r="BF15" i="15"/>
  <c r="BI15" i="15"/>
  <c r="BL15" i="15"/>
  <c r="BO15" i="15"/>
  <c r="D16" i="15"/>
  <c r="G16" i="15"/>
  <c r="J16" i="15"/>
  <c r="M16" i="15"/>
  <c r="P16" i="15"/>
  <c r="S16" i="15"/>
  <c r="V16" i="15"/>
  <c r="Y16" i="15"/>
  <c r="AB16" i="15"/>
  <c r="AE16" i="15"/>
  <c r="AH16" i="15"/>
  <c r="AK16" i="15"/>
  <c r="AN16" i="15"/>
  <c r="AQ16" i="15"/>
  <c r="AT16" i="15"/>
  <c r="AW16" i="15"/>
  <c r="AZ16" i="15"/>
  <c r="BC16" i="15"/>
  <c r="BF16" i="15"/>
  <c r="BI16" i="15"/>
  <c r="BL16" i="15"/>
  <c r="BO16" i="15"/>
  <c r="CA16" i="15"/>
  <c r="D17" i="15"/>
  <c r="G17" i="15"/>
  <c r="J17" i="15"/>
  <c r="M17" i="15"/>
  <c r="P17" i="15"/>
  <c r="S17" i="15"/>
  <c r="V17" i="15"/>
  <c r="Y17" i="15"/>
  <c r="AB17" i="15"/>
  <c r="AE17" i="15"/>
  <c r="AH17" i="15"/>
  <c r="AK17" i="15"/>
  <c r="AN17" i="15"/>
  <c r="AQ17" i="15"/>
  <c r="AT17" i="15"/>
  <c r="AW17" i="15"/>
  <c r="AZ17" i="15"/>
  <c r="BC17" i="15"/>
  <c r="BF17" i="15"/>
  <c r="BI17" i="15"/>
  <c r="BL17" i="15"/>
  <c r="BO17" i="15"/>
  <c r="CA17" i="15"/>
  <c r="J18" i="15"/>
  <c r="M18" i="15"/>
  <c r="AB18" i="15"/>
  <c r="AE18" i="15"/>
  <c r="AH18" i="15"/>
  <c r="AK18" i="15"/>
  <c r="AN18" i="15"/>
  <c r="AQ18" i="15"/>
  <c r="AT18" i="15"/>
  <c r="AW18" i="15"/>
  <c r="AZ18" i="15"/>
  <c r="BF18" i="15"/>
  <c r="BI18" i="15"/>
  <c r="BL18" i="15"/>
  <c r="BR18" i="15"/>
  <c r="CA18" i="15"/>
  <c r="D19" i="15"/>
  <c r="G19" i="15"/>
  <c r="J19" i="15"/>
  <c r="M19" i="15"/>
  <c r="P19" i="15"/>
  <c r="S19" i="15"/>
  <c r="V19" i="15"/>
  <c r="Y19" i="15"/>
  <c r="AB19" i="15"/>
  <c r="AE19" i="15"/>
  <c r="AH19" i="15"/>
  <c r="AK19" i="15"/>
  <c r="AN19" i="15"/>
  <c r="AQ19" i="15"/>
  <c r="AT19" i="15"/>
  <c r="AW19" i="15"/>
  <c r="AZ19" i="15"/>
  <c r="BC19" i="15"/>
  <c r="BF19" i="15"/>
  <c r="BI19" i="15"/>
  <c r="BL19" i="15"/>
  <c r="BO19" i="15"/>
  <c r="CA19" i="15"/>
  <c r="D20" i="15"/>
  <c r="G20" i="15"/>
  <c r="J20" i="15"/>
  <c r="M20" i="15"/>
  <c r="P20" i="15"/>
  <c r="S20" i="15"/>
  <c r="V20" i="15"/>
  <c r="Y20" i="15"/>
  <c r="AB20" i="15"/>
  <c r="AE20" i="15"/>
  <c r="AH20" i="15"/>
  <c r="AK20" i="15"/>
  <c r="AN20" i="15"/>
  <c r="AQ20" i="15"/>
  <c r="AT20" i="15"/>
  <c r="AW20" i="15"/>
  <c r="AZ20" i="15"/>
  <c r="BC20" i="15"/>
  <c r="BF20" i="15"/>
  <c r="BI20" i="15"/>
  <c r="BL20" i="15"/>
  <c r="BO20" i="15"/>
  <c r="CA20" i="15"/>
  <c r="AB21" i="15"/>
  <c r="BI21" i="15"/>
  <c r="D22" i="15"/>
  <c r="G22" i="15"/>
  <c r="J22" i="15"/>
  <c r="M22" i="15"/>
  <c r="P22" i="15"/>
  <c r="S22" i="15"/>
  <c r="V22" i="15"/>
  <c r="Y22" i="15"/>
  <c r="AB22" i="15"/>
  <c r="AE22" i="15"/>
  <c r="AH22" i="15"/>
  <c r="AK22" i="15"/>
  <c r="AN22" i="15"/>
  <c r="AQ22" i="15"/>
  <c r="AT22" i="15"/>
  <c r="AW22" i="15"/>
  <c r="AZ22" i="15"/>
  <c r="BC22" i="15"/>
  <c r="BF22" i="15"/>
  <c r="BI22" i="15"/>
  <c r="BL22" i="15"/>
  <c r="BO22" i="15"/>
  <c r="BR22" i="15"/>
  <c r="CA22" i="15"/>
  <c r="D23" i="15"/>
  <c r="G23" i="15"/>
  <c r="J23" i="15"/>
  <c r="M23" i="15"/>
  <c r="P23" i="15"/>
  <c r="S23" i="15"/>
  <c r="V23" i="15"/>
  <c r="Y23" i="15"/>
  <c r="AB23" i="15"/>
  <c r="AE23" i="15"/>
  <c r="AH23" i="15"/>
  <c r="AK23" i="15"/>
  <c r="AN23" i="15"/>
  <c r="AQ23" i="15"/>
  <c r="AT23" i="15"/>
  <c r="AW23" i="15"/>
  <c r="AZ23" i="15"/>
  <c r="BC23" i="15"/>
  <c r="BF23" i="15"/>
  <c r="BI23" i="15"/>
  <c r="BL23" i="15"/>
  <c r="BO23" i="15"/>
  <c r="BR23" i="15"/>
  <c r="CA23" i="15"/>
  <c r="D24" i="15"/>
  <c r="G24" i="15"/>
  <c r="J24" i="15"/>
  <c r="M24" i="15"/>
  <c r="P24" i="15"/>
  <c r="S24" i="15"/>
  <c r="V24" i="15"/>
  <c r="Y24" i="15"/>
  <c r="AB24" i="15"/>
  <c r="AE24" i="15"/>
  <c r="AH24" i="15"/>
  <c r="AK24" i="15"/>
  <c r="AN24" i="15"/>
  <c r="AQ24" i="15"/>
  <c r="AT24" i="15"/>
  <c r="AW24" i="15"/>
  <c r="AZ24" i="15"/>
  <c r="BC24" i="15"/>
  <c r="BF24" i="15"/>
  <c r="BI24" i="15"/>
  <c r="BL24" i="15"/>
  <c r="BO24" i="15"/>
  <c r="BR24" i="15"/>
  <c r="CA24" i="15"/>
  <c r="D25" i="15"/>
  <c r="J25" i="15"/>
  <c r="M25" i="15"/>
  <c r="S25" i="15"/>
  <c r="V25" i="15"/>
  <c r="Y25" i="15"/>
  <c r="AB25" i="15"/>
  <c r="AE25" i="15"/>
  <c r="AH25" i="15"/>
  <c r="AN25" i="15"/>
  <c r="AT25" i="15"/>
  <c r="AW25" i="15"/>
  <c r="AZ25" i="15"/>
  <c r="BC25" i="15"/>
  <c r="BF25" i="15"/>
  <c r="BI25" i="15"/>
  <c r="BR25" i="15"/>
  <c r="CA25" i="15"/>
  <c r="D27" i="15"/>
  <c r="F27" i="15"/>
  <c r="F28" i="15" s="1"/>
  <c r="F29" i="15" s="1"/>
  <c r="I27" i="15"/>
  <c r="J27" i="15" s="1"/>
  <c r="L27" i="15"/>
  <c r="L28" i="15" s="1"/>
  <c r="L29" i="15" s="1"/>
  <c r="O27" i="15"/>
  <c r="P27" i="15" s="1"/>
  <c r="R27" i="15"/>
  <c r="R28" i="15" s="1"/>
  <c r="R29" i="15" s="1"/>
  <c r="U27" i="15"/>
  <c r="V27" i="15" s="1"/>
  <c r="X27" i="15"/>
  <c r="X28" i="15" s="1"/>
  <c r="X29" i="15" s="1"/>
  <c r="AA27" i="15"/>
  <c r="AB27" i="15" s="1"/>
  <c r="AD27" i="15"/>
  <c r="AD28" i="15" s="1"/>
  <c r="AD29" i="15" s="1"/>
  <c r="AG27" i="15"/>
  <c r="AJ27" i="15"/>
  <c r="AJ28" i="15" s="1"/>
  <c r="AJ29" i="15" s="1"/>
  <c r="AM27" i="15"/>
  <c r="AN27" i="15" s="1"/>
  <c r="AP27" i="15"/>
  <c r="AP28" i="15" s="1"/>
  <c r="AP29" i="15" s="1"/>
  <c r="AS27" i="15"/>
  <c r="AV27" i="15"/>
  <c r="AV28" i="15" s="1"/>
  <c r="AV29" i="15" s="1"/>
  <c r="AY27" i="15"/>
  <c r="BB27" i="15"/>
  <c r="BB28" i="15" s="1"/>
  <c r="BH27" i="15"/>
  <c r="BI27" i="15"/>
  <c r="BK27" i="15"/>
  <c r="BL27" i="15" s="1"/>
  <c r="BN27" i="15"/>
  <c r="BO27" i="15" s="1"/>
  <c r="BQ27" i="15"/>
  <c r="BQ28" i="15" s="1"/>
  <c r="BQ29" i="15" s="1"/>
  <c r="BT27" i="15"/>
  <c r="BT28" i="15" s="1"/>
  <c r="BT29" i="15" s="1"/>
  <c r="BW27" i="15"/>
  <c r="BX27" i="15" s="1"/>
  <c r="BZ27" i="15"/>
  <c r="BZ33" i="15" s="1"/>
  <c r="CA27" i="15"/>
  <c r="C28" i="15"/>
  <c r="C29" i="15" s="1"/>
  <c r="E28" i="15"/>
  <c r="K28" i="15"/>
  <c r="K29" i="15" s="1"/>
  <c r="N28" i="15"/>
  <c r="N29" i="15" s="1"/>
  <c r="O28" i="15"/>
  <c r="O29" i="15" s="1"/>
  <c r="Q28" i="15"/>
  <c r="W28" i="15"/>
  <c r="W29" i="15" s="1"/>
  <c r="Z28" i="15"/>
  <c r="Z29" i="15" s="1"/>
  <c r="AA28" i="15"/>
  <c r="AA29" i="15" s="1"/>
  <c r="AC28" i="15"/>
  <c r="AC29" i="15" s="1"/>
  <c r="AI28" i="15"/>
  <c r="AI29" i="15" s="1"/>
  <c r="AL28" i="15"/>
  <c r="AL29" i="15" s="1"/>
  <c r="AM28" i="15"/>
  <c r="AM29" i="15" s="1"/>
  <c r="AO28" i="15"/>
  <c r="AO29" i="15" s="1"/>
  <c r="AY28" i="15"/>
  <c r="AY29" i="15" s="1"/>
  <c r="BA28" i="15"/>
  <c r="BA29" i="15" s="1"/>
  <c r="BE28" i="15"/>
  <c r="BE29" i="15" s="1"/>
  <c r="BH28" i="15"/>
  <c r="BH29" i="15" s="1"/>
  <c r="BJ28" i="15"/>
  <c r="BJ29" i="15" s="1"/>
  <c r="BM28" i="15"/>
  <c r="BM29" i="15" s="1"/>
  <c r="BN28" i="15"/>
  <c r="BN29" i="15" s="1"/>
  <c r="BP28" i="15"/>
  <c r="BP29" i="15" s="1"/>
  <c r="BS28" i="15"/>
  <c r="BS29" i="15" s="1"/>
  <c r="BV28" i="15"/>
  <c r="BV29" i="15" s="1"/>
  <c r="BW28" i="15"/>
  <c r="BW29" i="15" s="1"/>
  <c r="BY28" i="15"/>
  <c r="BY29" i="15" s="1"/>
  <c r="BZ28" i="15"/>
  <c r="BZ29" i="15" s="1"/>
  <c r="E29" i="15"/>
  <c r="Q29" i="15"/>
  <c r="D31" i="15"/>
  <c r="G31" i="15"/>
  <c r="J31" i="15"/>
  <c r="M31" i="15"/>
  <c r="P31" i="15"/>
  <c r="S31" i="15"/>
  <c r="V31" i="15"/>
  <c r="Y31" i="15"/>
  <c r="AB31" i="15"/>
  <c r="AE31" i="15"/>
  <c r="AH31" i="15"/>
  <c r="AK31" i="15"/>
  <c r="AN31" i="15"/>
  <c r="AQ31" i="15"/>
  <c r="AT31" i="15"/>
  <c r="AW31" i="15"/>
  <c r="AZ31" i="15"/>
  <c r="BC31" i="15"/>
  <c r="BF31" i="15"/>
  <c r="BI31" i="15"/>
  <c r="BL31" i="15"/>
  <c r="BO31" i="15"/>
  <c r="BR31" i="15"/>
  <c r="BU31" i="15"/>
  <c r="BX31" i="15"/>
  <c r="CA31" i="15"/>
  <c r="CB31" i="15"/>
  <c r="CC31" i="15"/>
  <c r="CD31" i="15" s="1"/>
  <c r="D32" i="15"/>
  <c r="G32" i="15"/>
  <c r="J32" i="15"/>
  <c r="M32" i="15"/>
  <c r="P32" i="15"/>
  <c r="S32" i="15"/>
  <c r="V32" i="15"/>
  <c r="Y32" i="15"/>
  <c r="AB32" i="15"/>
  <c r="AE32" i="15"/>
  <c r="AH32" i="15"/>
  <c r="AK32" i="15"/>
  <c r="AN32" i="15"/>
  <c r="AQ32" i="15"/>
  <c r="AT32" i="15"/>
  <c r="AW32" i="15"/>
  <c r="AZ32" i="15"/>
  <c r="BC32" i="15"/>
  <c r="BF32" i="15"/>
  <c r="BI32" i="15"/>
  <c r="BL32" i="15"/>
  <c r="BO32" i="15"/>
  <c r="BR32" i="15"/>
  <c r="BU32" i="15"/>
  <c r="BX32" i="15"/>
  <c r="CA32" i="15"/>
  <c r="CB32" i="15"/>
  <c r="CC32" i="15"/>
  <c r="CD32" i="15" s="1"/>
  <c r="B33" i="15"/>
  <c r="C33" i="15"/>
  <c r="E33" i="15"/>
  <c r="F33" i="15"/>
  <c r="H33" i="15"/>
  <c r="K33" i="15"/>
  <c r="L33" i="15"/>
  <c r="N33" i="15"/>
  <c r="O33" i="15"/>
  <c r="Q33" i="15"/>
  <c r="W33" i="15"/>
  <c r="Z33" i="15"/>
  <c r="AC33" i="15"/>
  <c r="AF33" i="15"/>
  <c r="AI33" i="15"/>
  <c r="AL33" i="15"/>
  <c r="AM33" i="15"/>
  <c r="AO33" i="15"/>
  <c r="AP33" i="15"/>
  <c r="AS33" i="15"/>
  <c r="AX33" i="15"/>
  <c r="BA33" i="15"/>
  <c r="BB33" i="15"/>
  <c r="BG33" i="15"/>
  <c r="BH33" i="15"/>
  <c r="BJ33" i="15"/>
  <c r="BK33" i="15"/>
  <c r="BM33" i="15"/>
  <c r="BN33" i="15"/>
  <c r="BQ33" i="15"/>
  <c r="BS33" i="15"/>
  <c r="BV33" i="15"/>
  <c r="BW33" i="15"/>
  <c r="BY33" i="15"/>
  <c r="G6" i="14"/>
  <c r="J6" i="14"/>
  <c r="M6" i="14"/>
  <c r="P6" i="14"/>
  <c r="S6" i="14"/>
  <c r="V6" i="14"/>
  <c r="Y6" i="14"/>
  <c r="AB6" i="14"/>
  <c r="AE6" i="14"/>
  <c r="AH6" i="14"/>
  <c r="AK6" i="14"/>
  <c r="AN6" i="14"/>
  <c r="AQ6" i="14"/>
  <c r="AT6" i="14"/>
  <c r="AW6" i="14"/>
  <c r="AZ6" i="14"/>
  <c r="BC6" i="14"/>
  <c r="BF6" i="14"/>
  <c r="BI6" i="14"/>
  <c r="BL6" i="14"/>
  <c r="BO6" i="14"/>
  <c r="BR6" i="14"/>
  <c r="BU6" i="14"/>
  <c r="BX6" i="14"/>
  <c r="CA6" i="14"/>
  <c r="CB6" i="14"/>
  <c r="CC6" i="14"/>
  <c r="CD6" i="14"/>
  <c r="G7" i="14"/>
  <c r="M7" i="14"/>
  <c r="P7" i="14"/>
  <c r="S7" i="14"/>
  <c r="V7" i="14"/>
  <c r="Y7" i="14"/>
  <c r="AB7" i="14"/>
  <c r="AE7" i="14"/>
  <c r="AH7" i="14"/>
  <c r="AK7" i="14"/>
  <c r="AQ7" i="14"/>
  <c r="AT7" i="14"/>
  <c r="AW7" i="14"/>
  <c r="AZ7" i="14"/>
  <c r="BC7" i="14"/>
  <c r="BF7" i="14"/>
  <c r="BI7" i="14"/>
  <c r="BL7" i="14"/>
  <c r="BO7" i="14"/>
  <c r="BR7" i="14"/>
  <c r="BU7" i="14"/>
  <c r="CC7" i="14"/>
  <c r="CD7" i="14" s="1"/>
  <c r="G8" i="14"/>
  <c r="S8" i="14"/>
  <c r="AE8" i="14"/>
  <c r="AK8" i="14"/>
  <c r="AN8" i="14"/>
  <c r="AW8" i="14"/>
  <c r="BO8" i="14"/>
  <c r="CC8" i="14"/>
  <c r="CD8" i="14" s="1"/>
  <c r="G9" i="14"/>
  <c r="P9" i="14"/>
  <c r="S9" i="14"/>
  <c r="Y9" i="14"/>
  <c r="AE9" i="14"/>
  <c r="AK9" i="14"/>
  <c r="AN9" i="14"/>
  <c r="AT9" i="14"/>
  <c r="AW9" i="14"/>
  <c r="BF9" i="14"/>
  <c r="BO9" i="14"/>
  <c r="CB9" i="14"/>
  <c r="CC9" i="14"/>
  <c r="G10" i="14"/>
  <c r="Y10" i="14"/>
  <c r="AT10" i="14"/>
  <c r="BF10" i="14"/>
  <c r="CB10" i="14"/>
  <c r="CD10" i="14"/>
  <c r="J11" i="14"/>
  <c r="P11" i="14"/>
  <c r="V11" i="14"/>
  <c r="Y11" i="14"/>
  <c r="AK11" i="14"/>
  <c r="AN11" i="14"/>
  <c r="AW11" i="14"/>
  <c r="BF11" i="14"/>
  <c r="BL11" i="14"/>
  <c r="CC11" i="14"/>
  <c r="CD11" i="14" s="1"/>
  <c r="D12" i="14"/>
  <c r="G12" i="14"/>
  <c r="J12" i="14"/>
  <c r="M12" i="14"/>
  <c r="P12" i="14"/>
  <c r="S12" i="14"/>
  <c r="V12" i="14"/>
  <c r="Y12" i="14"/>
  <c r="AB12" i="14"/>
  <c r="AE12" i="14"/>
  <c r="AH12" i="14"/>
  <c r="AK12" i="14"/>
  <c r="AN12" i="14"/>
  <c r="AQ12" i="14"/>
  <c r="AT12" i="14"/>
  <c r="AW12" i="14"/>
  <c r="AZ12" i="14"/>
  <c r="BC12" i="14"/>
  <c r="BF12" i="14"/>
  <c r="BI12" i="14"/>
  <c r="BL12" i="14"/>
  <c r="BO12" i="14"/>
  <c r="BR12" i="14"/>
  <c r="BU12" i="14"/>
  <c r="BX12" i="14"/>
  <c r="CA12" i="14"/>
  <c r="CD12" i="14"/>
  <c r="D13" i="14"/>
  <c r="G13" i="14"/>
  <c r="J13" i="14"/>
  <c r="M13" i="14"/>
  <c r="P13" i="14"/>
  <c r="S13" i="14"/>
  <c r="V13" i="14"/>
  <c r="Y13" i="14"/>
  <c r="AB13" i="14"/>
  <c r="AE13" i="14"/>
  <c r="AH13" i="14"/>
  <c r="AK13" i="14"/>
  <c r="AN13" i="14"/>
  <c r="AQ13" i="14"/>
  <c r="AT13" i="14"/>
  <c r="AW13" i="14"/>
  <c r="AZ13" i="14"/>
  <c r="BC13" i="14"/>
  <c r="BF13" i="14"/>
  <c r="BI13" i="14"/>
  <c r="BL13" i="14"/>
  <c r="BO13" i="14"/>
  <c r="BR13" i="14"/>
  <c r="BU13" i="14"/>
  <c r="BX13" i="14"/>
  <c r="CD13" i="14"/>
  <c r="D14" i="14"/>
  <c r="G14" i="14"/>
  <c r="J14" i="14"/>
  <c r="M14" i="14"/>
  <c r="P14" i="14"/>
  <c r="S14" i="14"/>
  <c r="V14" i="14"/>
  <c r="Y14" i="14"/>
  <c r="AB14" i="14"/>
  <c r="AE14" i="14"/>
  <c r="AH14" i="14"/>
  <c r="AK14" i="14"/>
  <c r="AN14" i="14"/>
  <c r="AQ14" i="14"/>
  <c r="AT14" i="14"/>
  <c r="AW14" i="14"/>
  <c r="AZ14" i="14"/>
  <c r="BC14" i="14"/>
  <c r="BF14" i="14"/>
  <c r="BI14" i="14"/>
  <c r="BL14" i="14"/>
  <c r="BO14" i="14"/>
  <c r="BR14" i="14"/>
  <c r="BU14" i="14"/>
  <c r="CD14" i="14"/>
  <c r="D15" i="14"/>
  <c r="G15" i="14"/>
  <c r="J15" i="14"/>
  <c r="M15" i="14"/>
  <c r="P15" i="14"/>
  <c r="S15" i="14"/>
  <c r="V15" i="14"/>
  <c r="Y15" i="14"/>
  <c r="AB15" i="14"/>
  <c r="AE15" i="14"/>
  <c r="AH15" i="14"/>
  <c r="AK15" i="14"/>
  <c r="AN15" i="14"/>
  <c r="AQ15" i="14"/>
  <c r="AT15" i="14"/>
  <c r="AW15" i="14"/>
  <c r="AZ15" i="14"/>
  <c r="BC15" i="14"/>
  <c r="BF15" i="14"/>
  <c r="BI15" i="14"/>
  <c r="BL15" i="14"/>
  <c r="BO15" i="14"/>
  <c r="BR15" i="14"/>
  <c r="BU15" i="14"/>
  <c r="BX15" i="14"/>
  <c r="CD15" i="14"/>
  <c r="D16" i="14"/>
  <c r="G16" i="14"/>
  <c r="J16" i="14"/>
  <c r="M16" i="14"/>
  <c r="P16" i="14"/>
  <c r="S16" i="14"/>
  <c r="V16" i="14"/>
  <c r="Y16" i="14"/>
  <c r="AB16" i="14"/>
  <c r="AE16" i="14"/>
  <c r="AH16" i="14"/>
  <c r="AK16" i="14"/>
  <c r="AN16" i="14"/>
  <c r="AQ16" i="14"/>
  <c r="AT16" i="14"/>
  <c r="AW16" i="14"/>
  <c r="AZ16" i="14"/>
  <c r="BC16" i="14"/>
  <c r="BF16" i="14"/>
  <c r="BI16" i="14"/>
  <c r="BL16" i="14"/>
  <c r="BO16" i="14"/>
  <c r="BR16" i="14"/>
  <c r="BU16" i="14"/>
  <c r="BX16" i="14"/>
  <c r="CD16" i="14"/>
  <c r="D17" i="14"/>
  <c r="G17" i="14"/>
  <c r="J17" i="14"/>
  <c r="M17" i="14"/>
  <c r="P17" i="14"/>
  <c r="S17" i="14"/>
  <c r="V17" i="14"/>
  <c r="Y17" i="14"/>
  <c r="AB17" i="14"/>
  <c r="AE17" i="14"/>
  <c r="AH17" i="14"/>
  <c r="AK17" i="14"/>
  <c r="AN17" i="14"/>
  <c r="AQ17" i="14"/>
  <c r="AT17" i="14"/>
  <c r="AW17" i="14"/>
  <c r="AZ17" i="14"/>
  <c r="BC17" i="14"/>
  <c r="BF17" i="14"/>
  <c r="BI17" i="14"/>
  <c r="BL17" i="14"/>
  <c r="BO17" i="14"/>
  <c r="BR17" i="14"/>
  <c r="BU17" i="14"/>
  <c r="BX17" i="14"/>
  <c r="CD17" i="14"/>
  <c r="J18" i="14"/>
  <c r="M18" i="14"/>
  <c r="AB18" i="14"/>
  <c r="AE18" i="14"/>
  <c r="AH18" i="14"/>
  <c r="AK18" i="14"/>
  <c r="AQ18" i="14"/>
  <c r="AT18" i="14"/>
  <c r="AW18" i="14"/>
  <c r="AZ18" i="14"/>
  <c r="BF18" i="14"/>
  <c r="BL18" i="14"/>
  <c r="BR18" i="14"/>
  <c r="BX18" i="14"/>
  <c r="CD18" i="14"/>
  <c r="D19" i="14"/>
  <c r="G19" i="14"/>
  <c r="J19" i="14"/>
  <c r="M19" i="14"/>
  <c r="P19" i="14"/>
  <c r="S19" i="14"/>
  <c r="V19" i="14"/>
  <c r="Y19" i="14"/>
  <c r="AB19" i="14"/>
  <c r="AE19" i="14"/>
  <c r="AH19" i="14"/>
  <c r="AK19" i="14"/>
  <c r="AN19" i="14"/>
  <c r="AQ19" i="14"/>
  <c r="AT19" i="14"/>
  <c r="AW19" i="14"/>
  <c r="AZ19" i="14"/>
  <c r="BC19" i="14"/>
  <c r="BF19" i="14"/>
  <c r="BI19" i="14"/>
  <c r="BL19" i="14"/>
  <c r="BO19" i="14"/>
  <c r="BR19" i="14"/>
  <c r="BU19" i="14"/>
  <c r="BX19" i="14"/>
  <c r="CD19" i="14"/>
  <c r="D20" i="14"/>
  <c r="G20" i="14"/>
  <c r="J20" i="14"/>
  <c r="M20" i="14"/>
  <c r="P20" i="14"/>
  <c r="S20" i="14"/>
  <c r="V20" i="14"/>
  <c r="Y20" i="14"/>
  <c r="AB20" i="14"/>
  <c r="AE20" i="14"/>
  <c r="AH20" i="14"/>
  <c r="AK20" i="14"/>
  <c r="AN20" i="14"/>
  <c r="AQ20" i="14"/>
  <c r="AT20" i="14"/>
  <c r="AW20" i="14"/>
  <c r="AZ20" i="14"/>
  <c r="BC20" i="14"/>
  <c r="BF20" i="14"/>
  <c r="BI20" i="14"/>
  <c r="BL20" i="14"/>
  <c r="BO20" i="14"/>
  <c r="BR20" i="14"/>
  <c r="BU20" i="14"/>
  <c r="BX20" i="14"/>
  <c r="CD20" i="14"/>
  <c r="BX21" i="14"/>
  <c r="CD21" i="14"/>
  <c r="D22" i="14"/>
  <c r="G22" i="14"/>
  <c r="J22" i="14"/>
  <c r="M22" i="14"/>
  <c r="P22" i="14"/>
  <c r="S22" i="14"/>
  <c r="V22" i="14"/>
  <c r="Y22" i="14"/>
  <c r="AB22" i="14"/>
  <c r="AE22" i="14"/>
  <c r="AH22" i="14"/>
  <c r="AK22" i="14"/>
  <c r="AN22" i="14"/>
  <c r="AQ22" i="14"/>
  <c r="AT22" i="14"/>
  <c r="AW22" i="14"/>
  <c r="AZ22" i="14"/>
  <c r="BC22" i="14"/>
  <c r="BF22" i="14"/>
  <c r="BI22" i="14"/>
  <c r="BL22" i="14"/>
  <c r="BO22" i="14"/>
  <c r="BR22" i="14"/>
  <c r="BU22" i="14"/>
  <c r="BX22" i="14"/>
  <c r="CD22" i="14"/>
  <c r="D23" i="14"/>
  <c r="G23" i="14"/>
  <c r="J23" i="14"/>
  <c r="M23" i="14"/>
  <c r="P23" i="14"/>
  <c r="S23" i="14"/>
  <c r="V23" i="14"/>
  <c r="Y23" i="14"/>
  <c r="AB23" i="14"/>
  <c r="AE23" i="14"/>
  <c r="AH23" i="14"/>
  <c r="AK23" i="14"/>
  <c r="AN23" i="14"/>
  <c r="AQ23" i="14"/>
  <c r="AT23" i="14"/>
  <c r="AW23" i="14"/>
  <c r="AZ23" i="14"/>
  <c r="BC23" i="14"/>
  <c r="BF23" i="14"/>
  <c r="BI23" i="14"/>
  <c r="BL23" i="14"/>
  <c r="BO23" i="14"/>
  <c r="BR23" i="14"/>
  <c r="BU23" i="14"/>
  <c r="BX23" i="14"/>
  <c r="CD23" i="14"/>
  <c r="D24" i="14"/>
  <c r="G24" i="14"/>
  <c r="J24" i="14"/>
  <c r="M24" i="14"/>
  <c r="P24" i="14"/>
  <c r="S24" i="14"/>
  <c r="V24" i="14"/>
  <c r="Y24" i="14"/>
  <c r="AB24" i="14"/>
  <c r="AE24" i="14"/>
  <c r="AH24" i="14"/>
  <c r="AK24" i="14"/>
  <c r="AN24" i="14"/>
  <c r="AQ24" i="14"/>
  <c r="AT24" i="14"/>
  <c r="AW24" i="14"/>
  <c r="AZ24" i="14"/>
  <c r="BC24" i="14"/>
  <c r="BF24" i="14"/>
  <c r="BI24" i="14"/>
  <c r="BL24" i="14"/>
  <c r="BO24" i="14"/>
  <c r="BR24" i="14"/>
  <c r="BU24" i="14"/>
  <c r="BX24" i="14"/>
  <c r="CD24" i="14"/>
  <c r="D25" i="14"/>
  <c r="J25" i="14"/>
  <c r="M25" i="14"/>
  <c r="P25" i="14"/>
  <c r="S25" i="14"/>
  <c r="V25" i="14"/>
  <c r="Y25" i="14"/>
  <c r="AB25" i="14"/>
  <c r="AE25" i="14"/>
  <c r="AH25" i="14"/>
  <c r="AN25" i="14"/>
  <c r="AT25" i="14"/>
  <c r="AW25" i="14"/>
  <c r="AZ25" i="14"/>
  <c r="BC25" i="14"/>
  <c r="BF25" i="14"/>
  <c r="BI25" i="14"/>
  <c r="BR25" i="14"/>
  <c r="BU25" i="14"/>
  <c r="BX25" i="14"/>
  <c r="CD25" i="14"/>
  <c r="CB26" i="14"/>
  <c r="D27" i="14"/>
  <c r="G27" i="14"/>
  <c r="J27" i="14"/>
  <c r="M27" i="14"/>
  <c r="P27" i="14"/>
  <c r="S27" i="14"/>
  <c r="V27" i="14"/>
  <c r="Y27" i="14"/>
  <c r="AB27" i="14"/>
  <c r="AE27" i="14"/>
  <c r="AH27" i="14"/>
  <c r="AK27" i="14"/>
  <c r="AN27" i="14"/>
  <c r="AQ27" i="14"/>
  <c r="AT27" i="14"/>
  <c r="AW27" i="14"/>
  <c r="AZ27" i="14"/>
  <c r="BC27" i="14"/>
  <c r="BF27" i="14"/>
  <c r="BI27" i="14"/>
  <c r="BL27" i="14"/>
  <c r="BO27" i="14"/>
  <c r="BR27" i="14"/>
  <c r="BU27" i="14"/>
  <c r="BX27" i="14"/>
  <c r="CA27" i="14"/>
  <c r="AL29" i="14"/>
  <c r="AM29" i="14"/>
  <c r="AO29" i="14"/>
  <c r="AP29" i="14"/>
  <c r="AR29" i="14"/>
  <c r="AS29" i="14"/>
  <c r="AU29" i="14"/>
  <c r="AV29" i="14"/>
  <c r="AX29" i="14"/>
  <c r="AY29" i="14"/>
  <c r="BA29" i="14"/>
  <c r="BB29" i="14"/>
  <c r="BD29" i="14"/>
  <c r="BE29" i="14"/>
  <c r="BG29" i="14"/>
  <c r="BH29" i="14"/>
  <c r="BJ29" i="14"/>
  <c r="BK29" i="14"/>
  <c r="BM29" i="14"/>
  <c r="BN29" i="14"/>
  <c r="BP29" i="14"/>
  <c r="BQ29" i="14"/>
  <c r="BS29" i="14"/>
  <c r="BT29" i="14"/>
  <c r="BV29" i="14"/>
  <c r="BW29" i="14"/>
  <c r="BY29" i="14"/>
  <c r="BZ29" i="14"/>
  <c r="CC29" i="14" s="1"/>
  <c r="CB29" i="14"/>
  <c r="D31" i="14"/>
  <c r="G31" i="14"/>
  <c r="J31" i="14"/>
  <c r="M31" i="14"/>
  <c r="P31" i="14"/>
  <c r="S31" i="14"/>
  <c r="V31" i="14"/>
  <c r="Y31" i="14"/>
  <c r="AB31" i="14"/>
  <c r="AE31" i="14"/>
  <c r="AH31" i="14"/>
  <c r="AK31" i="14"/>
  <c r="AN31" i="14"/>
  <c r="AQ31" i="14"/>
  <c r="AT31" i="14"/>
  <c r="AW31" i="14"/>
  <c r="AZ31" i="14"/>
  <c r="BC31" i="14"/>
  <c r="BF31" i="14"/>
  <c r="BI31" i="14"/>
  <c r="BL31" i="14"/>
  <c r="BO31" i="14"/>
  <c r="BR31" i="14"/>
  <c r="BU31" i="14"/>
  <c r="BX31" i="14"/>
  <c r="CA31" i="14"/>
  <c r="CB31" i="14"/>
  <c r="CC31" i="14"/>
  <c r="CD31" i="14" s="1"/>
  <c r="D32" i="14"/>
  <c r="G32" i="14"/>
  <c r="J32" i="14"/>
  <c r="M32" i="14"/>
  <c r="P32" i="14"/>
  <c r="S32" i="14"/>
  <c r="V32" i="14"/>
  <c r="Y32" i="14"/>
  <c r="AB32" i="14"/>
  <c r="AE32" i="14"/>
  <c r="AH32" i="14"/>
  <c r="AK32" i="14"/>
  <c r="AN32" i="14"/>
  <c r="AQ32" i="14"/>
  <c r="AT32" i="14"/>
  <c r="AW32" i="14"/>
  <c r="AZ32" i="14"/>
  <c r="BC32" i="14"/>
  <c r="BF32" i="14"/>
  <c r="BI32" i="14"/>
  <c r="BL32" i="14"/>
  <c r="BO32" i="14"/>
  <c r="BR32" i="14"/>
  <c r="BU32" i="14"/>
  <c r="BX32" i="14"/>
  <c r="CA32" i="14"/>
  <c r="CB32" i="14"/>
  <c r="CC32" i="14"/>
  <c r="E33" i="14"/>
  <c r="F33" i="14"/>
  <c r="H33" i="14"/>
  <c r="I33" i="14"/>
  <c r="K33" i="14"/>
  <c r="L33" i="14"/>
  <c r="N33" i="14"/>
  <c r="O33" i="14"/>
  <c r="Q33" i="14"/>
  <c r="R33" i="14"/>
  <c r="T33" i="14"/>
  <c r="U33" i="14"/>
  <c r="W33" i="14"/>
  <c r="X33" i="14"/>
  <c r="Z33" i="14"/>
  <c r="AA33" i="14"/>
  <c r="AC33" i="14"/>
  <c r="AD33" i="14"/>
  <c r="AF33" i="14"/>
  <c r="AG33" i="14"/>
  <c r="AI33" i="14"/>
  <c r="AJ33" i="14"/>
  <c r="AL33" i="14"/>
  <c r="AM33" i="14"/>
  <c r="AO33" i="14"/>
  <c r="AP33" i="14"/>
  <c r="AR33" i="14"/>
  <c r="AS33" i="14"/>
  <c r="AU33" i="14"/>
  <c r="AV33" i="14"/>
  <c r="AX33" i="14"/>
  <c r="AY33" i="14"/>
  <c r="BA33" i="14"/>
  <c r="BB33" i="14"/>
  <c r="BD33" i="14"/>
  <c r="BE33" i="14"/>
  <c r="BG33" i="14"/>
  <c r="BH33" i="14"/>
  <c r="BJ33" i="14"/>
  <c r="BK33" i="14"/>
  <c r="BM33" i="14"/>
  <c r="BN33" i="14"/>
  <c r="BP33" i="14"/>
  <c r="BQ33" i="14"/>
  <c r="BS33" i="14"/>
  <c r="BT33" i="14"/>
  <c r="BV33" i="14"/>
  <c r="BW33" i="14"/>
  <c r="BY33" i="14"/>
  <c r="BZ33" i="14"/>
  <c r="CC33" i="13" l="1"/>
  <c r="CD10" i="15"/>
  <c r="CD12" i="15"/>
  <c r="CC28" i="20"/>
  <c r="CD27" i="20"/>
  <c r="CC33" i="20"/>
  <c r="CD32" i="14"/>
  <c r="CC28" i="16"/>
  <c r="BE33" i="17"/>
  <c r="BF33" i="17" s="1"/>
  <c r="AY33" i="17"/>
  <c r="I33" i="17"/>
  <c r="AO28" i="17"/>
  <c r="AO29" i="17" s="1"/>
  <c r="AW27" i="17"/>
  <c r="AN27" i="17"/>
  <c r="CD13" i="17"/>
  <c r="CD12" i="17"/>
  <c r="CD9" i="17"/>
  <c r="CD7" i="17"/>
  <c r="CC28" i="19"/>
  <c r="CD17" i="20"/>
  <c r="CD22" i="21"/>
  <c r="CD30" i="21"/>
  <c r="BF31" i="21"/>
  <c r="CD19" i="13"/>
  <c r="CB29" i="13"/>
  <c r="CD32" i="13"/>
  <c r="CD7" i="24"/>
  <c r="CB27" i="24"/>
  <c r="CC31" i="24"/>
  <c r="CB27" i="19"/>
  <c r="CD5" i="21"/>
  <c r="CB26" i="22"/>
  <c r="CD19" i="22"/>
  <c r="CD14" i="24"/>
  <c r="AJ33" i="15"/>
  <c r="BU27" i="15"/>
  <c r="BP33" i="17"/>
  <c r="BJ33" i="17"/>
  <c r="T33" i="17"/>
  <c r="N33" i="17"/>
  <c r="AK27" i="17"/>
  <c r="J27" i="17"/>
  <c r="CD21" i="20"/>
  <c r="CD21" i="21"/>
  <c r="CD7" i="13"/>
  <c r="CD24" i="13"/>
  <c r="CD8" i="18"/>
  <c r="CD14" i="18"/>
  <c r="CD15" i="18"/>
  <c r="CD20" i="18"/>
  <c r="CD21" i="18"/>
  <c r="CD21" i="24"/>
  <c r="CD24" i="24"/>
  <c r="CD8" i="15"/>
  <c r="CC27" i="16"/>
  <c r="CD27" i="16" s="1"/>
  <c r="CD18" i="24"/>
  <c r="CC29" i="20"/>
  <c r="CC29" i="13"/>
  <c r="CB33" i="18"/>
  <c r="CD14" i="22"/>
  <c r="CD24" i="22"/>
  <c r="CC31" i="22"/>
  <c r="CD9" i="23"/>
  <c r="CB27" i="23"/>
  <c r="CD9" i="24"/>
  <c r="CD10" i="24"/>
  <c r="CD19" i="24"/>
  <c r="CD20" i="24"/>
  <c r="CD23" i="24"/>
  <c r="BF31" i="24"/>
  <c r="CB31" i="24"/>
  <c r="D27" i="13"/>
  <c r="D27" i="18"/>
  <c r="CD6" i="21"/>
  <c r="F27" i="22"/>
  <c r="CD8" i="22"/>
  <c r="CD9" i="14"/>
  <c r="CD12" i="16"/>
  <c r="CB33" i="16"/>
  <c r="AI33" i="17"/>
  <c r="BT28" i="17"/>
  <c r="BT29" i="17" s="1"/>
  <c r="X28" i="17"/>
  <c r="X29" i="17" s="1"/>
  <c r="AZ27" i="17"/>
  <c r="AH27" i="17"/>
  <c r="CD23" i="17"/>
  <c r="CD18" i="17"/>
  <c r="CD16" i="17"/>
  <c r="CD11" i="17"/>
  <c r="CD32" i="19"/>
  <c r="CC29" i="19"/>
  <c r="CB28" i="20"/>
  <c r="CD13" i="20"/>
  <c r="CD18" i="20"/>
  <c r="CD12" i="21"/>
  <c r="CD20" i="21"/>
  <c r="CD8" i="13"/>
  <c r="CD10" i="13"/>
  <c r="CD14" i="13"/>
  <c r="CD15" i="13"/>
  <c r="CD16" i="13"/>
  <c r="CD12" i="18"/>
  <c r="CD13" i="18"/>
  <c r="CD18" i="18"/>
  <c r="CD23" i="18"/>
  <c r="CD24" i="18"/>
  <c r="CD23" i="22"/>
  <c r="CB31" i="22"/>
  <c r="CD6" i="23"/>
  <c r="CD8" i="23"/>
  <c r="CD14" i="23"/>
  <c r="CD19" i="23"/>
  <c r="CD20" i="23"/>
  <c r="CD24" i="23"/>
  <c r="CD30" i="23"/>
  <c r="CC31" i="23"/>
  <c r="CC27" i="24"/>
  <c r="CD27" i="24" s="1"/>
  <c r="CB27" i="14"/>
  <c r="CD26" i="19"/>
  <c r="CD10" i="21"/>
  <c r="CD5" i="22"/>
  <c r="CD9" i="22"/>
  <c r="CC26" i="21"/>
  <c r="CC31" i="21" s="1"/>
  <c r="Y26" i="23"/>
  <c r="CD11" i="15"/>
  <c r="CD7" i="15"/>
  <c r="CD9" i="15"/>
  <c r="AA33" i="15"/>
  <c r="BT33" i="15"/>
  <c r="BR27" i="15"/>
  <c r="BK28" i="15"/>
  <c r="BK29" i="15" s="1"/>
  <c r="BD28" i="15"/>
  <c r="BD29" i="15" s="1"/>
  <c r="BF33" i="15"/>
  <c r="BF27" i="15"/>
  <c r="AZ27" i="15"/>
  <c r="AY33" i="15"/>
  <c r="CD17" i="15"/>
  <c r="AU33" i="15"/>
  <c r="AV33" i="15"/>
  <c r="AR33" i="15"/>
  <c r="AT27" i="15"/>
  <c r="AS28" i="15"/>
  <c r="AS29" i="15" s="1"/>
  <c r="AH27" i="15"/>
  <c r="AG33" i="15"/>
  <c r="AG28" i="15"/>
  <c r="AG29" i="15" s="1"/>
  <c r="AD33" i="15"/>
  <c r="CD6" i="15"/>
  <c r="X33" i="15"/>
  <c r="U33" i="15"/>
  <c r="U28" i="15"/>
  <c r="U29" i="15" s="1"/>
  <c r="T33" i="15"/>
  <c r="R33" i="15"/>
  <c r="CD23" i="15"/>
  <c r="CD19" i="15"/>
  <c r="CD15" i="15"/>
  <c r="CD18" i="15"/>
  <c r="CD21" i="15"/>
  <c r="CD22" i="15"/>
  <c r="CD14" i="15"/>
  <c r="CB28" i="15"/>
  <c r="CD25" i="15"/>
  <c r="I33" i="15"/>
  <c r="I28" i="15"/>
  <c r="I29" i="15" s="1"/>
  <c r="CC27" i="15"/>
  <c r="CC33" i="15" s="1"/>
  <c r="CD13" i="15"/>
  <c r="CB27" i="15"/>
  <c r="CB33" i="15" s="1"/>
  <c r="B29" i="15"/>
  <c r="CC28" i="17"/>
  <c r="BZ29" i="17"/>
  <c r="CC29" i="17" s="1"/>
  <c r="BB29" i="15"/>
  <c r="CB29" i="19"/>
  <c r="BC27" i="15"/>
  <c r="AW27" i="15"/>
  <c r="AQ27" i="15"/>
  <c r="AK27" i="15"/>
  <c r="AE27" i="15"/>
  <c r="Y27" i="15"/>
  <c r="S27" i="15"/>
  <c r="M27" i="15"/>
  <c r="G27" i="15"/>
  <c r="CA27" i="17"/>
  <c r="BO27" i="17"/>
  <c r="BC27" i="17"/>
  <c r="AQ27" i="17"/>
  <c r="AE27" i="17"/>
  <c r="BV29" i="20"/>
  <c r="CB29" i="20" s="1"/>
  <c r="CB29" i="18"/>
  <c r="CD27" i="23"/>
  <c r="CB27" i="22"/>
  <c r="CD26" i="22"/>
  <c r="CD31" i="20"/>
  <c r="CC33" i="14"/>
  <c r="BY29" i="17"/>
  <c r="BV28" i="17"/>
  <c r="BV29" i="17" s="1"/>
  <c r="BJ28" i="17"/>
  <c r="BJ29" i="17" s="1"/>
  <c r="AX28" i="17"/>
  <c r="AX29" i="17" s="1"/>
  <c r="AL28" i="17"/>
  <c r="AL29" i="17" s="1"/>
  <c r="Z28" i="17"/>
  <c r="Z29" i="17" s="1"/>
  <c r="N28" i="17"/>
  <c r="N29" i="17" s="1"/>
  <c r="CC27" i="17"/>
  <c r="CD24" i="20"/>
  <c r="CC29" i="18"/>
  <c r="CB27" i="17"/>
  <c r="CB33" i="17" s="1"/>
  <c r="CB28" i="16"/>
  <c r="CC27" i="21"/>
  <c r="CD26" i="21"/>
  <c r="CD30" i="22"/>
  <c r="CB29" i="17" l="1"/>
  <c r="CC33" i="16"/>
  <c r="CB28" i="14"/>
  <c r="CD27" i="14"/>
  <c r="CB33" i="19"/>
  <c r="CD27" i="19"/>
  <c r="CB33" i="14"/>
  <c r="CC28" i="15"/>
  <c r="CB29" i="15"/>
  <c r="CC29" i="15"/>
  <c r="CD27" i="15"/>
  <c r="CD27" i="17"/>
  <c r="CC33" i="17"/>
  <c r="CB28" i="17"/>
</calcChain>
</file>

<file path=xl/sharedStrings.xml><?xml version="1.0" encoding="utf-8"?>
<sst xmlns="http://schemas.openxmlformats.org/spreadsheetml/2006/main" count="1661" uniqueCount="85">
  <si>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</si>
  <si>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</si>
  <si>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</si>
  <si>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</si>
  <si>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</si>
  <si>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</si>
  <si>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</si>
  <si>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</si>
  <si>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</si>
  <si>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</si>
  <si>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</si>
  <si>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</si>
  <si>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</si>
  <si>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</si>
  <si>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</si>
  <si>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</si>
  <si>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</si>
  <si>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</si>
  <si>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</si>
  <si>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</si>
  <si>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</si>
  <si>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</si>
  <si>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</si>
  <si>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</si>
  <si>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</si>
  <si>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</si>
  <si>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</si>
  <si>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</si>
  <si>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</si>
  <si>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</si>
  <si>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</si>
  <si>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</si>
  <si>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</si>
  <si>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</si>
  <si>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</si>
  <si>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</si>
  <si>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</si>
  <si>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</si>
  <si>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</si>
  <si>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</si>
  <si>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</si>
  <si>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</si>
  <si>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</si>
  <si>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</si>
  <si>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</si>
  <si>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Уровень дефицита (профицита)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</si>
  <si>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</si>
  <si>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</si>
  <si>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</si>
  <si>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</si>
  <si>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</si>
  <si>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</si>
  <si>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</si>
  <si>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</si>
  <si>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 xml:space="preserve">Здравоохранение 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</si>
  <si>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</si>
  <si>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</si>
  <si>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</si>
  <si>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</si>
  <si>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</si>
  <si>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</si>
  <si>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</si>
  <si>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Исполнение консолидированных бюджетов районов и городов области на 01.08.2011  года (по месячному отчету)</t>
  </si>
  <si>
    <t>Исполнено на 1 августа</t>
  </si>
  <si>
    <t xml:space="preserve">  ВСЕГО РАСХОДОВ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</si>
  <si>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</si>
  <si>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</si>
  <si>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</si>
  <si>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</si>
  <si>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</si>
  <si>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</si>
  <si>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</si>
  <si>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Исполнение консолидированных бюджетов районов и городов области на 01.09.2013ода (по месячному отчету)</t>
  </si>
  <si>
    <t>Исполнение консолидированных бюджетов районов и городов области на 01.01.2014  года (по месячному отчету)</t>
  </si>
  <si>
    <t>Исполнение консолидированных бюджетов районов и городов области на 01.02.2014 года (по месячному отчету)</t>
  </si>
  <si>
    <t>Исполнение консолидированных бюджетов районов и городов области на 01.03.2014  года (по месячному отчету)</t>
  </si>
  <si>
    <t>Исполнение консолидированных бюджетов районов и городов области на 01.04.2014  года (по месячному отчету)</t>
  </si>
  <si>
    <t>Исполнение консолидированных бюджетов районов и городов области на 01.05.2014 года (по месячному отчету)</t>
  </si>
  <si>
    <t>Исполнение консолидированных бюджетов районов и городов области на 01.06.2014 года (по месячному отчету)</t>
  </si>
  <si>
    <t>Исполнение консолидированных бюджетов районов и городов области на 01.07.2014  года (по месячному отчету)</t>
  </si>
  <si>
    <t>Исполнение консолидированных бюджетов районов и городов области на 01.08.2014 года (по месячному отчету)</t>
  </si>
  <si>
    <t>Исполнение консолидированных бюджетов районов и городов области на 01.09.2014 года (по месячному отчету)</t>
  </si>
  <si>
    <t>Исполнение консолидированных бюджетов районов и городов области на 01.10.2014 года (по месячному отчету)</t>
  </si>
  <si>
    <t>Исполнение консолидированных бюджетов районов и городов области на 01.11.2014  года (по месячному отчету)</t>
  </si>
  <si>
    <t>Исполнение консолидированных бюджетов районов и городов области на 01.12.2014 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</si>
</sst>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7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b/>
      <sz val="10"/>
      <name val="Arial Cyr"/>
      <charset val="204"/>
    </font>
    <font>
      <i/>
      <sz val="12"/>
      <name val="Times New Roman Cyr"/>
      <charset val="204"/>
    </font>
    <font>
      <sz val="10"/>
      <name val="Times New Roman Cyr"/>
      <family val="1"/>
      <charset val="204"/>
    </font>
    <font>
      <sz val="12"/>
      <name val="Times New Roman Cyr"/>
      <charset val="204"/>
    </font>
    <font>
      <b/>
      <sz val="16"/>
      <name val="Times New Roman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6"/>
      <name val="Arial Cyr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sz val="10"/>
      <color theme="1"/>
      <name val="Arial"/>
    </font>
    <font>
      <i/>
      <sz val="10"/>
      <color theme="1"/>
      <name val="Arial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9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48" fillId="4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1" borderId="0" applyNumberFormat="0" applyBorder="0" applyAlignment="0" applyProtection="0"/>
    <xf numFmtId="0" fontId="48" fillId="4" borderId="0" applyNumberFormat="0" applyBorder="0" applyAlignment="0" applyProtection="0"/>
    <xf numFmtId="0" fontId="48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8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8" borderId="0" applyNumberFormat="0" applyBorder="0" applyAlignment="0" applyProtection="0"/>
    <xf numFmtId="0" fontId="49" fillId="13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4" borderId="0" applyNumberFormat="0" applyBorder="0" applyAlignment="0" applyProtection="0"/>
    <xf numFmtId="0" fontId="49" fillId="27" borderId="0" applyNumberFormat="0" applyBorder="0" applyAlignment="0" applyProtection="0"/>
    <xf numFmtId="0" fontId="49" fillId="19" borderId="0" applyNumberFormat="0" applyBorder="0" applyAlignment="0" applyProtection="0"/>
    <xf numFmtId="0" fontId="50" fillId="28" borderId="0" applyNumberFormat="0" applyBorder="0" applyAlignment="0" applyProtection="0"/>
    <xf numFmtId="0" fontId="51" fillId="29" borderId="1" applyNumberFormat="0" applyAlignment="0" applyProtection="0"/>
    <xf numFmtId="0" fontId="52" fillId="26" borderId="2" applyNumberFormat="0" applyAlignment="0" applyProtection="0"/>
    <xf numFmtId="0" fontId="53" fillId="0" borderId="0" applyNumberFormat="0" applyFill="0" applyBorder="0" applyAlignment="0" applyProtection="0"/>
    <xf numFmtId="0" fontId="54" fillId="1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13" borderId="1" applyNumberFormat="0" applyAlignment="0" applyProtection="0"/>
    <xf numFmtId="0" fontId="59" fillId="0" borderId="6" applyNumberFormat="0" applyFill="0" applyAlignment="0" applyProtection="0"/>
    <xf numFmtId="0" fontId="60" fillId="30" borderId="0" applyNumberFormat="0" applyBorder="0" applyAlignment="0" applyProtection="0"/>
    <xf numFmtId="0" fontId="48" fillId="3" borderId="7" applyNumberFormat="0" applyFont="0" applyAlignment="0" applyProtection="0"/>
    <xf numFmtId="0" fontId="61" fillId="29" borderId="8" applyNumberFormat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34" borderId="0" applyNumberFormat="0" applyBorder="0" applyAlignment="0" applyProtection="0"/>
    <xf numFmtId="0" fontId="32" fillId="10" borderId="1" applyNumberFormat="0" applyAlignment="0" applyProtection="0"/>
    <xf numFmtId="0" fontId="33" fillId="35" borderId="8" applyNumberFormat="0" applyAlignment="0" applyProtection="0"/>
    <xf numFmtId="0" fontId="34" fillId="35" borderId="1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36" borderId="2" applyNumberFormat="0" applyAlignment="0" applyProtection="0"/>
    <xf numFmtId="0" fontId="40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8" fillId="0" borderId="0"/>
    <xf numFmtId="0" fontId="1" fillId="0" borderId="0"/>
    <xf numFmtId="0" fontId="48" fillId="0" borderId="0"/>
    <xf numFmtId="0" fontId="48" fillId="0" borderId="0"/>
    <xf numFmtId="0" fontId="42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44" fillId="0" borderId="6" applyNumberFormat="0" applyFill="0" applyAlignment="0" applyProtection="0"/>
    <xf numFmtId="1" fontId="2" fillId="0" borderId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65" fillId="0" borderId="0"/>
  </cellStyleXfs>
  <cellXfs count="406">
    <xf numFmtId="0" fontId="0" fillId="0" borderId="0" xfId="0"/>
    <xf numFmtId="10" fontId="1" fillId="0" borderId="14" xfId="78" applyNumberFormat="1" applyFont="1" applyFill="1" applyBorder="1"/>
    <xf numFmtId="10" fontId="5" fillId="0" borderId="14" xfId="0" applyNumberFormat="1" applyFont="1" applyFill="1" applyBorder="1" applyAlignment="1">
      <alignment horizontal="right"/>
    </xf>
    <xf numFmtId="10" fontId="5" fillId="0" borderId="14" xfId="78" applyNumberFormat="1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right"/>
    </xf>
    <xf numFmtId="10" fontId="1" fillId="0" borderId="15" xfId="78" applyNumberFormat="1" applyFont="1" applyFill="1" applyBorder="1"/>
    <xf numFmtId="164" fontId="6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right" wrapText="1"/>
    </xf>
    <xf numFmtId="164" fontId="4" fillId="0" borderId="14" xfId="0" applyNumberFormat="1" applyFont="1" applyFill="1" applyBorder="1" applyAlignment="1">
      <alignment horizontal="left" vertical="center" wrapText="1"/>
    </xf>
    <xf numFmtId="4" fontId="6" fillId="0" borderId="14" xfId="0" applyNumberFormat="1" applyFont="1" applyFill="1" applyBorder="1" applyAlignment="1">
      <alignment horizontal="right" wrapText="1"/>
    </xf>
    <xf numFmtId="164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/>
    <xf numFmtId="164" fontId="0" fillId="0" borderId="0" xfId="0" applyNumberFormat="1"/>
    <xf numFmtId="4" fontId="0" fillId="0" borderId="14" xfId="0" applyNumberFormat="1" applyBorder="1"/>
    <xf numFmtId="10" fontId="5" fillId="0" borderId="15" xfId="0" applyNumberFormat="1" applyFont="1" applyFill="1" applyBorder="1" applyAlignment="1">
      <alignment horizontal="right"/>
    </xf>
    <xf numFmtId="10" fontId="5" fillId="0" borderId="15" xfId="78" applyNumberFormat="1" applyFont="1" applyFill="1" applyBorder="1" applyAlignment="1">
      <alignment horizontal="right"/>
    </xf>
    <xf numFmtId="0" fontId="0" fillId="0" borderId="0" xfId="0" applyBorder="1"/>
    <xf numFmtId="10" fontId="1" fillId="0" borderId="0" xfId="78" applyNumberFormat="1" applyFont="1" applyFill="1" applyBorder="1"/>
    <xf numFmtId="0" fontId="9" fillId="0" borderId="0" xfId="0" applyFont="1" applyAlignment="1">
      <alignment horizontal="right"/>
    </xf>
    <xf numFmtId="10" fontId="6" fillId="0" borderId="14" xfId="78" applyNumberFormat="1" applyFont="1" applyFill="1" applyBorder="1" applyAlignment="1">
      <alignment horizontal="right"/>
    </xf>
    <xf numFmtId="10" fontId="6" fillId="0" borderId="14" xfId="0" applyNumberFormat="1" applyFont="1" applyFill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16" fillId="0" borderId="14" xfId="0" applyNumberFormat="1" applyFont="1" applyFill="1" applyBorder="1" applyAlignment="1">
      <alignment horizontal="left" wrapText="1"/>
    </xf>
    <xf numFmtId="164" fontId="10" fillId="0" borderId="14" xfId="0" applyNumberFormat="1" applyFont="1" applyFill="1" applyBorder="1" applyAlignment="1">
      <alignment horizontal="right" wrapText="1"/>
    </xf>
    <xf numFmtId="10" fontId="1" fillId="0" borderId="14" xfId="78" applyNumberFormat="1" applyFont="1" applyFill="1" applyBorder="1" applyAlignment="1">
      <alignment horizontal="right"/>
    </xf>
    <xf numFmtId="164" fontId="12" fillId="0" borderId="14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164" fontId="7" fillId="0" borderId="16" xfId="0" applyNumberFormat="1" applyFont="1" applyFill="1" applyBorder="1" applyAlignment="1">
      <alignment horizontal="right" wrapText="1"/>
    </xf>
    <xf numFmtId="164" fontId="7" fillId="0" borderId="17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left" wrapText="1"/>
    </xf>
    <xf numFmtId="164" fontId="11" fillId="0" borderId="14" xfId="0" applyNumberFormat="1" applyFont="1" applyFill="1" applyBorder="1" applyAlignment="1">
      <alignment horizontal="left" wrapText="1"/>
    </xf>
    <xf numFmtId="164" fontId="13" fillId="0" borderId="14" xfId="0" applyNumberFormat="1" applyFont="1" applyFill="1" applyBorder="1" applyAlignment="1">
      <alignment horizontal="left" wrapText="1"/>
    </xf>
    <xf numFmtId="10" fontId="5" fillId="0" borderId="0" xfId="78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4" fontId="6" fillId="0" borderId="14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0" fillId="0" borderId="0" xfId="0" applyNumberFormat="1"/>
    <xf numFmtId="164" fontId="17" fillId="0" borderId="15" xfId="0" applyNumberFormat="1" applyFont="1" applyFill="1" applyBorder="1" applyAlignment="1">
      <alignment horizontal="left" vertical="center" wrapText="1"/>
    </xf>
    <xf numFmtId="164" fontId="17" fillId="0" borderId="14" xfId="0" applyNumberFormat="1" applyFont="1" applyFill="1" applyBorder="1" applyAlignment="1">
      <alignment horizontal="left" vertical="center" wrapText="1"/>
    </xf>
    <xf numFmtId="0" fontId="17" fillId="0" borderId="16" xfId="0" applyNumberFormat="1" applyFont="1" applyBorder="1" applyAlignment="1">
      <alignment horizontal="left" vertical="center"/>
    </xf>
    <xf numFmtId="0" fontId="0" fillId="0" borderId="14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17" fillId="0" borderId="14" xfId="0" applyNumberFormat="1" applyFont="1" applyBorder="1" applyAlignment="1">
      <alignment horizontal="left" vertical="center"/>
    </xf>
    <xf numFmtId="164" fontId="16" fillId="0" borderId="18" xfId="0" applyNumberFormat="1" applyFont="1" applyFill="1" applyBorder="1" applyAlignment="1">
      <alignment horizontal="right" wrapText="1"/>
    </xf>
    <xf numFmtId="10" fontId="6" fillId="0" borderId="18" xfId="78" applyNumberFormat="1" applyFont="1" applyFill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0" fillId="0" borderId="0" xfId="0" applyNumberFormat="1" applyBorder="1"/>
    <xf numFmtId="0" fontId="0" fillId="0" borderId="0" xfId="0" applyFill="1" applyBorder="1"/>
    <xf numFmtId="4" fontId="0" fillId="0" borderId="0" xfId="0" applyNumberFormat="1" applyFill="1" applyBorder="1"/>
    <xf numFmtId="4" fontId="10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4" fontId="0" fillId="0" borderId="14" xfId="0" applyNumberFormat="1" applyFill="1" applyBorder="1"/>
    <xf numFmtId="0" fontId="0" fillId="0" borderId="14" xfId="0" applyBorder="1"/>
    <xf numFmtId="164" fontId="16" fillId="0" borderId="14" xfId="0" applyNumberFormat="1" applyFont="1" applyFill="1" applyBorder="1" applyAlignment="1">
      <alignment horizontal="right" wrapText="1"/>
    </xf>
    <xf numFmtId="4" fontId="10" fillId="0" borderId="0" xfId="0" applyNumberFormat="1" applyFont="1" applyBorder="1"/>
    <xf numFmtId="0" fontId="0" fillId="0" borderId="16" xfId="0" applyBorder="1"/>
    <xf numFmtId="164" fontId="19" fillId="0" borderId="14" xfId="0" applyNumberFormat="1" applyFont="1" applyFill="1" applyBorder="1" applyAlignment="1">
      <alignment horizontal="left" wrapText="1"/>
    </xf>
    <xf numFmtId="164" fontId="17" fillId="0" borderId="14" xfId="0" applyNumberFormat="1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0" fillId="0" borderId="0" xfId="0" applyNumberFormat="1" applyBorder="1" applyAlignment="1">
      <alignment horizontal="right"/>
    </xf>
    <xf numFmtId="4" fontId="20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21" fillId="0" borderId="0" xfId="0" applyFont="1"/>
    <xf numFmtId="0" fontId="22" fillId="0" borderId="0" xfId="0" applyFont="1"/>
    <xf numFmtId="0" fontId="21" fillId="0" borderId="0" xfId="0" applyFont="1" applyFill="1" applyBorder="1"/>
    <xf numFmtId="4" fontId="21" fillId="0" borderId="0" xfId="0" applyNumberFormat="1" applyFont="1" applyBorder="1"/>
    <xf numFmtId="4" fontId="21" fillId="0" borderId="0" xfId="0" applyNumberFormat="1" applyFont="1" applyFill="1" applyBorder="1"/>
    <xf numFmtId="4" fontId="26" fillId="0" borderId="0" xfId="0" applyNumberFormat="1" applyFont="1" applyFill="1" applyAlignment="1">
      <alignment horizontal="right" wrapText="1"/>
    </xf>
    <xf numFmtId="4" fontId="27" fillId="0" borderId="0" xfId="0" applyNumberFormat="1" applyFont="1" applyFill="1" applyBorder="1"/>
    <xf numFmtId="0" fontId="24" fillId="0" borderId="0" xfId="0" applyFont="1" applyFill="1" applyBorder="1" applyAlignment="1">
      <alignment horizontal="right"/>
    </xf>
    <xf numFmtId="0" fontId="24" fillId="0" borderId="0" xfId="0" applyFont="1" applyFill="1" applyAlignment="1">
      <alignment horizontal="right"/>
    </xf>
    <xf numFmtId="4" fontId="25" fillId="0" borderId="0" xfId="0" applyNumberFormat="1" applyFont="1" applyAlignment="1">
      <alignment wrapText="1"/>
    </xf>
    <xf numFmtId="4" fontId="21" fillId="0" borderId="0" xfId="0" applyNumberFormat="1" applyFont="1"/>
    <xf numFmtId="164" fontId="21" fillId="0" borderId="0" xfId="0" applyNumberFormat="1" applyFont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/>
    <xf numFmtId="4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10" fontId="21" fillId="0" borderId="0" xfId="78" applyNumberFormat="1" applyFont="1" applyFill="1" applyBorder="1"/>
    <xf numFmtId="10" fontId="23" fillId="0" borderId="0" xfId="78" applyNumberFormat="1" applyFont="1" applyFill="1" applyBorder="1" applyAlignment="1">
      <alignment horizontal="right"/>
    </xf>
    <xf numFmtId="4" fontId="16" fillId="0" borderId="14" xfId="0" applyNumberFormat="1" applyFont="1" applyFill="1" applyBorder="1" applyAlignment="1">
      <alignment horizontal="right"/>
    </xf>
    <xf numFmtId="4" fontId="16" fillId="0" borderId="15" xfId="0" applyNumberFormat="1" applyFont="1" applyFill="1" applyBorder="1" applyAlignment="1">
      <alignment horizontal="right"/>
    </xf>
    <xf numFmtId="10" fontId="16" fillId="0" borderId="14" xfId="0" applyNumberFormat="1" applyFont="1" applyFill="1" applyBorder="1" applyAlignment="1">
      <alignment horizontal="right"/>
    </xf>
    <xf numFmtId="10" fontId="17" fillId="0" borderId="14" xfId="0" applyNumberFormat="1" applyFont="1" applyFill="1" applyBorder="1" applyAlignment="1">
      <alignment horizontal="right"/>
    </xf>
    <xf numFmtId="10" fontId="17" fillId="0" borderId="14" xfId="78" applyNumberFormat="1" applyFont="1" applyFill="1" applyBorder="1" applyAlignment="1">
      <alignment horizontal="right"/>
    </xf>
    <xf numFmtId="164" fontId="16" fillId="0" borderId="14" xfId="0" applyNumberFormat="1" applyFont="1" applyFill="1" applyBorder="1" applyAlignment="1">
      <alignment horizontal="right"/>
    </xf>
    <xf numFmtId="164" fontId="17" fillId="0" borderId="14" xfId="0" applyNumberFormat="1" applyFont="1" applyFill="1" applyBorder="1" applyAlignment="1">
      <alignment horizontal="right" wrapText="1"/>
    </xf>
    <xf numFmtId="164" fontId="16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0" fontId="17" fillId="0" borderId="14" xfId="78" applyNumberFormat="1" applyFont="1" applyFill="1" applyBorder="1"/>
    <xf numFmtId="4" fontId="17" fillId="0" borderId="14" xfId="0" applyNumberFormat="1" applyFont="1" applyBorder="1"/>
    <xf numFmtId="4" fontId="16" fillId="0" borderId="14" xfId="0" applyNumberFormat="1" applyFont="1" applyBorder="1"/>
    <xf numFmtId="164" fontId="17" fillId="0" borderId="16" xfId="0" applyNumberFormat="1" applyFont="1" applyFill="1" applyBorder="1" applyAlignment="1">
      <alignment horizontal="right" wrapText="1"/>
    </xf>
    <xf numFmtId="164" fontId="17" fillId="0" borderId="17" xfId="0" applyNumberFormat="1" applyFont="1" applyFill="1" applyBorder="1" applyAlignment="1">
      <alignment horizontal="right" wrapText="1"/>
    </xf>
    <xf numFmtId="0" fontId="17" fillId="0" borderId="16" xfId="0" applyFont="1" applyBorder="1"/>
    <xf numFmtId="0" fontId="17" fillId="0" borderId="14" xfId="0" applyFont="1" applyBorder="1"/>
    <xf numFmtId="0" fontId="10" fillId="0" borderId="0" xfId="0" applyFont="1"/>
    <xf numFmtId="164" fontId="5" fillId="0" borderId="15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64" fontId="23" fillId="0" borderId="14" xfId="0" applyNumberFormat="1" applyFont="1" applyFill="1" applyBorder="1" applyAlignment="1">
      <alignment horizontal="left" wrapText="1"/>
    </xf>
    <xf numFmtId="164" fontId="5" fillId="0" borderId="14" xfId="0" applyNumberFormat="1" applyFont="1" applyFill="1" applyBorder="1" applyAlignment="1">
      <alignment horizontal="left" wrapText="1"/>
    </xf>
    <xf numFmtId="10" fontId="28" fillId="0" borderId="14" xfId="78" applyNumberFormat="1" applyFont="1" applyFill="1" applyBorder="1"/>
    <xf numFmtId="10" fontId="28" fillId="0" borderId="14" xfId="0" applyNumberFormat="1" applyFont="1" applyFill="1" applyBorder="1" applyAlignment="1">
      <alignment horizontal="right"/>
    </xf>
    <xf numFmtId="10" fontId="28" fillId="0" borderId="14" xfId="78" applyNumberFormat="1" applyFont="1" applyFill="1" applyBorder="1" applyAlignment="1">
      <alignment horizontal="right"/>
    </xf>
    <xf numFmtId="10" fontId="28" fillId="0" borderId="15" xfId="78" applyNumberFormat="1" applyFont="1" applyFill="1" applyBorder="1" applyAlignment="1">
      <alignment horizontal="right"/>
    </xf>
    <xf numFmtId="4" fontId="29" fillId="0" borderId="15" xfId="0" applyNumberFormat="1" applyFont="1" applyFill="1" applyBorder="1" applyAlignment="1">
      <alignment horizontal="right"/>
    </xf>
    <xf numFmtId="10" fontId="28" fillId="0" borderId="15" xfId="0" applyNumberFormat="1" applyFont="1" applyFill="1" applyBorder="1" applyAlignment="1">
      <alignment horizontal="right"/>
    </xf>
    <xf numFmtId="4" fontId="29" fillId="0" borderId="14" xfId="0" applyNumberFormat="1" applyFont="1" applyFill="1" applyBorder="1" applyAlignment="1">
      <alignment horizontal="right"/>
    </xf>
    <xf numFmtId="10" fontId="28" fillId="0" borderId="15" xfId="78" applyNumberFormat="1" applyFont="1" applyFill="1" applyBorder="1"/>
    <xf numFmtId="0" fontId="28" fillId="0" borderId="14" xfId="0" applyNumberFormat="1" applyFont="1" applyBorder="1" applyAlignment="1">
      <alignment horizontal="left"/>
    </xf>
    <xf numFmtId="164" fontId="29" fillId="0" borderId="14" xfId="0" applyNumberFormat="1" applyFont="1" applyFill="1" applyBorder="1" applyAlignment="1">
      <alignment horizontal="right" wrapText="1"/>
    </xf>
    <xf numFmtId="164" fontId="29" fillId="0" borderId="14" xfId="0" applyNumberFormat="1" applyFont="1" applyFill="1" applyBorder="1" applyAlignment="1">
      <alignment horizontal="right"/>
    </xf>
    <xf numFmtId="164" fontId="28" fillId="0" borderId="14" xfId="0" applyNumberFormat="1" applyFont="1" applyFill="1" applyBorder="1" applyAlignment="1">
      <alignment horizontal="right" wrapText="1"/>
    </xf>
    <xf numFmtId="164" fontId="28" fillId="0" borderId="16" xfId="0" applyNumberFormat="1" applyFont="1" applyFill="1" applyBorder="1" applyAlignment="1">
      <alignment horizontal="right" wrapText="1"/>
    </xf>
    <xf numFmtId="164" fontId="28" fillId="0" borderId="17" xfId="0" applyNumberFormat="1" applyFont="1" applyFill="1" applyBorder="1" applyAlignment="1">
      <alignment horizontal="right" wrapText="1"/>
    </xf>
    <xf numFmtId="4" fontId="0" fillId="29" borderId="14" xfId="0" applyNumberFormat="1" applyFill="1" applyBorder="1"/>
    <xf numFmtId="0" fontId="0" fillId="0" borderId="0" xfId="0" applyFill="1"/>
    <xf numFmtId="4" fontId="6" fillId="0" borderId="0" xfId="0" applyNumberFormat="1" applyFont="1" applyFill="1" applyAlignment="1">
      <alignment horizontal="right"/>
    </xf>
    <xf numFmtId="0" fontId="17" fillId="0" borderId="16" xfId="0" applyNumberFormat="1" applyFont="1" applyFill="1" applyBorder="1" applyAlignment="1">
      <alignment horizontal="left" vertical="center"/>
    </xf>
    <xf numFmtId="164" fontId="0" fillId="0" borderId="0" xfId="0" applyNumberFormat="1" applyFill="1"/>
    <xf numFmtId="0" fontId="17" fillId="0" borderId="14" xfId="0" applyNumberFormat="1" applyFont="1" applyFill="1" applyBorder="1" applyAlignment="1">
      <alignment horizontal="left" vertical="center"/>
    </xf>
    <xf numFmtId="0" fontId="0" fillId="0" borderId="14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164" fontId="6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5" fillId="0" borderId="0" xfId="0" applyFont="1" applyFill="1"/>
    <xf numFmtId="4" fontId="0" fillId="0" borderId="19" xfId="0" applyNumberFormat="1" applyFill="1" applyBorder="1" applyAlignment="1">
      <alignment horizontal="right" shrinkToFit="1"/>
    </xf>
    <xf numFmtId="4" fontId="0" fillId="0" borderId="20" xfId="0" applyNumberFormat="1" applyFill="1" applyBorder="1" applyAlignment="1">
      <alignment horizontal="right" shrinkToFit="1"/>
    </xf>
    <xf numFmtId="4" fontId="0" fillId="0" borderId="14" xfId="0" applyNumberFormat="1" applyFill="1" applyBorder="1" applyAlignment="1">
      <alignment horizontal="right" shrinkToFit="1"/>
    </xf>
    <xf numFmtId="4" fontId="0" fillId="0" borderId="18" xfId="0" applyNumberFormat="1" applyFill="1" applyBorder="1" applyAlignment="1">
      <alignment horizontal="right" shrinkToFit="1"/>
    </xf>
    <xf numFmtId="4" fontId="0" fillId="0" borderId="21" xfId="0" applyNumberFormat="1" applyFill="1" applyBorder="1" applyAlignment="1">
      <alignment horizontal="right" shrinkToFit="1"/>
    </xf>
    <xf numFmtId="4" fontId="0" fillId="0" borderId="19" xfId="0" applyNumberFormat="1" applyBorder="1" applyAlignment="1">
      <alignment horizontal="right" shrinkToFit="1"/>
    </xf>
    <xf numFmtId="4" fontId="0" fillId="0" borderId="20" xfId="0" applyNumberFormat="1" applyBorder="1" applyAlignment="1">
      <alignment horizontal="right" shrinkToFit="1"/>
    </xf>
    <xf numFmtId="4" fontId="0" fillId="0" borderId="22" xfId="0" applyNumberFormat="1" applyBorder="1" applyAlignment="1">
      <alignment horizontal="right" shrinkToFit="1"/>
    </xf>
    <xf numFmtId="4" fontId="0" fillId="0" borderId="14" xfId="0" applyNumberFormat="1" applyBorder="1" applyAlignment="1">
      <alignment horizontal="right" shrinkToFit="1"/>
    </xf>
    <xf numFmtId="4" fontId="0" fillId="0" borderId="21" xfId="0" applyNumberFormat="1" applyBorder="1" applyAlignment="1">
      <alignment horizontal="right" shrinkToFit="1"/>
    </xf>
    <xf numFmtId="4" fontId="0" fillId="0" borderId="18" xfId="0" applyNumberFormat="1" applyBorder="1" applyAlignment="1">
      <alignment horizontal="right" shrinkToFit="1"/>
    </xf>
    <xf numFmtId="4" fontId="0" fillId="0" borderId="23" xfId="0" applyNumberFormat="1" applyBorder="1" applyAlignment="1">
      <alignment horizontal="right" shrinkToFit="1"/>
    </xf>
    <xf numFmtId="0" fontId="25" fillId="0" borderId="0" xfId="0" applyFont="1" applyFill="1" applyAlignment="1">
      <alignment wrapText="1"/>
    </xf>
    <xf numFmtId="0" fontId="21" fillId="0" borderId="0" xfId="0" applyFont="1" applyFill="1"/>
    <xf numFmtId="164" fontId="17" fillId="0" borderId="16" xfId="0" applyNumberFormat="1" applyFont="1" applyFill="1" applyBorder="1" applyAlignment="1">
      <alignment horizontal="left" vertical="center" wrapText="1"/>
    </xf>
    <xf numFmtId="164" fontId="16" fillId="0" borderId="24" xfId="0" applyNumberFormat="1" applyFont="1" applyFill="1" applyBorder="1" applyAlignment="1">
      <alignment horizontal="right" wrapText="1"/>
    </xf>
    <xf numFmtId="164" fontId="17" fillId="0" borderId="25" xfId="0" applyNumberFormat="1" applyFont="1" applyFill="1" applyBorder="1" applyAlignment="1">
      <alignment horizontal="left" vertical="center" wrapText="1"/>
    </xf>
    <xf numFmtId="0" fontId="17" fillId="0" borderId="16" xfId="0" applyNumberFormat="1" applyFont="1" applyBorder="1" applyAlignment="1">
      <alignment horizontal="left" vertical="center" wrapText="1"/>
    </xf>
    <xf numFmtId="2" fontId="5" fillId="0" borderId="14" xfId="0" applyNumberFormat="1" applyFont="1" applyBorder="1" applyAlignment="1">
      <alignment horizontal="left" vertical="center" wrapText="1"/>
    </xf>
    <xf numFmtId="4" fontId="29" fillId="13" borderId="14" xfId="0" applyNumberFormat="1" applyFont="1" applyFill="1" applyBorder="1" applyAlignment="1">
      <alignment horizontal="right"/>
    </xf>
    <xf numFmtId="164" fontId="6" fillId="30" borderId="14" xfId="0" applyNumberFormat="1" applyFont="1" applyFill="1" applyBorder="1" applyAlignment="1">
      <alignment horizontal="left" wrapText="1"/>
    </xf>
    <xf numFmtId="10" fontId="29" fillId="30" borderId="14" xfId="78" applyNumberFormat="1" applyFont="1" applyFill="1" applyBorder="1" applyAlignment="1">
      <alignment horizontal="right"/>
    </xf>
    <xf numFmtId="10" fontId="29" fillId="30" borderId="14" xfId="0" applyNumberFormat="1" applyFont="1" applyFill="1" applyBorder="1" applyAlignment="1">
      <alignment horizontal="right"/>
    </xf>
    <xf numFmtId="0" fontId="10" fillId="30" borderId="0" xfId="0" applyFont="1" applyFill="1"/>
    <xf numFmtId="0" fontId="0" fillId="13" borderId="0" xfId="0" applyFill="1"/>
    <xf numFmtId="10" fontId="29" fillId="13" borderId="14" xfId="78" applyNumberFormat="1" applyFont="1" applyFill="1" applyBorder="1" applyAlignment="1">
      <alignment horizontal="right"/>
    </xf>
    <xf numFmtId="164" fontId="6" fillId="13" borderId="14" xfId="0" applyNumberFormat="1" applyFont="1" applyFill="1" applyBorder="1" applyAlignment="1">
      <alignment horizontal="right" wrapText="1"/>
    </xf>
    <xf numFmtId="0" fontId="10" fillId="0" borderId="0" xfId="0" applyFont="1" applyFill="1"/>
    <xf numFmtId="4" fontId="10" fillId="0" borderId="14" xfId="0" applyNumberFormat="1" applyFont="1" applyFill="1" applyBorder="1" applyAlignment="1">
      <alignment horizontal="right" shrinkToFit="1"/>
    </xf>
    <xf numFmtId="10" fontId="6" fillId="12" borderId="14" xfId="78" applyNumberFormat="1" applyFont="1" applyFill="1" applyBorder="1" applyAlignment="1">
      <alignment horizontal="right"/>
    </xf>
    <xf numFmtId="4" fontId="6" fillId="12" borderId="14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left" wrapText="1"/>
    </xf>
    <xf numFmtId="4" fontId="6" fillId="12" borderId="14" xfId="0" applyNumberFormat="1" applyFont="1" applyFill="1" applyBorder="1" applyAlignment="1">
      <alignment horizontal="right" wrapText="1"/>
    </xf>
    <xf numFmtId="10" fontId="6" fillId="12" borderId="14" xfId="0" applyNumberFormat="1" applyFont="1" applyFill="1" applyBorder="1" applyAlignment="1">
      <alignment horizontal="right"/>
    </xf>
    <xf numFmtId="4" fontId="0" fillId="0" borderId="15" xfId="0" applyNumberFormat="1" applyBorder="1" applyAlignment="1">
      <alignment horizontal="right" shrinkToFit="1"/>
    </xf>
    <xf numFmtId="164" fontId="16" fillId="28" borderId="14" xfId="0" applyNumberFormat="1" applyFont="1" applyFill="1" applyBorder="1" applyAlignment="1">
      <alignment horizontal="right" wrapText="1"/>
    </xf>
    <xf numFmtId="4" fontId="0" fillId="28" borderId="21" xfId="0" applyNumberFormat="1" applyFill="1" applyBorder="1" applyAlignment="1">
      <alignment horizontal="right" shrinkToFit="1"/>
    </xf>
    <xf numFmtId="4" fontId="0" fillId="28" borderId="18" xfId="0" applyNumberFormat="1" applyFill="1" applyBorder="1" applyAlignment="1">
      <alignment horizontal="right" shrinkToFit="1"/>
    </xf>
    <xf numFmtId="10" fontId="1" fillId="28" borderId="14" xfId="78" applyNumberFormat="1" applyFont="1" applyFill="1" applyBorder="1"/>
    <xf numFmtId="10" fontId="5" fillId="28" borderId="14" xfId="0" applyNumberFormat="1" applyFont="1" applyFill="1" applyBorder="1" applyAlignment="1">
      <alignment horizontal="right"/>
    </xf>
    <xf numFmtId="10" fontId="5" fillId="28" borderId="14" xfId="78" applyNumberFormat="1" applyFont="1" applyFill="1" applyBorder="1" applyAlignment="1">
      <alignment horizontal="right"/>
    </xf>
    <xf numFmtId="4" fontId="6" fillId="28" borderId="14" xfId="0" applyNumberFormat="1" applyFont="1" applyFill="1" applyBorder="1" applyAlignment="1">
      <alignment horizontal="right"/>
    </xf>
    <xf numFmtId="10" fontId="5" fillId="28" borderId="1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 shrinkToFit="1"/>
    </xf>
    <xf numFmtId="4" fontId="0" fillId="0" borderId="27" xfId="0" applyNumberFormat="1" applyBorder="1" applyAlignment="1">
      <alignment horizontal="right" shrinkToFit="1"/>
    </xf>
    <xf numFmtId="164" fontId="16" fillId="28" borderId="14" xfId="0" applyNumberFormat="1" applyFont="1" applyFill="1" applyBorder="1" applyAlignment="1">
      <alignment horizontal="left" wrapText="1"/>
    </xf>
    <xf numFmtId="4" fontId="6" fillId="28" borderId="14" xfId="0" applyNumberFormat="1" applyFont="1" applyFill="1" applyBorder="1" applyAlignment="1">
      <alignment horizontal="right" wrapText="1"/>
    </xf>
    <xf numFmtId="10" fontId="6" fillId="28" borderId="14" xfId="78" applyNumberFormat="1" applyFont="1" applyFill="1" applyBorder="1" applyAlignment="1">
      <alignment horizontal="right"/>
    </xf>
    <xf numFmtId="10" fontId="6" fillId="28" borderId="14" xfId="0" applyNumberFormat="1" applyFont="1" applyFill="1" applyBorder="1" applyAlignment="1">
      <alignment horizontal="right"/>
    </xf>
    <xf numFmtId="4" fontId="0" fillId="0" borderId="28" xfId="0" applyNumberFormat="1" applyBorder="1" applyAlignment="1">
      <alignment horizontal="right" shrinkToFit="1"/>
    </xf>
    <xf numFmtId="4" fontId="0" fillId="0" borderId="22" xfId="0" applyNumberFormat="1" applyFill="1" applyBorder="1" applyAlignment="1">
      <alignment horizontal="right" shrinkToFit="1"/>
    </xf>
    <xf numFmtId="4" fontId="10" fillId="28" borderId="14" xfId="0" applyNumberFormat="1" applyFont="1" applyFill="1" applyBorder="1" applyAlignment="1">
      <alignment horizontal="right" shrinkToFit="1"/>
    </xf>
    <xf numFmtId="4" fontId="0" fillId="0" borderId="29" xfId="0" applyNumberFormat="1" applyBorder="1" applyAlignment="1">
      <alignment horizontal="right" shrinkToFit="1"/>
    </xf>
    <xf numFmtId="10" fontId="16" fillId="0" borderId="15" xfId="0" applyNumberFormat="1" applyFont="1" applyFill="1" applyBorder="1" applyAlignment="1">
      <alignment horizontal="right"/>
    </xf>
    <xf numFmtId="10" fontId="1" fillId="0" borderId="18" xfId="78" applyNumberFormat="1" applyFont="1" applyFill="1" applyBorder="1"/>
    <xf numFmtId="4" fontId="16" fillId="0" borderId="18" xfId="0" applyNumberFormat="1" applyFont="1" applyFill="1" applyBorder="1" applyAlignment="1">
      <alignment horizontal="right"/>
    </xf>
    <xf numFmtId="10" fontId="16" fillId="0" borderId="18" xfId="78" applyNumberFormat="1" applyFont="1" applyFill="1" applyBorder="1" applyAlignment="1">
      <alignment horizontal="right"/>
    </xf>
    <xf numFmtId="164" fontId="16" fillId="0" borderId="25" xfId="0" applyNumberFormat="1" applyFont="1" applyFill="1" applyBorder="1" applyAlignment="1">
      <alignment horizontal="left" wrapText="1"/>
    </xf>
    <xf numFmtId="4" fontId="17" fillId="0" borderId="15" xfId="0" applyNumberFormat="1" applyFont="1" applyBorder="1"/>
    <xf numFmtId="164" fontId="16" fillId="0" borderId="24" xfId="0" applyNumberFormat="1" applyFont="1" applyFill="1" applyBorder="1" applyAlignment="1">
      <alignment horizontal="left" wrapText="1"/>
    </xf>
    <xf numFmtId="4" fontId="17" fillId="0" borderId="18" xfId="0" applyNumberFormat="1" applyFont="1" applyBorder="1"/>
    <xf numFmtId="10" fontId="16" fillId="0" borderId="18" xfId="0" applyNumberFormat="1" applyFont="1" applyFill="1" applyBorder="1" applyAlignment="1">
      <alignment horizontal="right"/>
    </xf>
    <xf numFmtId="0" fontId="5" fillId="0" borderId="0" xfId="0" applyFont="1"/>
    <xf numFmtId="4" fontId="5" fillId="0" borderId="19" xfId="0" applyNumberFormat="1" applyFont="1" applyBorder="1" applyAlignment="1">
      <alignment horizontal="right" shrinkToFit="1"/>
    </xf>
    <xf numFmtId="4" fontId="5" fillId="0" borderId="20" xfId="0" applyNumberFormat="1" applyFont="1" applyBorder="1" applyAlignment="1">
      <alignment horizontal="right" shrinkToFit="1"/>
    </xf>
    <xf numFmtId="10" fontId="5" fillId="0" borderId="14" xfId="78" applyNumberFormat="1" applyFont="1" applyFill="1" applyBorder="1"/>
    <xf numFmtId="4" fontId="5" fillId="0" borderId="22" xfId="0" applyNumberFormat="1" applyFont="1" applyBorder="1" applyAlignment="1">
      <alignment horizontal="right" shrinkToFit="1"/>
    </xf>
    <xf numFmtId="4" fontId="5" fillId="0" borderId="14" xfId="0" applyNumberFormat="1" applyFont="1" applyBorder="1" applyAlignment="1">
      <alignment horizontal="right" shrinkToFit="1"/>
    </xf>
    <xf numFmtId="4" fontId="5" fillId="0" borderId="14" xfId="0" applyNumberFormat="1" applyFont="1" applyBorder="1"/>
    <xf numFmtId="4" fontId="5" fillId="29" borderId="14" xfId="0" applyNumberFormat="1" applyFont="1" applyFill="1" applyBorder="1"/>
    <xf numFmtId="0" fontId="6" fillId="0" borderId="0" xfId="0" applyFont="1"/>
    <xf numFmtId="10" fontId="5" fillId="0" borderId="15" xfId="78" applyNumberFormat="1" applyFont="1" applyFill="1" applyBorder="1"/>
    <xf numFmtId="0" fontId="5" fillId="0" borderId="14" xfId="0" applyNumberFormat="1" applyFont="1" applyBorder="1" applyAlignment="1">
      <alignment horizontal="left"/>
    </xf>
    <xf numFmtId="164" fontId="5" fillId="0" borderId="16" xfId="0" applyNumberFormat="1" applyFont="1" applyFill="1" applyBorder="1" applyAlignment="1">
      <alignment horizontal="right" wrapText="1"/>
    </xf>
    <xf numFmtId="164" fontId="5" fillId="0" borderId="17" xfId="0" applyNumberFormat="1" applyFont="1" applyFill="1" applyBorder="1" applyAlignment="1">
      <alignment horizontal="right" wrapText="1"/>
    </xf>
    <xf numFmtId="4" fontId="5" fillId="0" borderId="30" xfId="0" applyNumberFormat="1" applyFont="1" applyBorder="1" applyAlignment="1">
      <alignment horizontal="right" shrinkToFit="1"/>
    </xf>
    <xf numFmtId="4" fontId="5" fillId="0" borderId="29" xfId="0" applyNumberFormat="1" applyFont="1" applyBorder="1" applyAlignment="1">
      <alignment horizontal="right" shrinkToFit="1"/>
    </xf>
    <xf numFmtId="10" fontId="5" fillId="0" borderId="29" xfId="78" applyNumberFormat="1" applyFont="1" applyFill="1" applyBorder="1"/>
    <xf numFmtId="10" fontId="5" fillId="0" borderId="29" xfId="0" applyNumberFormat="1" applyFont="1" applyFill="1" applyBorder="1" applyAlignment="1">
      <alignment horizontal="right"/>
    </xf>
    <xf numFmtId="10" fontId="5" fillId="0" borderId="29" xfId="78" applyNumberFormat="1" applyFont="1" applyFill="1" applyBorder="1" applyAlignment="1">
      <alignment horizontal="right"/>
    </xf>
    <xf numFmtId="4" fontId="6" fillId="0" borderId="29" xfId="0" applyNumberFormat="1" applyFont="1" applyFill="1" applyBorder="1" applyAlignment="1">
      <alignment horizontal="right"/>
    </xf>
    <xf numFmtId="4" fontId="5" fillId="0" borderId="31" xfId="0" applyNumberFormat="1" applyFont="1" applyBorder="1" applyAlignment="1">
      <alignment horizontal="right" shrinkToFit="1"/>
    </xf>
    <xf numFmtId="4" fontId="5" fillId="0" borderId="15" xfId="0" applyNumberFormat="1" applyFont="1" applyBorder="1" applyAlignment="1">
      <alignment horizontal="right" shrinkToFit="1"/>
    </xf>
    <xf numFmtId="4" fontId="6" fillId="0" borderId="32" xfId="0" applyNumberFormat="1" applyFont="1" applyBorder="1" applyAlignment="1">
      <alignment horizontal="right" shrinkToFit="1"/>
    </xf>
    <xf numFmtId="10" fontId="6" fillId="0" borderId="23" xfId="78" applyNumberFormat="1" applyFont="1" applyFill="1" applyBorder="1"/>
    <xf numFmtId="4" fontId="6" fillId="0" borderId="23" xfId="0" applyNumberFormat="1" applyFont="1" applyBorder="1" applyAlignment="1">
      <alignment horizontal="right" shrinkToFit="1"/>
    </xf>
    <xf numFmtId="164" fontId="5" fillId="0" borderId="29" xfId="0" applyNumberFormat="1" applyFont="1" applyFill="1" applyBorder="1" applyAlignment="1">
      <alignment horizontal="left" vertical="center" wrapText="1"/>
    </xf>
    <xf numFmtId="164" fontId="6" fillId="13" borderId="33" xfId="0" applyNumberFormat="1" applyFont="1" applyFill="1" applyBorder="1" applyAlignment="1">
      <alignment horizontal="right" wrapText="1"/>
    </xf>
    <xf numFmtId="164" fontId="6" fillId="0" borderId="15" xfId="0" applyNumberFormat="1" applyFont="1" applyFill="1" applyBorder="1" applyAlignment="1">
      <alignment horizontal="left" wrapText="1"/>
    </xf>
    <xf numFmtId="164" fontId="6" fillId="0" borderId="15" xfId="0" applyNumberFormat="1" applyFont="1" applyFill="1" applyBorder="1" applyAlignment="1">
      <alignment horizontal="right" wrapText="1"/>
    </xf>
    <xf numFmtId="164" fontId="6" fillId="0" borderId="15" xfId="0" applyNumberFormat="1" applyFont="1" applyFill="1" applyBorder="1" applyAlignment="1">
      <alignment horizontal="right"/>
    </xf>
    <xf numFmtId="164" fontId="5" fillId="0" borderId="16" xfId="0" applyNumberFormat="1" applyFont="1" applyFill="1" applyBorder="1" applyAlignment="1">
      <alignment horizontal="left" vertical="center" wrapText="1"/>
    </xf>
    <xf numFmtId="2" fontId="5" fillId="0" borderId="16" xfId="0" applyNumberFormat="1" applyFont="1" applyBorder="1" applyAlignment="1">
      <alignment horizontal="left" vertical="center" wrapText="1"/>
    </xf>
    <xf numFmtId="4" fontId="6" fillId="0" borderId="23" xfId="0" applyNumberFormat="1" applyFont="1" applyFill="1" applyBorder="1" applyAlignment="1">
      <alignment horizontal="right" shrinkToFit="1"/>
    </xf>
    <xf numFmtId="10" fontId="6" fillId="0" borderId="23" xfId="78" applyNumberFormat="1" applyFont="1" applyFill="1" applyBorder="1" applyAlignment="1">
      <alignment horizontal="right"/>
    </xf>
    <xf numFmtId="4" fontId="6" fillId="0" borderId="23" xfId="0" applyNumberFormat="1" applyFont="1" applyFill="1" applyBorder="1" applyAlignment="1">
      <alignment horizontal="right"/>
    </xf>
    <xf numFmtId="10" fontId="6" fillId="0" borderId="34" xfId="78" applyNumberFormat="1" applyFont="1" applyFill="1" applyBorder="1" applyAlignment="1">
      <alignment horizontal="right"/>
    </xf>
    <xf numFmtId="4" fontId="6" fillId="0" borderId="32" xfId="0" applyNumberFormat="1" applyFont="1" applyFill="1" applyBorder="1" applyAlignment="1">
      <alignment horizontal="right" shrinkToFit="1"/>
    </xf>
    <xf numFmtId="10" fontId="6" fillId="0" borderId="23" xfId="0" applyNumberFormat="1" applyFont="1" applyFill="1" applyBorder="1" applyAlignment="1">
      <alignment horizontal="right"/>
    </xf>
    <xf numFmtId="10" fontId="6" fillId="0" borderId="34" xfId="0" applyNumberFormat="1" applyFont="1" applyFill="1" applyBorder="1" applyAlignment="1">
      <alignment horizontal="right"/>
    </xf>
    <xf numFmtId="0" fontId="6" fillId="0" borderId="0" xfId="0" applyFont="1" applyFill="1"/>
    <xf numFmtId="164" fontId="6" fillId="13" borderId="32" xfId="0" applyNumberFormat="1" applyFont="1" applyFill="1" applyBorder="1" applyAlignment="1">
      <alignment horizontal="left" wrapText="1"/>
    </xf>
    <xf numFmtId="4" fontId="5" fillId="0" borderId="20" xfId="0" applyNumberFormat="1" applyFont="1" applyFill="1" applyBorder="1" applyAlignment="1">
      <alignment horizontal="right" shrinkToFit="1"/>
    </xf>
    <xf numFmtId="4" fontId="5" fillId="0" borderId="14" xfId="0" applyNumberFormat="1" applyFont="1" applyFill="1" applyBorder="1" applyAlignment="1">
      <alignment horizontal="right" shrinkToFit="1"/>
    </xf>
    <xf numFmtId="10" fontId="6" fillId="0" borderId="35" xfId="78" applyNumberFormat="1" applyFont="1" applyFill="1" applyBorder="1"/>
    <xf numFmtId="10" fontId="6" fillId="0" borderId="36" xfId="78" applyNumberFormat="1" applyFont="1" applyFill="1" applyBorder="1"/>
    <xf numFmtId="4" fontId="5" fillId="0" borderId="29" xfId="0" applyNumberFormat="1" applyFont="1" applyFill="1" applyBorder="1" applyAlignment="1">
      <alignment horizontal="right" shrinkToFit="1"/>
    </xf>
    <xf numFmtId="4" fontId="6" fillId="0" borderId="34" xfId="0" applyNumberFormat="1" applyFont="1" applyFill="1" applyBorder="1" applyAlignment="1">
      <alignment horizontal="right" shrinkToFit="1"/>
    </xf>
    <xf numFmtId="4" fontId="5" fillId="0" borderId="18" xfId="0" applyNumberFormat="1" applyFont="1" applyBorder="1" applyAlignment="1">
      <alignment horizontal="right" shrinkToFit="1"/>
    </xf>
    <xf numFmtId="10" fontId="6" fillId="0" borderId="35" xfId="78" applyNumberFormat="1" applyFont="1" applyFill="1" applyBorder="1" applyAlignment="1">
      <alignment horizontal="right"/>
    </xf>
    <xf numFmtId="10" fontId="6" fillId="0" borderId="36" xfId="78" applyNumberFormat="1" applyFont="1" applyFill="1" applyBorder="1" applyAlignment="1">
      <alignment horizontal="right"/>
    </xf>
    <xf numFmtId="4" fontId="6" fillId="0" borderId="34" xfId="0" applyNumberFormat="1" applyFont="1" applyBorder="1" applyAlignment="1">
      <alignment horizontal="right" shrinkToFit="1"/>
    </xf>
    <xf numFmtId="4" fontId="6" fillId="0" borderId="33" xfId="0" applyNumberFormat="1" applyFont="1" applyBorder="1" applyAlignment="1">
      <alignment horizontal="right" shrinkToFit="1"/>
    </xf>
    <xf numFmtId="4" fontId="5" fillId="29" borderId="37" xfId="0" applyNumberFormat="1" applyFont="1" applyFill="1" applyBorder="1" applyAlignment="1">
      <alignment horizontal="right"/>
    </xf>
    <xf numFmtId="10" fontId="47" fillId="0" borderId="14" xfId="78" applyNumberFormat="1" applyFont="1" applyFill="1" applyBorder="1"/>
    <xf numFmtId="4" fontId="5" fillId="0" borderId="37" xfId="0" applyNumberFormat="1" applyFont="1" applyFill="1" applyBorder="1" applyAlignment="1">
      <alignment horizontal="right"/>
    </xf>
    <xf numFmtId="4" fontId="5" fillId="29" borderId="38" xfId="0" applyNumberFormat="1" applyFont="1" applyFill="1" applyBorder="1" applyAlignment="1">
      <alignment horizontal="right"/>
    </xf>
    <xf numFmtId="10" fontId="47" fillId="0" borderId="29" xfId="78" applyNumberFormat="1" applyFont="1" applyFill="1" applyBorder="1"/>
    <xf numFmtId="10" fontId="28" fillId="0" borderId="29" xfId="78" applyNumberFormat="1" applyFont="1" applyFill="1" applyBorder="1"/>
    <xf numFmtId="4" fontId="5" fillId="0" borderId="38" xfId="0" applyNumberFormat="1" applyFont="1" applyFill="1" applyBorder="1" applyAlignment="1">
      <alignment horizontal="right"/>
    </xf>
    <xf numFmtId="10" fontId="28" fillId="0" borderId="29" xfId="0" applyNumberFormat="1" applyFont="1" applyFill="1" applyBorder="1" applyAlignment="1">
      <alignment horizontal="right"/>
    </xf>
    <xf numFmtId="10" fontId="28" fillId="0" borderId="29" xfId="78" applyNumberFormat="1" applyFont="1" applyFill="1" applyBorder="1" applyAlignment="1">
      <alignment horizontal="right"/>
    </xf>
    <xf numFmtId="4" fontId="5" fillId="29" borderId="39" xfId="0" applyNumberFormat="1" applyFont="1" applyFill="1" applyBorder="1" applyAlignment="1">
      <alignment horizontal="right"/>
    </xf>
    <xf numFmtId="4" fontId="6" fillId="0" borderId="40" xfId="0" applyNumberFormat="1" applyFont="1" applyFill="1" applyBorder="1" applyAlignment="1">
      <alignment horizontal="right"/>
    </xf>
    <xf numFmtId="10" fontId="29" fillId="0" borderId="23" xfId="78" applyNumberFormat="1" applyFont="1" applyFill="1" applyBorder="1" applyAlignment="1">
      <alignment horizontal="right"/>
    </xf>
    <xf numFmtId="4" fontId="29" fillId="0" borderId="29" xfId="0" applyNumberFormat="1" applyFont="1" applyFill="1" applyBorder="1" applyAlignment="1">
      <alignment horizontal="right"/>
    </xf>
    <xf numFmtId="164" fontId="29" fillId="0" borderId="15" xfId="0" applyNumberFormat="1" applyFont="1" applyFill="1" applyBorder="1" applyAlignment="1">
      <alignment horizontal="right" wrapText="1"/>
    </xf>
    <xf numFmtId="4" fontId="10" fillId="0" borderId="32" xfId="0" applyNumberFormat="1" applyFont="1" applyFill="1" applyBorder="1" applyAlignment="1">
      <alignment horizontal="right" shrinkToFit="1"/>
    </xf>
    <xf numFmtId="4" fontId="10" fillId="0" borderId="23" xfId="0" applyNumberFormat="1" applyFont="1" applyFill="1" applyBorder="1" applyAlignment="1">
      <alignment horizontal="right" shrinkToFit="1"/>
    </xf>
    <xf numFmtId="10" fontId="29" fillId="0" borderId="23" xfId="0" applyNumberFormat="1" applyFont="1" applyFill="1" applyBorder="1" applyAlignment="1">
      <alignment horizontal="right"/>
    </xf>
    <xf numFmtId="10" fontId="20" fillId="0" borderId="23" xfId="78" applyNumberFormat="1" applyFont="1" applyFill="1" applyBorder="1" applyAlignment="1">
      <alignment horizontal="right"/>
    </xf>
    <xf numFmtId="10" fontId="29" fillId="0" borderId="23" xfId="78" applyNumberFormat="1" applyFont="1" applyFill="1" applyBorder="1"/>
    <xf numFmtId="164" fontId="6" fillId="0" borderId="33" xfId="0" applyNumberFormat="1" applyFont="1" applyFill="1" applyBorder="1" applyAlignment="1">
      <alignment horizontal="left" wrapText="1"/>
    </xf>
    <xf numFmtId="4" fontId="0" fillId="0" borderId="41" xfId="0" applyNumberFormat="1" applyBorder="1" applyAlignment="1">
      <alignment horizontal="right" shrinkToFit="1"/>
    </xf>
    <xf numFmtId="4" fontId="10" fillId="0" borderId="36" xfId="0" applyNumberFormat="1" applyFont="1" applyFill="1" applyBorder="1" applyAlignment="1">
      <alignment horizontal="right" shrinkToFit="1"/>
    </xf>
    <xf numFmtId="4" fontId="6" fillId="0" borderId="42" xfId="0" applyNumberFormat="1" applyFont="1" applyFill="1" applyBorder="1" applyAlignment="1">
      <alignment horizontal="right"/>
    </xf>
    <xf numFmtId="164" fontId="6" fillId="0" borderId="33" xfId="0" applyNumberFormat="1" applyFont="1" applyFill="1" applyBorder="1" applyAlignment="1">
      <alignment horizontal="right" wrapText="1"/>
    </xf>
    <xf numFmtId="4" fontId="0" fillId="29" borderId="37" xfId="0" applyNumberFormat="1" applyFill="1" applyBorder="1" applyAlignment="1">
      <alignment horizontal="right"/>
    </xf>
    <xf numFmtId="4" fontId="0" fillId="29" borderId="38" xfId="0" applyNumberFormat="1" applyFill="1" applyBorder="1" applyAlignment="1">
      <alignment horizontal="right"/>
    </xf>
    <xf numFmtId="4" fontId="0" fillId="29" borderId="39" xfId="0" applyNumberFormat="1" applyFill="1" applyBorder="1" applyAlignment="1">
      <alignment horizontal="right"/>
    </xf>
    <xf numFmtId="164" fontId="6" fillId="13" borderId="32" xfId="0" applyNumberFormat="1" applyFont="1" applyFill="1" applyBorder="1" applyAlignment="1">
      <alignment horizontal="right" wrapText="1"/>
    </xf>
    <xf numFmtId="4" fontId="0" fillId="29" borderId="40" xfId="0" applyNumberFormat="1" applyFill="1" applyBorder="1" applyAlignment="1">
      <alignment horizontal="right"/>
    </xf>
    <xf numFmtId="10" fontId="5" fillId="0" borderId="23" xfId="78" applyNumberFormat="1" applyFont="1" applyFill="1" applyBorder="1"/>
    <xf numFmtId="4" fontId="29" fillId="13" borderId="23" xfId="0" applyNumberFormat="1" applyFont="1" applyFill="1" applyBorder="1" applyAlignment="1">
      <alignment horizontal="right"/>
    </xf>
    <xf numFmtId="10" fontId="29" fillId="13" borderId="34" xfId="78" applyNumberFormat="1" applyFont="1" applyFill="1" applyBorder="1" applyAlignment="1">
      <alignment horizontal="right"/>
    </xf>
    <xf numFmtId="4" fontId="0" fillId="0" borderId="30" xfId="0" applyNumberFormat="1" applyBorder="1" applyAlignment="1">
      <alignment horizontal="right" shrinkToFit="1"/>
    </xf>
    <xf numFmtId="164" fontId="29" fillId="0" borderId="15" xfId="0" applyNumberFormat="1" applyFont="1" applyFill="1" applyBorder="1" applyAlignment="1">
      <alignment horizontal="right"/>
    </xf>
    <xf numFmtId="164" fontId="6" fillId="30" borderId="32" xfId="0" applyNumberFormat="1" applyFont="1" applyFill="1" applyBorder="1" applyAlignment="1">
      <alignment horizontal="left" wrapText="1"/>
    </xf>
    <xf numFmtId="4" fontId="10" fillId="30" borderId="32" xfId="0" applyNumberFormat="1" applyFont="1" applyFill="1" applyBorder="1" applyAlignment="1">
      <alignment horizontal="right" shrinkToFit="1"/>
    </xf>
    <xf numFmtId="4" fontId="10" fillId="30" borderId="23" xfId="0" applyNumberFormat="1" applyFont="1" applyFill="1" applyBorder="1" applyAlignment="1">
      <alignment horizontal="right" shrinkToFit="1"/>
    </xf>
    <xf numFmtId="10" fontId="29" fillId="30" borderId="23" xfId="78" applyNumberFormat="1" applyFont="1" applyFill="1" applyBorder="1" applyAlignment="1">
      <alignment horizontal="right"/>
    </xf>
    <xf numFmtId="10" fontId="29" fillId="30" borderId="23" xfId="0" applyNumberFormat="1" applyFont="1" applyFill="1" applyBorder="1" applyAlignment="1">
      <alignment horizontal="right"/>
    </xf>
    <xf numFmtId="4" fontId="29" fillId="30" borderId="23" xfId="0" applyNumberFormat="1" applyFont="1" applyFill="1" applyBorder="1" applyAlignment="1">
      <alignment horizontal="right"/>
    </xf>
    <xf numFmtId="10" fontId="29" fillId="30" borderId="34" xfId="0" applyNumberFormat="1" applyFont="1" applyFill="1" applyBorder="1" applyAlignment="1">
      <alignment horizontal="right"/>
    </xf>
    <xf numFmtId="4" fontId="48" fillId="29" borderId="37" xfId="77" applyNumberFormat="1" applyFill="1" applyBorder="1" applyAlignment="1">
      <alignment horizontal="right"/>
    </xf>
    <xf numFmtId="4" fontId="10" fillId="13" borderId="14" xfId="0" applyNumberFormat="1" applyFont="1" applyFill="1" applyBorder="1" applyAlignment="1">
      <alignment horizontal="right" shrinkToFit="1"/>
    </xf>
    <xf numFmtId="4" fontId="10" fillId="13" borderId="37" xfId="0" applyNumberFormat="1" applyFont="1" applyFill="1" applyBorder="1" applyAlignment="1">
      <alignment horizontal="right"/>
    </xf>
    <xf numFmtId="10" fontId="29" fillId="13" borderId="14" xfId="78" applyNumberFormat="1" applyFont="1" applyFill="1" applyBorder="1"/>
    <xf numFmtId="4" fontId="63" fillId="13" borderId="37" xfId="77" applyNumberFormat="1" applyFont="1" applyFill="1" applyBorder="1" applyAlignment="1">
      <alignment horizontal="right"/>
    </xf>
    <xf numFmtId="4" fontId="48" fillId="29" borderId="37" xfId="80" applyNumberFormat="1" applyFill="1" applyBorder="1" applyAlignment="1">
      <alignment horizontal="right"/>
    </xf>
    <xf numFmtId="164" fontId="4" fillId="0" borderId="29" xfId="0" applyNumberFormat="1" applyFont="1" applyFill="1" applyBorder="1" applyAlignment="1">
      <alignment horizontal="left" vertical="center" wrapText="1"/>
    </xf>
    <xf numFmtId="4" fontId="48" fillId="29" borderId="38" xfId="80" applyNumberFormat="1" applyFill="1" applyBorder="1" applyAlignment="1">
      <alignment horizontal="right"/>
    </xf>
    <xf numFmtId="10" fontId="1" fillId="0" borderId="29" xfId="78" applyNumberFormat="1" applyFont="1" applyFill="1" applyBorder="1"/>
    <xf numFmtId="10" fontId="5" fillId="0" borderId="43" xfId="78" applyNumberFormat="1" applyFont="1" applyFill="1" applyBorder="1" applyAlignment="1">
      <alignment horizontal="right"/>
    </xf>
    <xf numFmtId="164" fontId="17" fillId="0" borderId="29" xfId="0" applyNumberFormat="1" applyFont="1" applyFill="1" applyBorder="1" applyAlignment="1">
      <alignment horizontal="left" vertical="center" wrapText="1"/>
    </xf>
    <xf numFmtId="4" fontId="0" fillId="0" borderId="29" xfId="0" applyNumberFormat="1" applyFill="1" applyBorder="1"/>
    <xf numFmtId="164" fontId="3" fillId="0" borderId="15" xfId="0" applyNumberFormat="1" applyFont="1" applyFill="1" applyBorder="1" applyAlignment="1">
      <alignment horizontal="left" wrapText="1"/>
    </xf>
    <xf numFmtId="164" fontId="10" fillId="0" borderId="15" xfId="0" applyNumberFormat="1" applyFont="1" applyFill="1" applyBorder="1" applyAlignment="1">
      <alignment horizontal="right" wrapText="1"/>
    </xf>
    <xf numFmtId="164" fontId="16" fillId="30" borderId="32" xfId="0" applyNumberFormat="1" applyFont="1" applyFill="1" applyBorder="1" applyAlignment="1">
      <alignment horizontal="right" wrapText="1"/>
    </xf>
    <xf numFmtId="4" fontId="48" fillId="30" borderId="40" xfId="80" applyNumberFormat="1" applyFill="1" applyBorder="1" applyAlignment="1">
      <alignment horizontal="right"/>
    </xf>
    <xf numFmtId="10" fontId="6" fillId="30" borderId="23" xfId="78" applyNumberFormat="1" applyFont="1" applyFill="1" applyBorder="1" applyAlignment="1">
      <alignment horizontal="right"/>
    </xf>
    <xf numFmtId="4" fontId="0" fillId="30" borderId="23" xfId="0" applyNumberFormat="1" applyFill="1" applyBorder="1" applyAlignment="1">
      <alignment horizontal="right" shrinkToFit="1"/>
    </xf>
    <xf numFmtId="4" fontId="6" fillId="30" borderId="23" xfId="0" applyNumberFormat="1" applyFont="1" applyFill="1" applyBorder="1" applyAlignment="1">
      <alignment horizontal="right"/>
    </xf>
    <xf numFmtId="10" fontId="6" fillId="30" borderId="34" xfId="78" applyNumberFormat="1" applyFont="1" applyFill="1" applyBorder="1" applyAlignment="1">
      <alignment horizontal="right"/>
    </xf>
    <xf numFmtId="164" fontId="16" fillId="30" borderId="32" xfId="0" applyNumberFormat="1" applyFont="1" applyFill="1" applyBorder="1" applyAlignment="1">
      <alignment horizontal="left" wrapText="1"/>
    </xf>
    <xf numFmtId="4" fontId="10" fillId="30" borderId="23" xfId="0" applyNumberFormat="1" applyFont="1" applyFill="1" applyBorder="1"/>
    <xf numFmtId="10" fontId="6" fillId="30" borderId="23" xfId="0" applyNumberFormat="1" applyFont="1" applyFill="1" applyBorder="1" applyAlignment="1">
      <alignment horizontal="right"/>
    </xf>
    <xf numFmtId="10" fontId="6" fillId="30" borderId="34" xfId="0" applyNumberFormat="1" applyFont="1" applyFill="1" applyBorder="1" applyAlignment="1">
      <alignment horizontal="right"/>
    </xf>
    <xf numFmtId="4" fontId="0" fillId="0" borderId="37" xfId="0" applyNumberFormat="1" applyFill="1" applyBorder="1" applyAlignment="1">
      <alignment horizontal="right"/>
    </xf>
    <xf numFmtId="10" fontId="1" fillId="0" borderId="43" xfId="78" applyNumberFormat="1" applyFont="1" applyFill="1" applyBorder="1"/>
    <xf numFmtId="4" fontId="0" fillId="0" borderId="38" xfId="0" applyNumberFormat="1" applyFill="1" applyBorder="1" applyAlignment="1">
      <alignment horizontal="right"/>
    </xf>
    <xf numFmtId="164" fontId="8" fillId="30" borderId="32" xfId="0" applyNumberFormat="1" applyFont="1" applyFill="1" applyBorder="1" applyAlignment="1">
      <alignment horizontal="right" wrapText="1"/>
    </xf>
    <xf numFmtId="4" fontId="0" fillId="30" borderId="40" xfId="0" applyNumberFormat="1" applyFill="1" applyBorder="1" applyAlignment="1">
      <alignment horizontal="right"/>
    </xf>
    <xf numFmtId="10" fontId="10" fillId="30" borderId="23" xfId="78" applyNumberFormat="1" applyFont="1" applyFill="1" applyBorder="1"/>
    <xf numFmtId="4" fontId="48" fillId="29" borderId="37" xfId="79" applyNumberFormat="1" applyFill="1" applyBorder="1" applyAlignment="1">
      <alignment horizontal="right"/>
    </xf>
    <xf numFmtId="4" fontId="48" fillId="29" borderId="37" xfId="79" applyNumberFormat="1" applyFill="1" applyBorder="1" applyAlignment="1"/>
    <xf numFmtId="10" fontId="5" fillId="0" borderId="15" xfId="78" applyNumberFormat="1" applyFont="1" applyFill="1" applyBorder="1" applyAlignment="1"/>
    <xf numFmtId="10" fontId="5" fillId="0" borderId="14" xfId="78" applyNumberFormat="1" applyFont="1" applyFill="1" applyBorder="1" applyAlignment="1"/>
    <xf numFmtId="4" fontId="0" fillId="0" borderId="14" xfId="0" applyNumberFormat="1" applyBorder="1" applyAlignment="1">
      <alignment shrinkToFit="1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164" fontId="3" fillId="0" borderId="14" xfId="0" applyNumberFormat="1" applyFont="1" applyFill="1" applyBorder="1" applyAlignment="1">
      <alignment horizontal="left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/>
    <xf numFmtId="164" fontId="3" fillId="0" borderId="14" xfId="85" applyNumberFormat="1" applyFont="1" applyFill="1" applyBorder="1" applyAlignment="1" applyProtection="1">
      <alignment horizontal="center" vertical="center" wrapText="1"/>
    </xf>
    <xf numFmtId="164" fontId="4" fillId="0" borderId="18" xfId="0" applyNumberFormat="1" applyFont="1" applyFill="1" applyBorder="1"/>
    <xf numFmtId="164" fontId="16" fillId="0" borderId="14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/>
    <xf numFmtId="0" fontId="16" fillId="0" borderId="0" xfId="0" applyFont="1" applyFill="1" applyBorder="1" applyAlignment="1">
      <alignment horizontal="left" vertical="center"/>
    </xf>
    <xf numFmtId="164" fontId="16" fillId="0" borderId="14" xfId="0" applyNumberFormat="1" applyFont="1" applyFill="1" applyBorder="1" applyAlignment="1">
      <alignment horizontal="left" vertical="center" wrapText="1"/>
    </xf>
    <xf numFmtId="164" fontId="16" fillId="0" borderId="14" xfId="0" applyNumberFormat="1" applyFont="1" applyFill="1" applyBorder="1" applyAlignment="1">
      <alignment horizontal="center" vertical="center" wrapText="1"/>
    </xf>
    <xf numFmtId="164" fontId="17" fillId="0" borderId="29" xfId="0" applyNumberFormat="1" applyFont="1" applyFill="1" applyBorder="1"/>
    <xf numFmtId="164" fontId="16" fillId="0" borderId="14" xfId="85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Fill="1" applyBorder="1"/>
    <xf numFmtId="164" fontId="6" fillId="0" borderId="14" xfId="85" applyNumberFormat="1" applyFont="1" applyFill="1" applyBorder="1" applyAlignment="1" applyProtection="1">
      <alignment horizontal="center" vertical="center" wrapText="1"/>
    </xf>
    <xf numFmtId="164" fontId="5" fillId="0" borderId="18" xfId="0" applyNumberFormat="1" applyFont="1" applyFill="1" applyBorder="1"/>
    <xf numFmtId="0" fontId="19" fillId="0" borderId="14" xfId="0" applyNumberFormat="1" applyFont="1" applyFill="1" applyBorder="1" applyAlignment="1">
      <alignment horizontal="left" vertical="center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5" fillId="39" borderId="44" xfId="88" applyNumberFormat="1" applyFill="1" applyBorder="1" applyAlignment="1">
      <alignment horizontal="right"/>
    </xf>
    <xf numFmtId="4" fontId="66" fillId="39" borderId="44" xfId="88" applyNumberFormat="1" applyFont="1" applyFill="1" applyBorder="1" applyAlignment="1">
      <alignment horizontal="right"/>
    </xf>
    <xf numFmtId="10" fontId="21" fillId="0" borderId="14" xfId="78" applyNumberFormat="1" applyFont="1" applyFill="1" applyBorder="1"/>
    <xf numFmtId="0" fontId="21" fillId="0" borderId="14" xfId="0" applyNumberFormat="1" applyFont="1" applyFill="1" applyBorder="1" applyAlignment="1">
      <alignment horizontal="left"/>
    </xf>
    <xf numFmtId="10" fontId="23" fillId="0" borderId="14" xfId="0" applyNumberFormat="1" applyFont="1" applyFill="1" applyBorder="1" applyAlignment="1">
      <alignment horizontal="right"/>
    </xf>
    <xf numFmtId="10" fontId="23" fillId="0" borderId="14" xfId="78" applyNumberFormat="1" applyFont="1" applyFill="1" applyBorder="1" applyAlignment="1">
      <alignment horizontal="right"/>
    </xf>
    <xf numFmtId="4" fontId="24" fillId="0" borderId="14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left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88"/>
    <cellStyle name="Обычный_Декабрь" xfId="77"/>
    <cellStyle name="Обычный_на 1 января" xfId="78"/>
    <cellStyle name="Обычный_февраль" xfId="79"/>
    <cellStyle name="Обычный_январь" xfId="80"/>
    <cellStyle name="Плохой" xfId="81" builtinId="27" customBuiltin="1"/>
    <cellStyle name="Пояснение" xfId="82" builtinId="53" customBuiltin="1"/>
    <cellStyle name="Примечание" xfId="83" builtinId="10" customBuiltin="1"/>
    <cellStyle name="Связанная ячейка" xfId="84" builtinId="24" customBuiltin="1"/>
    <cellStyle name="ТЕКСТ" xfId="85"/>
    <cellStyle name="Текст предупреждения" xfId="86" builtinId="11" customBuiltin="1"/>
    <cellStyle name="Хороший" xfId="8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33"/>
  </sheetPr>
  <dimension ref="A2:CE47"/>
  <sheetViews>
    <sheetView topLeftCell="A22" zoomScale="75" workbookViewId="0">
      <pane xSplit="1" topLeftCell="B1" activePane="topRight" state="frozen"/>
      <selection pane="topRight" activeCell="A65" sqref="A65"/>
    </sheetView>
  </sheetViews>
  <sheetFormatPr defaultRowHeight="13.2" x14ac:dyDescent="0.25"/>
  <cols>
    <col min="1" max="1" width="58.6640625" customWidth="1"/>
    <col min="2" max="2" width="18" customWidth="1"/>
    <col min="3" max="3" width="16.88671875" customWidth="1"/>
    <col min="4" max="4" width="11.6640625" customWidth="1"/>
    <col min="5" max="5" width="17.88671875" customWidth="1"/>
    <col min="6" max="6" width="17.5546875" customWidth="1"/>
    <col min="7" max="7" width="9.33203125" bestFit="1" customWidth="1"/>
    <col min="8" max="8" width="21" customWidth="1"/>
    <col min="9" max="9" width="16.6640625" customWidth="1"/>
    <col min="10" max="10" width="9.33203125" bestFit="1" customWidth="1"/>
    <col min="11" max="11" width="21.44140625" customWidth="1"/>
    <col min="12" max="12" width="18.88671875" customWidth="1"/>
    <col min="13" max="13" width="10.109375" customWidth="1"/>
    <col min="14" max="14" width="17.88671875" customWidth="1"/>
    <col min="15" max="15" width="17.5546875" customWidth="1"/>
    <col min="17" max="17" width="19.44140625" customWidth="1"/>
    <col min="18" max="18" width="18.5546875" customWidth="1"/>
    <col min="20" max="20" width="21.109375" customWidth="1"/>
    <col min="21" max="21" width="19.88671875" customWidth="1"/>
    <col min="23" max="23" width="19.44140625" customWidth="1"/>
    <col min="24" max="24" width="17.88671875" customWidth="1"/>
    <col min="25" max="25" width="9.6640625" customWidth="1"/>
    <col min="26" max="26" width="21.5546875" customWidth="1"/>
    <col min="27" max="27" width="18.6640625" customWidth="1"/>
    <col min="29" max="29" width="18.44140625" customWidth="1"/>
    <col min="30" max="30" width="18.6640625" customWidth="1"/>
    <col min="32" max="32" width="19.109375" customWidth="1"/>
    <col min="33" max="33" width="17.109375" customWidth="1"/>
    <col min="34" max="34" width="9.6640625" customWidth="1"/>
    <col min="35" max="35" width="21.33203125" customWidth="1"/>
    <col min="36" max="36" width="18.44140625" customWidth="1"/>
    <col min="37" max="37" width="12.44140625" customWidth="1"/>
    <col min="38" max="38" width="20.88671875" customWidth="1"/>
    <col min="39" max="39" width="18.5546875" customWidth="1"/>
    <col min="41" max="41" width="18" customWidth="1"/>
    <col min="42" max="42" width="17.6640625" customWidth="1"/>
    <col min="44" max="44" width="17.88671875" customWidth="1"/>
    <col min="45" max="45" width="17.44140625" customWidth="1"/>
    <col min="47" max="47" width="18.6640625" customWidth="1"/>
    <col min="48" max="48" width="16.88671875" customWidth="1"/>
    <col min="50" max="50" width="18.33203125" customWidth="1"/>
    <col min="51" max="51" width="18" customWidth="1"/>
    <col min="53" max="53" width="19.109375" customWidth="1"/>
    <col min="54" max="54" width="17.44140625" customWidth="1"/>
    <col min="56" max="56" width="18.5546875" customWidth="1"/>
    <col min="57" max="57" width="17.6640625" customWidth="1"/>
    <col min="59" max="59" width="18.88671875" customWidth="1"/>
    <col min="60" max="60" width="17.109375" customWidth="1"/>
    <col min="62" max="62" width="18.6640625" customWidth="1"/>
    <col min="63" max="63" width="17.109375" customWidth="1"/>
    <col min="65" max="65" width="18.109375" customWidth="1"/>
    <col min="66" max="66" width="17.109375" customWidth="1"/>
    <col min="68" max="68" width="19.5546875" customWidth="1"/>
    <col min="69" max="69" width="19.109375" customWidth="1"/>
    <col min="71" max="71" width="18.5546875" customWidth="1"/>
    <col min="72" max="72" width="17.44140625" customWidth="1"/>
    <col min="74" max="74" width="20.44140625" customWidth="1"/>
    <col min="75" max="75" width="20.5546875" customWidth="1"/>
    <col min="77" max="77" width="18.88671875" customWidth="1"/>
    <col min="78" max="78" width="17.44140625" customWidth="1"/>
    <col min="79" max="79" width="11" customWidth="1"/>
    <col min="80" max="80" width="18.109375" customWidth="1"/>
    <col min="81" max="81" width="17.88671875" customWidth="1"/>
    <col min="83" max="83" width="17.44140625" bestFit="1" customWidth="1"/>
  </cols>
  <sheetData>
    <row r="2" spans="1:83" s="134" customFormat="1" ht="21" x14ac:dyDescent="0.4">
      <c r="A2" s="10"/>
      <c r="B2" s="352" t="s">
        <v>74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3" s="125" customFormat="1" ht="15.6" x14ac:dyDescent="0.3">
      <c r="A3" s="353"/>
      <c r="B3" s="350" t="s">
        <v>1</v>
      </c>
      <c r="C3" s="351"/>
      <c r="D3" s="351"/>
      <c r="E3" s="350" t="s">
        <v>2</v>
      </c>
      <c r="F3" s="351"/>
      <c r="G3" s="351"/>
      <c r="H3" s="350" t="s">
        <v>3</v>
      </c>
      <c r="I3" s="351"/>
      <c r="J3" s="351"/>
      <c r="K3" s="350" t="s">
        <v>4</v>
      </c>
      <c r="L3" s="351"/>
      <c r="M3" s="351"/>
      <c r="N3" s="350" t="s">
        <v>5</v>
      </c>
      <c r="O3" s="351"/>
      <c r="P3" s="351"/>
      <c r="Q3" s="350" t="s">
        <v>6</v>
      </c>
      <c r="R3" s="351"/>
      <c r="S3" s="351"/>
      <c r="T3" s="350" t="s">
        <v>7</v>
      </c>
      <c r="U3" s="351"/>
      <c r="V3" s="351"/>
      <c r="W3" s="350" t="s">
        <v>8</v>
      </c>
      <c r="X3" s="351"/>
      <c r="Y3" s="351"/>
      <c r="Z3" s="350" t="s">
        <v>50</v>
      </c>
      <c r="AA3" s="351"/>
      <c r="AB3" s="351"/>
      <c r="AC3" s="350" t="s">
        <v>9</v>
      </c>
      <c r="AD3" s="351"/>
      <c r="AE3" s="351"/>
      <c r="AF3" s="350" t="s">
        <v>10</v>
      </c>
      <c r="AG3" s="351"/>
      <c r="AH3" s="351"/>
      <c r="AI3" s="350" t="s">
        <v>52</v>
      </c>
      <c r="AJ3" s="351"/>
      <c r="AK3" s="351"/>
      <c r="AL3" s="350" t="s">
        <v>11</v>
      </c>
      <c r="AM3" s="351"/>
      <c r="AN3" s="351"/>
      <c r="AO3" s="350" t="s">
        <v>12</v>
      </c>
      <c r="AP3" s="351"/>
      <c r="AQ3" s="351"/>
      <c r="AR3" s="350" t="s">
        <v>13</v>
      </c>
      <c r="AS3" s="351"/>
      <c r="AT3" s="351"/>
      <c r="AU3" s="350" t="s">
        <v>14</v>
      </c>
      <c r="AV3" s="351"/>
      <c r="AW3" s="351"/>
      <c r="AX3" s="350" t="s">
        <v>15</v>
      </c>
      <c r="AY3" s="351"/>
      <c r="AZ3" s="351"/>
      <c r="BA3" s="350" t="s">
        <v>16</v>
      </c>
      <c r="BB3" s="351"/>
      <c r="BC3" s="351"/>
      <c r="BD3" s="350" t="s">
        <v>17</v>
      </c>
      <c r="BE3" s="351"/>
      <c r="BF3" s="351"/>
      <c r="BG3" s="350" t="s">
        <v>18</v>
      </c>
      <c r="BH3" s="351"/>
      <c r="BI3" s="351"/>
      <c r="BJ3" s="350" t="s">
        <v>19</v>
      </c>
      <c r="BK3" s="351"/>
      <c r="BL3" s="351"/>
      <c r="BM3" s="350" t="s">
        <v>20</v>
      </c>
      <c r="BN3" s="351"/>
      <c r="BO3" s="351"/>
      <c r="BP3" s="350" t="s">
        <v>21</v>
      </c>
      <c r="BQ3" s="351"/>
      <c r="BR3" s="351"/>
      <c r="BS3" s="350" t="s">
        <v>22</v>
      </c>
      <c r="BT3" s="351"/>
      <c r="BU3" s="351"/>
      <c r="BV3" s="350" t="s">
        <v>23</v>
      </c>
      <c r="BW3" s="351"/>
      <c r="BX3" s="351"/>
      <c r="BY3" s="350" t="s">
        <v>24</v>
      </c>
      <c r="BZ3" s="351"/>
      <c r="CA3" s="351"/>
      <c r="CB3" s="350" t="s">
        <v>25</v>
      </c>
      <c r="CC3" s="351"/>
      <c r="CD3" s="351"/>
    </row>
    <row r="4" spans="1:83" s="125" customFormat="1" ht="12.75" customHeight="1" x14ac:dyDescent="0.25">
      <c r="A4" s="351"/>
      <c r="B4" s="354" t="s">
        <v>26</v>
      </c>
      <c r="C4" s="354" t="s">
        <v>59</v>
      </c>
      <c r="D4" s="356" t="s">
        <v>27</v>
      </c>
      <c r="E4" s="354" t="s">
        <v>26</v>
      </c>
      <c r="F4" s="354" t="s">
        <v>59</v>
      </c>
      <c r="G4" s="356" t="s">
        <v>27</v>
      </c>
      <c r="H4" s="354" t="s">
        <v>26</v>
      </c>
      <c r="I4" s="354" t="s">
        <v>59</v>
      </c>
      <c r="J4" s="356" t="s">
        <v>27</v>
      </c>
      <c r="K4" s="354" t="s">
        <v>26</v>
      </c>
      <c r="L4" s="354" t="s">
        <v>59</v>
      </c>
      <c r="M4" s="356" t="s">
        <v>27</v>
      </c>
      <c r="N4" s="354" t="s">
        <v>26</v>
      </c>
      <c r="O4" s="354" t="s">
        <v>59</v>
      </c>
      <c r="P4" s="356" t="s">
        <v>27</v>
      </c>
      <c r="Q4" s="354" t="s">
        <v>26</v>
      </c>
      <c r="R4" s="354" t="s">
        <v>59</v>
      </c>
      <c r="S4" s="356" t="s">
        <v>27</v>
      </c>
      <c r="T4" s="354" t="s">
        <v>26</v>
      </c>
      <c r="U4" s="354" t="s">
        <v>59</v>
      </c>
      <c r="V4" s="356" t="s">
        <v>27</v>
      </c>
      <c r="W4" s="354" t="s">
        <v>26</v>
      </c>
      <c r="X4" s="354" t="s">
        <v>59</v>
      </c>
      <c r="Y4" s="356" t="s">
        <v>27</v>
      </c>
      <c r="Z4" s="354" t="s">
        <v>26</v>
      </c>
      <c r="AA4" s="354" t="s">
        <v>59</v>
      </c>
      <c r="AB4" s="356" t="s">
        <v>27</v>
      </c>
      <c r="AC4" s="354" t="s">
        <v>26</v>
      </c>
      <c r="AD4" s="354" t="s">
        <v>59</v>
      </c>
      <c r="AE4" s="356" t="s">
        <v>27</v>
      </c>
      <c r="AF4" s="354" t="s">
        <v>26</v>
      </c>
      <c r="AG4" s="354" t="s">
        <v>59</v>
      </c>
      <c r="AH4" s="356" t="s">
        <v>27</v>
      </c>
      <c r="AI4" s="354" t="s">
        <v>26</v>
      </c>
      <c r="AJ4" s="354" t="s">
        <v>59</v>
      </c>
      <c r="AK4" s="356" t="s">
        <v>27</v>
      </c>
      <c r="AL4" s="354" t="s">
        <v>26</v>
      </c>
      <c r="AM4" s="354" t="s">
        <v>59</v>
      </c>
      <c r="AN4" s="356" t="s">
        <v>27</v>
      </c>
      <c r="AO4" s="354" t="s">
        <v>26</v>
      </c>
      <c r="AP4" s="354" t="s">
        <v>59</v>
      </c>
      <c r="AQ4" s="356" t="s">
        <v>27</v>
      </c>
      <c r="AR4" s="354" t="s">
        <v>26</v>
      </c>
      <c r="AS4" s="354" t="s">
        <v>59</v>
      </c>
      <c r="AT4" s="356" t="s">
        <v>27</v>
      </c>
      <c r="AU4" s="354" t="s">
        <v>26</v>
      </c>
      <c r="AV4" s="354" t="s">
        <v>59</v>
      </c>
      <c r="AW4" s="356" t="s">
        <v>27</v>
      </c>
      <c r="AX4" s="354" t="s">
        <v>26</v>
      </c>
      <c r="AY4" s="354" t="s">
        <v>59</v>
      </c>
      <c r="AZ4" s="356" t="s">
        <v>27</v>
      </c>
      <c r="BA4" s="354" t="s">
        <v>26</v>
      </c>
      <c r="BB4" s="354" t="s">
        <v>59</v>
      </c>
      <c r="BC4" s="356" t="s">
        <v>27</v>
      </c>
      <c r="BD4" s="354" t="s">
        <v>26</v>
      </c>
      <c r="BE4" s="354" t="s">
        <v>59</v>
      </c>
      <c r="BF4" s="356" t="s">
        <v>27</v>
      </c>
      <c r="BG4" s="354" t="s">
        <v>26</v>
      </c>
      <c r="BH4" s="354" t="s">
        <v>59</v>
      </c>
      <c r="BI4" s="356" t="s">
        <v>27</v>
      </c>
      <c r="BJ4" s="354" t="s">
        <v>26</v>
      </c>
      <c r="BK4" s="354" t="s">
        <v>59</v>
      </c>
      <c r="BL4" s="356" t="s">
        <v>27</v>
      </c>
      <c r="BM4" s="354" t="s">
        <v>26</v>
      </c>
      <c r="BN4" s="354" t="s">
        <v>59</v>
      </c>
      <c r="BO4" s="356" t="s">
        <v>27</v>
      </c>
      <c r="BP4" s="354" t="s">
        <v>26</v>
      </c>
      <c r="BQ4" s="354" t="s">
        <v>59</v>
      </c>
      <c r="BR4" s="356" t="s">
        <v>27</v>
      </c>
      <c r="BS4" s="354" t="s">
        <v>26</v>
      </c>
      <c r="BT4" s="354" t="s">
        <v>59</v>
      </c>
      <c r="BU4" s="356" t="s">
        <v>27</v>
      </c>
      <c r="BV4" s="354" t="s">
        <v>26</v>
      </c>
      <c r="BW4" s="354" t="s">
        <v>59</v>
      </c>
      <c r="BX4" s="356" t="s">
        <v>27</v>
      </c>
      <c r="BY4" s="354" t="s">
        <v>26</v>
      </c>
      <c r="BZ4" s="354" t="s">
        <v>59</v>
      </c>
      <c r="CA4" s="356" t="s">
        <v>27</v>
      </c>
      <c r="CB4" s="354" t="s">
        <v>26</v>
      </c>
      <c r="CC4" s="354" t="s">
        <v>59</v>
      </c>
      <c r="CD4" s="356" t="s">
        <v>27</v>
      </c>
    </row>
    <row r="5" spans="1:83" s="125" customFormat="1" ht="20.25" customHeight="1" thickBot="1" x14ac:dyDescent="0.3">
      <c r="A5" s="351"/>
      <c r="B5" s="355"/>
      <c r="C5" s="355"/>
      <c r="D5" s="355"/>
      <c r="E5" s="355"/>
      <c r="F5" s="355"/>
      <c r="G5" s="351"/>
      <c r="H5" s="351"/>
      <c r="I5" s="355"/>
      <c r="J5" s="351"/>
      <c r="K5" s="351"/>
      <c r="L5" s="355"/>
      <c r="M5" s="351"/>
      <c r="N5" s="351"/>
      <c r="O5" s="355"/>
      <c r="P5" s="351"/>
      <c r="Q5" s="351"/>
      <c r="R5" s="355"/>
      <c r="S5" s="351"/>
      <c r="T5" s="351"/>
      <c r="U5" s="355"/>
      <c r="V5" s="351"/>
      <c r="W5" s="351"/>
      <c r="X5" s="355"/>
      <c r="Y5" s="351"/>
      <c r="Z5" s="351"/>
      <c r="AA5" s="355"/>
      <c r="AB5" s="351"/>
      <c r="AC5" s="351"/>
      <c r="AD5" s="355"/>
      <c r="AE5" s="351"/>
      <c r="AF5" s="351"/>
      <c r="AG5" s="355"/>
      <c r="AH5" s="351"/>
      <c r="AI5" s="351"/>
      <c r="AJ5" s="355"/>
      <c r="AK5" s="351"/>
      <c r="AL5" s="351"/>
      <c r="AM5" s="355"/>
      <c r="AN5" s="351"/>
      <c r="AO5" s="351"/>
      <c r="AP5" s="355"/>
      <c r="AQ5" s="351"/>
      <c r="AR5" s="351"/>
      <c r="AS5" s="355"/>
      <c r="AT5" s="351"/>
      <c r="AU5" s="351"/>
      <c r="AV5" s="355"/>
      <c r="AW5" s="351"/>
      <c r="AX5" s="351"/>
      <c r="AY5" s="355"/>
      <c r="AZ5" s="351"/>
      <c r="BA5" s="351"/>
      <c r="BB5" s="355"/>
      <c r="BC5" s="351"/>
      <c r="BD5" s="351"/>
      <c r="BE5" s="355"/>
      <c r="BF5" s="351"/>
      <c r="BG5" s="351"/>
      <c r="BH5" s="355"/>
      <c r="BI5" s="351"/>
      <c r="BJ5" s="351"/>
      <c r="BK5" s="355"/>
      <c r="BL5" s="351"/>
      <c r="BM5" s="351"/>
      <c r="BN5" s="355"/>
      <c r="BO5" s="351"/>
      <c r="BP5" s="351"/>
      <c r="BQ5" s="355"/>
      <c r="BR5" s="351"/>
      <c r="BS5" s="351"/>
      <c r="BT5" s="355"/>
      <c r="BU5" s="351"/>
      <c r="BV5" s="351"/>
      <c r="BW5" s="355"/>
      <c r="BX5" s="351"/>
      <c r="BY5" s="351"/>
      <c r="BZ5" s="355"/>
      <c r="CA5" s="357"/>
      <c r="CB5" s="357"/>
      <c r="CC5" s="355"/>
      <c r="CD5" s="357"/>
    </row>
    <row r="6" spans="1:83" s="125" customFormat="1" ht="24" customHeight="1" x14ac:dyDescent="0.25">
      <c r="A6" s="8" t="s">
        <v>28</v>
      </c>
      <c r="B6" s="294">
        <v>189507467</v>
      </c>
      <c r="C6" s="294">
        <v>13822753.289999999</v>
      </c>
      <c r="D6" s="1">
        <f>SUM(C6/B6)</f>
        <v>7.2940415007499412E-2</v>
      </c>
      <c r="E6" s="294">
        <v>57949012</v>
      </c>
      <c r="F6" s="294">
        <v>2868187.95</v>
      </c>
      <c r="G6" s="1">
        <f t="shared" ref="G6:G17" si="0">SUM(F6/E6)</f>
        <v>4.949502762877131E-2</v>
      </c>
      <c r="H6" s="294">
        <v>987603796</v>
      </c>
      <c r="I6" s="294">
        <v>56598070.119999997</v>
      </c>
      <c r="J6" s="1">
        <f t="shared" ref="J6:J25" si="1">SUM(I6/H6)</f>
        <v>5.7308477700504908E-2</v>
      </c>
      <c r="K6" s="294">
        <v>468309139</v>
      </c>
      <c r="L6" s="294">
        <v>37292639.340000004</v>
      </c>
      <c r="M6" s="1">
        <f>SUM(L6/K6)</f>
        <v>7.9632525258064635E-2</v>
      </c>
      <c r="N6" s="294">
        <v>158881961</v>
      </c>
      <c r="O6" s="294">
        <v>7998476.71</v>
      </c>
      <c r="P6" s="1">
        <f t="shared" ref="P6:P25" si="2">SUM(O6/N6)</f>
        <v>5.0342258237862508E-2</v>
      </c>
      <c r="Q6" s="294">
        <v>92396380</v>
      </c>
      <c r="R6" s="294">
        <v>4536441.12</v>
      </c>
      <c r="S6" s="1">
        <f t="shared" ref="S6:S11" si="3">SUM(R6/Q6)</f>
        <v>4.9097606637835814E-2</v>
      </c>
      <c r="T6" s="294">
        <v>580017342</v>
      </c>
      <c r="U6" s="294">
        <v>32118425.530000001</v>
      </c>
      <c r="V6" s="1">
        <f t="shared" ref="V6:V25" si="4">SUM(U6/T6)</f>
        <v>5.5374940030672393E-2</v>
      </c>
      <c r="W6" s="294">
        <v>75391448</v>
      </c>
      <c r="X6" s="294">
        <v>3220887.01</v>
      </c>
      <c r="Y6" s="1">
        <f t="shared" ref="Y6:Y17" si="5">SUM(X6/W6)</f>
        <v>4.2722179974577487E-2</v>
      </c>
      <c r="Z6" s="294">
        <v>369579265</v>
      </c>
      <c r="AA6" s="294">
        <v>20219033.09</v>
      </c>
      <c r="AB6" s="1">
        <f>SUM(AA6/Z6)</f>
        <v>5.4708245306997944E-2</v>
      </c>
      <c r="AC6" s="294">
        <v>301659541</v>
      </c>
      <c r="AD6" s="294">
        <v>20203419.489999998</v>
      </c>
      <c r="AE6" s="1">
        <f>SUM(AD6/AC6)</f>
        <v>6.6974243291048424E-2</v>
      </c>
      <c r="AF6" s="294">
        <v>62738788</v>
      </c>
      <c r="AG6" s="294">
        <v>3123069.91</v>
      </c>
      <c r="AH6" s="1">
        <f>SUM(AG6/AF6)</f>
        <v>4.9778932771222806E-2</v>
      </c>
      <c r="AI6" s="294">
        <v>378816780.60000002</v>
      </c>
      <c r="AJ6" s="294">
        <v>27982262.010000002</v>
      </c>
      <c r="AK6" s="2">
        <f t="shared" ref="AK6:AK25" si="6">SUM(AJ6/AI6)</f>
        <v>7.3867535555524971E-2</v>
      </c>
      <c r="AL6" s="294">
        <v>538971261</v>
      </c>
      <c r="AM6" s="294">
        <v>35995774.560000002</v>
      </c>
      <c r="AN6" s="3">
        <f t="shared" ref="AN6:AN25" si="7">SUM(AM6/AL6)</f>
        <v>6.6786074072324245E-2</v>
      </c>
      <c r="AO6" s="294">
        <v>165428689.61000001</v>
      </c>
      <c r="AP6" s="294">
        <v>11895809.5</v>
      </c>
      <c r="AQ6" s="3">
        <f t="shared" ref="AQ6:AQ11" si="8">SUM(AP6/AO6)</f>
        <v>7.1908987056867241E-2</v>
      </c>
      <c r="AR6" s="294">
        <v>97627447</v>
      </c>
      <c r="AS6" s="294">
        <v>6644157.4100000001</v>
      </c>
      <c r="AT6" s="3">
        <f t="shared" ref="AT6:AT25" si="9">SUM(AS6/AR6)</f>
        <v>6.8056244572287136E-2</v>
      </c>
      <c r="AU6" s="294">
        <v>96459820</v>
      </c>
      <c r="AV6" s="294">
        <v>6449008.8799999999</v>
      </c>
      <c r="AW6" s="3">
        <f t="shared" ref="AW6:AW25" si="10">SUM(AV6/AU6)</f>
        <v>6.6856944995335885E-2</v>
      </c>
      <c r="AX6" s="294">
        <v>114977925</v>
      </c>
      <c r="AY6" s="294">
        <v>7811463.4000000004</v>
      </c>
      <c r="AZ6" s="3">
        <f t="shared" ref="AZ6:AZ25" si="11">SUM(AY6/AX6)</f>
        <v>6.793880999330959E-2</v>
      </c>
      <c r="BA6" s="294">
        <v>59730015</v>
      </c>
      <c r="BB6" s="294">
        <v>4672193.74</v>
      </c>
      <c r="BC6" s="3">
        <f>SUM(BB6/BA6)</f>
        <v>7.8221874546657993E-2</v>
      </c>
      <c r="BD6" s="294">
        <v>248921091</v>
      </c>
      <c r="BE6" s="294">
        <v>15870672.99</v>
      </c>
      <c r="BF6" s="3">
        <f t="shared" ref="BF6:BF25" si="12">SUM(BE6/BD6)</f>
        <v>6.37578476224821E-2</v>
      </c>
      <c r="BG6" s="294">
        <v>221092893</v>
      </c>
      <c r="BH6" s="294">
        <v>10740774.130000001</v>
      </c>
      <c r="BI6" s="3">
        <f t="shared" ref="BI6:BI25" si="13">SUM(BH6/BG6)</f>
        <v>4.8580368117033958E-2</v>
      </c>
      <c r="BJ6" s="294">
        <v>58661092</v>
      </c>
      <c r="BK6" s="294">
        <v>2533447.33</v>
      </c>
      <c r="BL6" s="3">
        <f t="shared" ref="BL6:BL24" si="14">SUM(BK6/BJ6)</f>
        <v>4.3187865135548446E-2</v>
      </c>
      <c r="BM6" s="294">
        <v>218315455</v>
      </c>
      <c r="BN6" s="294">
        <v>11886456.619999999</v>
      </c>
      <c r="BO6" s="3">
        <f t="shared" ref="BO6:BO11" si="15">SUM(BN6/BM6)</f>
        <v>5.4446244403539817E-2</v>
      </c>
      <c r="BP6" s="294">
        <v>83611943.879999995</v>
      </c>
      <c r="BQ6" s="294">
        <v>5865942.5700000003</v>
      </c>
      <c r="BR6" s="3">
        <f t="shared" ref="BR6:BR25" si="16">SUM(BQ6/BP6)</f>
        <v>7.0156753901318342E-2</v>
      </c>
      <c r="BS6" s="294">
        <v>133146396.84999999</v>
      </c>
      <c r="BT6" s="294">
        <v>8438358.7400000002</v>
      </c>
      <c r="BU6" s="3">
        <f t="shared" ref="BU6:BU11" si="17">SUM(BT6/BS6)</f>
        <v>6.3376545964713427E-2</v>
      </c>
      <c r="BV6" s="294">
        <v>1788816000</v>
      </c>
      <c r="BW6" s="294">
        <v>214970824.38</v>
      </c>
      <c r="BX6" s="1">
        <f>SUM(BW6/BV6)</f>
        <v>0.12017492261920734</v>
      </c>
      <c r="BY6" s="141"/>
      <c r="BZ6" s="141"/>
      <c r="CA6" s="16" t="e">
        <f>SUM(BZ6/BY6)</f>
        <v>#DIV/0!</v>
      </c>
      <c r="CB6" s="35">
        <f t="shared" ref="CB6:CB11" si="18">B6+E6+H6+K6+N6+Q6+T6+W6+Z6+AC6+AF6+AI6+AL6+AO6+AR6+AU6+AX6+BA6+BD6+BG6+BJ6+BM6+BP6+BS6+BV6+BY6</f>
        <v>7548610948.9400005</v>
      </c>
      <c r="CC6" s="35">
        <f t="shared" ref="CC6:CC15" si="19">BZ6+BW6+BT6+BQ6+BN6+BK6+BH6+BE6+BB6+AY6+AV6+AS6+AP6+AM6+AJ6+AG6+AD6+AA6+X6+U6+R6+O6+L6+I6+F6+C6</f>
        <v>573758549.81999993</v>
      </c>
      <c r="CD6" s="15">
        <f t="shared" ref="CD6:CD25" si="20">SUM(CC6/CB6)</f>
        <v>7.6008493973393723E-2</v>
      </c>
    </row>
    <row r="7" spans="1:83" s="125" customFormat="1" ht="33" customHeight="1" x14ac:dyDescent="0.25">
      <c r="A7" s="8" t="s">
        <v>29</v>
      </c>
      <c r="B7" s="294">
        <v>8987606</v>
      </c>
      <c r="C7" s="294">
        <v>0</v>
      </c>
      <c r="D7" s="1">
        <f>SUM(C7/B7)</f>
        <v>0</v>
      </c>
      <c r="E7" s="294">
        <v>30471700</v>
      </c>
      <c r="F7" s="294"/>
      <c r="G7" s="1">
        <f t="shared" si="0"/>
        <v>0</v>
      </c>
      <c r="H7" s="294"/>
      <c r="I7" s="294"/>
      <c r="J7" s="1"/>
      <c r="K7" s="294">
        <v>13988647</v>
      </c>
      <c r="L7" s="294"/>
      <c r="M7" s="1">
        <f>SUM(L7/K7)</f>
        <v>0</v>
      </c>
      <c r="N7" s="294">
        <v>8719761</v>
      </c>
      <c r="O7" s="294"/>
      <c r="P7" s="1">
        <f t="shared" si="2"/>
        <v>0</v>
      </c>
      <c r="Q7" s="294">
        <v>51245751</v>
      </c>
      <c r="R7" s="294"/>
      <c r="S7" s="1">
        <f t="shared" si="3"/>
        <v>0</v>
      </c>
      <c r="T7" s="294">
        <v>15459664</v>
      </c>
      <c r="U7" s="294"/>
      <c r="V7" s="1">
        <f t="shared" si="4"/>
        <v>0</v>
      </c>
      <c r="W7" s="294">
        <v>21970788</v>
      </c>
      <c r="X7" s="294">
        <v>4625000</v>
      </c>
      <c r="Y7" s="1">
        <f t="shared" si="5"/>
        <v>0.21050678746706764</v>
      </c>
      <c r="Z7" s="294">
        <v>13161399</v>
      </c>
      <c r="AA7" s="294"/>
      <c r="AB7" s="1">
        <f>SUM(AA7/Z7)</f>
        <v>0</v>
      </c>
      <c r="AC7" s="294">
        <v>15735080</v>
      </c>
      <c r="AD7" s="294"/>
      <c r="AE7" s="1">
        <f>SUM(AD7/AC7)</f>
        <v>0</v>
      </c>
      <c r="AF7" s="294">
        <v>52949754</v>
      </c>
      <c r="AG7" s="294"/>
      <c r="AH7" s="1">
        <f>SUM(AG7/AF7)</f>
        <v>0</v>
      </c>
      <c r="AI7" s="294">
        <v>15507031</v>
      </c>
      <c r="AJ7" s="294"/>
      <c r="AK7" s="2">
        <f t="shared" si="6"/>
        <v>0</v>
      </c>
      <c r="AL7" s="294">
        <v>12011295</v>
      </c>
      <c r="AM7" s="294"/>
      <c r="AN7" s="3"/>
      <c r="AO7" s="294">
        <v>5626679</v>
      </c>
      <c r="AP7" s="294"/>
      <c r="AQ7" s="3">
        <f t="shared" si="8"/>
        <v>0</v>
      </c>
      <c r="AR7" s="294">
        <v>58664606</v>
      </c>
      <c r="AS7" s="294">
        <v>4800000</v>
      </c>
      <c r="AT7" s="3">
        <f t="shared" si="9"/>
        <v>8.1821055782766189E-2</v>
      </c>
      <c r="AU7" s="294">
        <v>60952074</v>
      </c>
      <c r="AV7" s="294">
        <v>8500000</v>
      </c>
      <c r="AW7" s="3">
        <f t="shared" si="10"/>
        <v>0.13945382728075831</v>
      </c>
      <c r="AX7" s="294">
        <v>40644054</v>
      </c>
      <c r="AY7" s="294"/>
      <c r="AZ7" s="3">
        <f t="shared" si="11"/>
        <v>0</v>
      </c>
      <c r="BA7" s="294">
        <v>39288570</v>
      </c>
      <c r="BB7" s="294"/>
      <c r="BC7" s="3">
        <f>SUM(BB7/BA7)</f>
        <v>0</v>
      </c>
      <c r="BD7" s="294">
        <v>14300658</v>
      </c>
      <c r="BE7" s="294"/>
      <c r="BF7" s="3">
        <f t="shared" si="12"/>
        <v>0</v>
      </c>
      <c r="BG7" s="294">
        <v>7126593</v>
      </c>
      <c r="BH7" s="294"/>
      <c r="BI7" s="1">
        <f t="shared" si="13"/>
        <v>0</v>
      </c>
      <c r="BJ7" s="294">
        <v>37273994</v>
      </c>
      <c r="BK7" s="294"/>
      <c r="BL7" s="3">
        <f t="shared" si="14"/>
        <v>0</v>
      </c>
      <c r="BM7" s="294">
        <v>22712334</v>
      </c>
      <c r="BN7" s="294"/>
      <c r="BO7" s="1">
        <f t="shared" si="15"/>
        <v>0</v>
      </c>
      <c r="BP7" s="294">
        <v>49119919</v>
      </c>
      <c r="BQ7" s="294"/>
      <c r="BR7" s="3">
        <f t="shared" si="16"/>
        <v>0</v>
      </c>
      <c r="BS7" s="294">
        <v>9376933</v>
      </c>
      <c r="BT7" s="294"/>
      <c r="BU7" s="3">
        <f t="shared" si="17"/>
        <v>0</v>
      </c>
      <c r="BV7" s="294"/>
      <c r="BW7" s="294"/>
      <c r="BX7" s="1"/>
      <c r="BY7" s="143"/>
      <c r="BZ7" s="143"/>
      <c r="CA7" s="16"/>
      <c r="CB7" s="36">
        <f t="shared" si="18"/>
        <v>605294890</v>
      </c>
      <c r="CC7" s="36">
        <f t="shared" si="19"/>
        <v>17925000</v>
      </c>
      <c r="CD7" s="2">
        <f t="shared" si="20"/>
        <v>2.9613664836985489E-2</v>
      </c>
    </row>
    <row r="8" spans="1:83" s="125" customFormat="1" ht="39" customHeight="1" x14ac:dyDescent="0.25">
      <c r="A8" s="8" t="s">
        <v>30</v>
      </c>
      <c r="B8" s="294">
        <v>1644281.9</v>
      </c>
      <c r="C8" s="294">
        <v>588234.9</v>
      </c>
      <c r="D8" s="1">
        <f>SUM(C8/B8)</f>
        <v>0.35774577339810165</v>
      </c>
      <c r="E8" s="294">
        <v>3013324</v>
      </c>
      <c r="F8" s="294">
        <v>2690014</v>
      </c>
      <c r="G8" s="1">
        <f t="shared" si="0"/>
        <v>0.89270652608216039</v>
      </c>
      <c r="H8" s="294">
        <v>6774194</v>
      </c>
      <c r="I8" s="294">
        <v>4073839</v>
      </c>
      <c r="J8" s="1">
        <f t="shared" si="1"/>
        <v>0.60137619324158709</v>
      </c>
      <c r="K8" s="294">
        <v>46838109.719999999</v>
      </c>
      <c r="L8" s="294">
        <v>44195532.719999999</v>
      </c>
      <c r="M8" s="1">
        <f>SUM(L8/K8)</f>
        <v>0.94358062236504792</v>
      </c>
      <c r="N8" s="294">
        <v>1624206.06</v>
      </c>
      <c r="O8" s="294">
        <v>888024.06</v>
      </c>
      <c r="P8" s="1">
        <f t="shared" si="2"/>
        <v>0.54674347169964388</v>
      </c>
      <c r="Q8" s="294">
        <v>574281</v>
      </c>
      <c r="R8" s="294"/>
      <c r="S8" s="1">
        <f t="shared" si="3"/>
        <v>0</v>
      </c>
      <c r="T8" s="294">
        <v>9716429.25</v>
      </c>
      <c r="U8" s="294">
        <v>7302186.25</v>
      </c>
      <c r="V8" s="1">
        <f t="shared" si="4"/>
        <v>0.7515298122507299</v>
      </c>
      <c r="W8" s="294">
        <v>336104</v>
      </c>
      <c r="X8" s="294"/>
      <c r="Y8" s="1">
        <f t="shared" si="5"/>
        <v>0</v>
      </c>
      <c r="Z8" s="294">
        <v>18588494.75</v>
      </c>
      <c r="AA8" s="294">
        <v>16414888.75</v>
      </c>
      <c r="AB8" s="1">
        <f>SUM(AA8/Z8)</f>
        <v>0.8830671321571103</v>
      </c>
      <c r="AC8" s="294">
        <v>7442161</v>
      </c>
      <c r="AD8" s="294">
        <v>4165821</v>
      </c>
      <c r="AE8" s="1">
        <f>SUM(AD8/AC8)</f>
        <v>0.55975959133375375</v>
      </c>
      <c r="AF8" s="294">
        <v>369567</v>
      </c>
      <c r="AG8" s="294"/>
      <c r="AH8" s="1">
        <f>SUM(AG8/AF8)</f>
        <v>0</v>
      </c>
      <c r="AI8" s="294">
        <v>2235118</v>
      </c>
      <c r="AJ8" s="294"/>
      <c r="AK8" s="2">
        <f t="shared" si="6"/>
        <v>0</v>
      </c>
      <c r="AL8" s="294">
        <v>86543344.040000007</v>
      </c>
      <c r="AM8" s="294">
        <v>83685719.040000007</v>
      </c>
      <c r="AN8" s="3">
        <f t="shared" si="7"/>
        <v>0.96698041852092964</v>
      </c>
      <c r="AO8" s="294">
        <v>6937782</v>
      </c>
      <c r="AP8" s="294">
        <v>6361533</v>
      </c>
      <c r="AQ8" s="3">
        <f t="shared" si="8"/>
        <v>0.91694045733924756</v>
      </c>
      <c r="AR8" s="294">
        <v>1642177</v>
      </c>
      <c r="AS8" s="294">
        <v>986700</v>
      </c>
      <c r="AT8" s="3">
        <f t="shared" si="9"/>
        <v>0.60084875138307259</v>
      </c>
      <c r="AU8" s="294">
        <v>1020425</v>
      </c>
      <c r="AV8" s="294">
        <v>584916</v>
      </c>
      <c r="AW8" s="3">
        <f t="shared" si="10"/>
        <v>0.57320822206433597</v>
      </c>
      <c r="AX8" s="294">
        <v>6786435.4500000002</v>
      </c>
      <c r="AY8" s="294">
        <v>5743539.4500000002</v>
      </c>
      <c r="AZ8" s="3">
        <f t="shared" si="11"/>
        <v>0.84632639510333807</v>
      </c>
      <c r="BA8" s="294">
        <v>27217393.18</v>
      </c>
      <c r="BB8" s="294">
        <v>26874891.18</v>
      </c>
      <c r="BC8" s="3">
        <f>SUM(BB8/BA8)</f>
        <v>0.98741606157008166</v>
      </c>
      <c r="BD8" s="294">
        <v>96041151.939999998</v>
      </c>
      <c r="BE8" s="294">
        <v>83822752.939999998</v>
      </c>
      <c r="BF8" s="3">
        <f t="shared" si="12"/>
        <v>0.87277954550531389</v>
      </c>
      <c r="BG8" s="294">
        <v>2076663</v>
      </c>
      <c r="BH8" s="294">
        <v>1347863</v>
      </c>
      <c r="BI8" s="1">
        <f t="shared" si="13"/>
        <v>0.64905234985166105</v>
      </c>
      <c r="BJ8" s="294">
        <v>1474931</v>
      </c>
      <c r="BK8" s="294">
        <v>1040407</v>
      </c>
      <c r="BL8" s="3">
        <f t="shared" si="14"/>
        <v>0.70539367604315051</v>
      </c>
      <c r="BM8" s="294">
        <v>2057972</v>
      </c>
      <c r="BN8" s="294">
        <v>1231736</v>
      </c>
      <c r="BO8" s="3">
        <f t="shared" si="15"/>
        <v>0.59851931901891764</v>
      </c>
      <c r="BP8" s="294">
        <v>563455</v>
      </c>
      <c r="BQ8" s="294"/>
      <c r="BR8" s="3">
        <f t="shared" si="16"/>
        <v>0</v>
      </c>
      <c r="BS8" s="294">
        <v>1482201</v>
      </c>
      <c r="BT8" s="294">
        <v>877902</v>
      </c>
      <c r="BU8" s="3">
        <f t="shared" si="17"/>
        <v>0.59229618654959748</v>
      </c>
      <c r="BV8" s="294">
        <v>1804567</v>
      </c>
      <c r="BW8" s="294"/>
      <c r="BX8" s="1">
        <f>SUM(BW8/BV8)</f>
        <v>0</v>
      </c>
      <c r="BY8" s="143"/>
      <c r="BZ8" s="143"/>
      <c r="CA8" s="16" t="e">
        <f t="shared" ref="CA8:CA25" si="21">SUM(BZ8/BY8)</f>
        <v>#DIV/0!</v>
      </c>
      <c r="CB8" s="36">
        <f t="shared" si="18"/>
        <v>334804768.29000002</v>
      </c>
      <c r="CC8" s="36">
        <f t="shared" si="19"/>
        <v>292876500.28999996</v>
      </c>
      <c r="CD8" s="2">
        <f t="shared" si="20"/>
        <v>0.87476800819132072</v>
      </c>
    </row>
    <row r="9" spans="1:83" s="125" customFormat="1" ht="32.25" customHeight="1" x14ac:dyDescent="0.25">
      <c r="A9" s="8" t="s">
        <v>31</v>
      </c>
      <c r="B9" s="294">
        <v>434617936</v>
      </c>
      <c r="C9" s="294">
        <v>25743558</v>
      </c>
      <c r="D9" s="1">
        <f>SUM(C9/B9)</f>
        <v>5.923261758806015E-2</v>
      </c>
      <c r="E9" s="294">
        <v>129655062</v>
      </c>
      <c r="F9" s="294">
        <v>6509300</v>
      </c>
      <c r="G9" s="1">
        <f t="shared" si="0"/>
        <v>5.0204750200960144E-2</v>
      </c>
      <c r="H9" s="294">
        <v>844688107</v>
      </c>
      <c r="I9" s="294">
        <v>60604030.920000002</v>
      </c>
      <c r="J9" s="1">
        <f t="shared" si="1"/>
        <v>7.1747228850234074E-2</v>
      </c>
      <c r="K9" s="294">
        <v>751190059</v>
      </c>
      <c r="L9" s="294">
        <v>58221413</v>
      </c>
      <c r="M9" s="1">
        <f>SUM(L9/K9)</f>
        <v>7.7505569066642827E-2</v>
      </c>
      <c r="N9" s="294">
        <v>281422140</v>
      </c>
      <c r="O9" s="294">
        <v>22358882</v>
      </c>
      <c r="P9" s="1">
        <f t="shared" si="2"/>
        <v>7.9449619706537661E-2</v>
      </c>
      <c r="Q9" s="294">
        <v>211517771</v>
      </c>
      <c r="R9" s="294">
        <v>15104418.52</v>
      </c>
      <c r="S9" s="1">
        <f t="shared" si="3"/>
        <v>7.1409690299733722E-2</v>
      </c>
      <c r="T9" s="294">
        <v>646182851</v>
      </c>
      <c r="U9" s="294">
        <v>57405455</v>
      </c>
      <c r="V9" s="1">
        <f t="shared" si="4"/>
        <v>8.8837787804430607E-2</v>
      </c>
      <c r="W9" s="294">
        <v>129569881</v>
      </c>
      <c r="X9" s="294">
        <v>9914281</v>
      </c>
      <c r="Y9" s="1">
        <f t="shared" si="5"/>
        <v>7.651686428576715E-2</v>
      </c>
      <c r="Z9" s="294">
        <v>672241180</v>
      </c>
      <c r="AA9" s="294">
        <v>47709420</v>
      </c>
      <c r="AB9" s="1">
        <f>SUM(AA9/Z9)</f>
        <v>7.0970689418342392E-2</v>
      </c>
      <c r="AC9" s="294">
        <v>631171144</v>
      </c>
      <c r="AD9" s="294">
        <v>51103949</v>
      </c>
      <c r="AE9" s="1">
        <f>SUM(AD9/AC9)</f>
        <v>8.096686530396896E-2</v>
      </c>
      <c r="AF9" s="294">
        <v>185839964</v>
      </c>
      <c r="AG9" s="294">
        <v>14943525</v>
      </c>
      <c r="AH9" s="1">
        <f>SUM(AG9/AF9)</f>
        <v>8.0410718331822326E-2</v>
      </c>
      <c r="AI9" s="294">
        <v>680502887</v>
      </c>
      <c r="AJ9" s="294">
        <v>54128404.520000003</v>
      </c>
      <c r="AK9" s="2">
        <f t="shared" si="6"/>
        <v>7.954177058472936E-2</v>
      </c>
      <c r="AL9" s="294">
        <v>890079799</v>
      </c>
      <c r="AM9" s="294">
        <v>53899586</v>
      </c>
      <c r="AN9" s="3">
        <f t="shared" si="7"/>
        <v>6.0555903033139166E-2</v>
      </c>
      <c r="AO9" s="294">
        <v>205203427</v>
      </c>
      <c r="AP9" s="294">
        <v>16772871.32</v>
      </c>
      <c r="AQ9" s="3">
        <f t="shared" si="8"/>
        <v>8.1737773901797456E-2</v>
      </c>
      <c r="AR9" s="294">
        <v>203576187</v>
      </c>
      <c r="AS9" s="294">
        <v>14591992</v>
      </c>
      <c r="AT9" s="3">
        <f t="shared" si="9"/>
        <v>7.1678285240699594E-2</v>
      </c>
      <c r="AU9" s="294">
        <v>167381039</v>
      </c>
      <c r="AV9" s="294">
        <v>12416933</v>
      </c>
      <c r="AW9" s="3">
        <f t="shared" si="10"/>
        <v>7.4183629604545595E-2</v>
      </c>
      <c r="AX9" s="294">
        <v>240399038</v>
      </c>
      <c r="AY9" s="294">
        <v>22191069</v>
      </c>
      <c r="AZ9" s="3">
        <f t="shared" si="11"/>
        <v>9.2309308658714354E-2</v>
      </c>
      <c r="BA9" s="294">
        <v>126691784</v>
      </c>
      <c r="BB9" s="294">
        <v>9795757</v>
      </c>
      <c r="BC9" s="3">
        <f>SUM(BB9/BA9)</f>
        <v>7.7319591616138258E-2</v>
      </c>
      <c r="BD9" s="294">
        <v>383986991</v>
      </c>
      <c r="BE9" s="294">
        <v>24420982</v>
      </c>
      <c r="BF9" s="3">
        <f t="shared" si="12"/>
        <v>6.3598461855183003E-2</v>
      </c>
      <c r="BG9" s="294">
        <v>234614732</v>
      </c>
      <c r="BH9" s="294">
        <v>19572909</v>
      </c>
      <c r="BI9" s="1">
        <f t="shared" si="13"/>
        <v>8.3425745830828735E-2</v>
      </c>
      <c r="BJ9" s="294">
        <v>161546969</v>
      </c>
      <c r="BK9" s="294">
        <v>12564570.4</v>
      </c>
      <c r="BL9" s="3">
        <f t="shared" si="14"/>
        <v>7.7776577782774747E-2</v>
      </c>
      <c r="BM9" s="294">
        <v>318301465</v>
      </c>
      <c r="BN9" s="294">
        <v>25771022</v>
      </c>
      <c r="BO9" s="3">
        <f t="shared" si="15"/>
        <v>8.0964195373715922E-2</v>
      </c>
      <c r="BP9" s="294">
        <v>228260830</v>
      </c>
      <c r="BQ9" s="294">
        <v>16670310</v>
      </c>
      <c r="BR9" s="3">
        <f t="shared" si="16"/>
        <v>7.3031846944567755E-2</v>
      </c>
      <c r="BS9" s="294">
        <v>220401331</v>
      </c>
      <c r="BT9" s="294">
        <v>17646688</v>
      </c>
      <c r="BU9" s="3">
        <f t="shared" si="17"/>
        <v>8.0066158947107266E-2</v>
      </c>
      <c r="BV9" s="294">
        <v>1390377148</v>
      </c>
      <c r="BW9" s="294">
        <v>159565627</v>
      </c>
      <c r="BX9" s="1">
        <f>SUM(BW9/BV9)</f>
        <v>0.11476427617465416</v>
      </c>
      <c r="BY9" s="143"/>
      <c r="BZ9" s="143"/>
      <c r="CA9" s="16" t="e">
        <f t="shared" si="21"/>
        <v>#DIV/0!</v>
      </c>
      <c r="CB9" s="36">
        <f t="shared" si="18"/>
        <v>10369419722</v>
      </c>
      <c r="CC9" s="36">
        <f t="shared" si="19"/>
        <v>829626953.67999995</v>
      </c>
      <c r="CD9" s="2">
        <f t="shared" si="20"/>
        <v>8.0007076183814252E-2</v>
      </c>
    </row>
    <row r="10" spans="1:83" s="125" customFormat="1" ht="30" customHeight="1" x14ac:dyDescent="0.25">
      <c r="A10" s="8" t="s">
        <v>51</v>
      </c>
      <c r="B10" s="294">
        <v>578090</v>
      </c>
      <c r="C10" s="294">
        <v>0</v>
      </c>
      <c r="D10" s="1">
        <f>SUM(C10/B10)</f>
        <v>0</v>
      </c>
      <c r="E10" s="294">
        <v>484340</v>
      </c>
      <c r="F10" s="294"/>
      <c r="G10" s="1">
        <f t="shared" si="0"/>
        <v>0</v>
      </c>
      <c r="H10" s="294">
        <v>1361780</v>
      </c>
      <c r="I10" s="294"/>
      <c r="J10" s="1">
        <f t="shared" si="1"/>
        <v>0</v>
      </c>
      <c r="K10" s="294"/>
      <c r="L10" s="294"/>
      <c r="M10" s="1"/>
      <c r="N10" s="294">
        <v>437470</v>
      </c>
      <c r="O10" s="294"/>
      <c r="P10" s="1"/>
      <c r="Q10" s="294">
        <v>640580</v>
      </c>
      <c r="R10" s="294"/>
      <c r="S10" s="1">
        <f t="shared" si="3"/>
        <v>0</v>
      </c>
      <c r="T10" s="294"/>
      <c r="U10" s="294"/>
      <c r="V10" s="1"/>
      <c r="W10" s="294">
        <v>3428100</v>
      </c>
      <c r="X10" s="294"/>
      <c r="Y10" s="1">
        <f t="shared" si="5"/>
        <v>0</v>
      </c>
      <c r="Z10" s="294">
        <v>621830</v>
      </c>
      <c r="AA10" s="294"/>
      <c r="AB10" s="1">
        <f>SUM(AA10/Z10)</f>
        <v>0</v>
      </c>
      <c r="AC10" s="294">
        <v>1531150</v>
      </c>
      <c r="AD10" s="294"/>
      <c r="AE10" s="1">
        <f>SUM(AD10/AC10)</f>
        <v>0</v>
      </c>
      <c r="AF10" s="294">
        <v>437470</v>
      </c>
      <c r="AG10" s="294"/>
      <c r="AH10" s="1"/>
      <c r="AI10" s="294">
        <v>4909951.76</v>
      </c>
      <c r="AJ10" s="294"/>
      <c r="AK10" s="1"/>
      <c r="AL10" s="294">
        <v>1046810</v>
      </c>
      <c r="AM10" s="294"/>
      <c r="AN10" s="3">
        <f t="shared" si="7"/>
        <v>0</v>
      </c>
      <c r="AO10" s="294">
        <v>593710</v>
      </c>
      <c r="AP10" s="294"/>
      <c r="AQ10" s="3">
        <f t="shared" si="8"/>
        <v>0</v>
      </c>
      <c r="AR10" s="294">
        <v>593710</v>
      </c>
      <c r="AS10" s="294"/>
      <c r="AT10" s="1">
        <f t="shared" si="9"/>
        <v>0</v>
      </c>
      <c r="AU10" s="294">
        <v>2696906.5</v>
      </c>
      <c r="AV10" s="294"/>
      <c r="AW10" s="3">
        <f t="shared" si="10"/>
        <v>0</v>
      </c>
      <c r="AX10" s="294">
        <v>437470</v>
      </c>
      <c r="AY10" s="294"/>
      <c r="AZ10" s="3">
        <f t="shared" si="11"/>
        <v>0</v>
      </c>
      <c r="BA10" s="294">
        <v>521990</v>
      </c>
      <c r="BB10" s="294"/>
      <c r="BC10" s="3">
        <f>SUM(BB10/BA10)</f>
        <v>0</v>
      </c>
      <c r="BD10" s="294">
        <v>1046810</v>
      </c>
      <c r="BE10" s="294"/>
      <c r="BF10" s="1">
        <f t="shared" si="12"/>
        <v>0</v>
      </c>
      <c r="BG10" s="294">
        <v>859320</v>
      </c>
      <c r="BH10" s="294"/>
      <c r="BI10" s="1">
        <f t="shared" si="13"/>
        <v>0</v>
      </c>
      <c r="BJ10" s="294">
        <v>484340</v>
      </c>
      <c r="BK10" s="294"/>
      <c r="BL10" s="3">
        <f t="shared" si="14"/>
        <v>0</v>
      </c>
      <c r="BM10" s="294">
        <v>578090</v>
      </c>
      <c r="BN10" s="294"/>
      <c r="BO10" s="3">
        <f t="shared" si="15"/>
        <v>0</v>
      </c>
      <c r="BP10" s="294">
        <v>437470</v>
      </c>
      <c r="BQ10" s="294"/>
      <c r="BR10" s="3">
        <f t="shared" si="16"/>
        <v>0</v>
      </c>
      <c r="BS10" s="294"/>
      <c r="BT10" s="294"/>
      <c r="BU10" s="3" t="e">
        <f t="shared" si="17"/>
        <v>#DIV/0!</v>
      </c>
      <c r="BV10" s="294">
        <v>54113600</v>
      </c>
      <c r="BW10" s="294"/>
      <c r="BX10" s="1">
        <f>SUM(BW10/BV10)</f>
        <v>0</v>
      </c>
      <c r="BY10" s="143"/>
      <c r="BZ10" s="143"/>
      <c r="CA10" s="16" t="e">
        <f t="shared" si="21"/>
        <v>#DIV/0!</v>
      </c>
      <c r="CB10" s="36">
        <f t="shared" si="18"/>
        <v>77840988.25999999</v>
      </c>
      <c r="CC10" s="36">
        <f t="shared" si="19"/>
        <v>0</v>
      </c>
      <c r="CD10" s="2">
        <f t="shared" si="20"/>
        <v>0</v>
      </c>
    </row>
    <row r="11" spans="1:83" s="125" customFormat="1" ht="36.75" customHeight="1" thickBot="1" x14ac:dyDescent="0.3">
      <c r="A11" s="295" t="s">
        <v>32</v>
      </c>
      <c r="B11" s="296"/>
      <c r="C11" s="296"/>
      <c r="D11" s="297"/>
      <c r="E11" s="296"/>
      <c r="F11" s="296"/>
      <c r="G11" s="297"/>
      <c r="H11" s="296">
        <v>100000</v>
      </c>
      <c r="I11" s="296"/>
      <c r="J11" s="297">
        <f t="shared" si="1"/>
        <v>0</v>
      </c>
      <c r="K11" s="296"/>
      <c r="L11" s="296"/>
      <c r="M11" s="297"/>
      <c r="N11" s="296">
        <v>14600000</v>
      </c>
      <c r="O11" s="296"/>
      <c r="P11" s="297">
        <f t="shared" si="2"/>
        <v>0</v>
      </c>
      <c r="Q11" s="296">
        <v>4300000</v>
      </c>
      <c r="R11" s="296"/>
      <c r="S11" s="297">
        <f t="shared" si="3"/>
        <v>0</v>
      </c>
      <c r="T11" s="296">
        <v>6196000</v>
      </c>
      <c r="U11" s="296"/>
      <c r="V11" s="297">
        <f t="shared" si="4"/>
        <v>0</v>
      </c>
      <c r="W11" s="296">
        <v>8702624.2300000004</v>
      </c>
      <c r="X11" s="296"/>
      <c r="Y11" s="297">
        <f t="shared" si="5"/>
        <v>0</v>
      </c>
      <c r="Z11" s="296"/>
      <c r="AA11" s="296"/>
      <c r="AB11" s="297"/>
      <c r="AC11" s="296"/>
      <c r="AD11" s="296"/>
      <c r="AE11" s="297"/>
      <c r="AF11" s="296">
        <v>806500</v>
      </c>
      <c r="AG11" s="296">
        <v>54320.39</v>
      </c>
      <c r="AH11" s="297">
        <f>SUM(AG11/AF11)</f>
        <v>6.7353242405455677E-2</v>
      </c>
      <c r="AI11" s="296">
        <v>400000</v>
      </c>
      <c r="AJ11" s="296"/>
      <c r="AK11" s="213">
        <f t="shared" si="6"/>
        <v>0</v>
      </c>
      <c r="AL11" s="296">
        <v>26964204.120000001</v>
      </c>
      <c r="AM11" s="296"/>
      <c r="AN11" s="214">
        <f t="shared" si="7"/>
        <v>0</v>
      </c>
      <c r="AO11" s="296">
        <v>4460000</v>
      </c>
      <c r="AP11" s="296">
        <v>1250</v>
      </c>
      <c r="AQ11" s="214">
        <f t="shared" si="8"/>
        <v>2.8026905829596412E-4</v>
      </c>
      <c r="AR11" s="296"/>
      <c r="AS11" s="296"/>
      <c r="AT11" s="297"/>
      <c r="AU11" s="296">
        <v>15455538.5</v>
      </c>
      <c r="AV11" s="296"/>
      <c r="AW11" s="214">
        <f t="shared" si="10"/>
        <v>0</v>
      </c>
      <c r="AX11" s="296"/>
      <c r="AY11" s="296"/>
      <c r="AZ11" s="214"/>
      <c r="BA11" s="296">
        <v>1300000</v>
      </c>
      <c r="BB11" s="296">
        <v>100</v>
      </c>
      <c r="BC11" s="214"/>
      <c r="BD11" s="296">
        <v>6900000</v>
      </c>
      <c r="BE11" s="296">
        <v>78982.39</v>
      </c>
      <c r="BF11" s="214">
        <f t="shared" si="12"/>
        <v>1.1446723188405797E-2</v>
      </c>
      <c r="BG11" s="296"/>
      <c r="BH11" s="296"/>
      <c r="BI11" s="214"/>
      <c r="BJ11" s="296">
        <v>566400</v>
      </c>
      <c r="BK11" s="296"/>
      <c r="BL11" s="297">
        <f t="shared" si="14"/>
        <v>0</v>
      </c>
      <c r="BM11" s="296">
        <v>500000</v>
      </c>
      <c r="BN11" s="296">
        <v>510000</v>
      </c>
      <c r="BO11" s="214">
        <f t="shared" si="15"/>
        <v>1.02</v>
      </c>
      <c r="BP11" s="296"/>
      <c r="BQ11" s="296"/>
      <c r="BR11" s="297"/>
      <c r="BS11" s="296">
        <v>2011711.31</v>
      </c>
      <c r="BT11" s="296">
        <v>5913</v>
      </c>
      <c r="BU11" s="214">
        <f t="shared" si="17"/>
        <v>2.9392885403621855E-3</v>
      </c>
      <c r="BV11" s="296"/>
      <c r="BW11" s="296"/>
      <c r="BX11" s="297"/>
      <c r="BY11" s="187"/>
      <c r="BZ11" s="187"/>
      <c r="CA11" s="298" t="e">
        <f t="shared" si="21"/>
        <v>#DIV/0!</v>
      </c>
      <c r="CB11" s="215">
        <f t="shared" si="18"/>
        <v>93262978.160000011</v>
      </c>
      <c r="CC11" s="215">
        <f t="shared" si="19"/>
        <v>650565.78</v>
      </c>
      <c r="CD11" s="213">
        <f t="shared" si="20"/>
        <v>6.9756058924464433E-3</v>
      </c>
    </row>
    <row r="12" spans="1:83" s="65" customFormat="1" ht="24.75" customHeight="1" thickBot="1" x14ac:dyDescent="0.35">
      <c r="A12" s="303" t="s">
        <v>33</v>
      </c>
      <c r="B12" s="304">
        <v>605976461.91999996</v>
      </c>
      <c r="C12" s="304">
        <v>10795627.210000001</v>
      </c>
      <c r="D12" s="305">
        <f t="shared" ref="D12:D17" si="22">SUM(C12/B12)</f>
        <v>1.7815258328342829E-2</v>
      </c>
      <c r="E12" s="304">
        <v>221573438</v>
      </c>
      <c r="F12" s="304">
        <v>11504027.970000001</v>
      </c>
      <c r="G12" s="305">
        <f t="shared" si="0"/>
        <v>5.1919706955127001E-2</v>
      </c>
      <c r="H12" s="304">
        <v>1836881017.4100001</v>
      </c>
      <c r="I12" s="304">
        <v>91482052.239999995</v>
      </c>
      <c r="J12" s="305">
        <f t="shared" si="1"/>
        <v>4.9802927556510751E-2</v>
      </c>
      <c r="K12" s="304">
        <v>1273384430.1099999</v>
      </c>
      <c r="L12" s="304">
        <v>132768060.45</v>
      </c>
      <c r="M12" s="305">
        <f t="shared" ref="M12:M25" si="23">SUM(L12/K12)</f>
        <v>0.10426392636081704</v>
      </c>
      <c r="N12" s="304">
        <v>464377329.77999997</v>
      </c>
      <c r="O12" s="304">
        <v>29937174.489999998</v>
      </c>
      <c r="P12" s="305">
        <f t="shared" si="2"/>
        <v>6.4467347069209466E-2</v>
      </c>
      <c r="Q12" s="304">
        <v>358370471</v>
      </c>
      <c r="R12" s="304">
        <v>17336567.640000001</v>
      </c>
      <c r="S12" s="305">
        <f t="shared" ref="S12:S25" si="24">SUM(R12/Q12)</f>
        <v>4.8376105295795981E-2</v>
      </c>
      <c r="T12" s="304">
        <v>1257572286.25</v>
      </c>
      <c r="U12" s="304">
        <v>56886906.390000001</v>
      </c>
      <c r="V12" s="305">
        <f t="shared" si="4"/>
        <v>4.5235496211222269E-2</v>
      </c>
      <c r="W12" s="304">
        <v>235565461</v>
      </c>
      <c r="X12" s="304">
        <v>13783718.779999999</v>
      </c>
      <c r="Y12" s="305">
        <f t="shared" si="5"/>
        <v>5.8513326705395066E-2</v>
      </c>
      <c r="Z12" s="304">
        <v>1074192168.75</v>
      </c>
      <c r="AA12" s="304">
        <v>-14589972.43</v>
      </c>
      <c r="AB12" s="305">
        <f t="shared" ref="AB12:AB25" si="25">SUM(AA12/Z12)</f>
        <v>-1.3582274060867379E-2</v>
      </c>
      <c r="AC12" s="304">
        <v>957539076</v>
      </c>
      <c r="AD12" s="304">
        <v>48621759.520000003</v>
      </c>
      <c r="AE12" s="305">
        <f t="shared" ref="AE12:AE25" si="26">SUM(AD12/AC12)</f>
        <v>5.0777833238003549E-2</v>
      </c>
      <c r="AF12" s="304">
        <v>303142043</v>
      </c>
      <c r="AG12" s="304">
        <v>16043673.99</v>
      </c>
      <c r="AH12" s="305">
        <f t="shared" ref="AH12:AH25" si="27">SUM(AG12/AF12)</f>
        <v>5.2924608646251023E-2</v>
      </c>
      <c r="AI12" s="304">
        <v>1082371768.3599999</v>
      </c>
      <c r="AJ12" s="304">
        <v>62073783.920000002</v>
      </c>
      <c r="AK12" s="305">
        <f t="shared" si="6"/>
        <v>5.7349781040624929E-2</v>
      </c>
      <c r="AL12" s="304">
        <v>1528752509.04</v>
      </c>
      <c r="AM12" s="304">
        <v>146716875.47999999</v>
      </c>
      <c r="AN12" s="305">
        <f t="shared" si="7"/>
        <v>9.5971633480512006E-2</v>
      </c>
      <c r="AO12" s="304">
        <v>388250287.61000001</v>
      </c>
      <c r="AP12" s="304">
        <v>33044008.390000001</v>
      </c>
      <c r="AQ12" s="305">
        <f t="shared" ref="AQ12:AQ24" si="28">SUM(AP12/AO12)</f>
        <v>8.5110068027027266E-2</v>
      </c>
      <c r="AR12" s="304">
        <v>362104127</v>
      </c>
      <c r="AS12" s="304">
        <v>19836874.5</v>
      </c>
      <c r="AT12" s="305">
        <f t="shared" si="9"/>
        <v>5.4782238093629899E-2</v>
      </c>
      <c r="AU12" s="304">
        <v>343965803</v>
      </c>
      <c r="AV12" s="304">
        <v>13403215.82</v>
      </c>
      <c r="AW12" s="305">
        <f t="shared" si="10"/>
        <v>3.8966710362192604E-2</v>
      </c>
      <c r="AX12" s="304">
        <v>403244922.44999999</v>
      </c>
      <c r="AY12" s="304">
        <v>7925055.3300000001</v>
      </c>
      <c r="AZ12" s="305">
        <f t="shared" si="11"/>
        <v>1.965320550560103E-2</v>
      </c>
      <c r="BA12" s="304">
        <v>249615834.09999999</v>
      </c>
      <c r="BB12" s="304">
        <v>36209023.840000004</v>
      </c>
      <c r="BC12" s="305">
        <f t="shared" ref="BC12:BC25" si="29">SUM(BB12/BA12)</f>
        <v>0.14505900224860777</v>
      </c>
      <c r="BD12" s="304">
        <v>724757688.63999999</v>
      </c>
      <c r="BE12" s="304">
        <v>97754377.019999996</v>
      </c>
      <c r="BF12" s="305">
        <f t="shared" si="12"/>
        <v>0.13487870298200635</v>
      </c>
      <c r="BG12" s="304">
        <v>465770201</v>
      </c>
      <c r="BH12" s="304">
        <v>29584598.260000002</v>
      </c>
      <c r="BI12" s="305">
        <f t="shared" si="13"/>
        <v>6.3517584844376945E-2</v>
      </c>
      <c r="BJ12" s="304">
        <v>260007726</v>
      </c>
      <c r="BK12" s="304">
        <v>11071196.289999999</v>
      </c>
      <c r="BL12" s="305">
        <f t="shared" si="14"/>
        <v>4.2580258903537345E-2</v>
      </c>
      <c r="BM12" s="304">
        <v>562465316</v>
      </c>
      <c r="BN12" s="304">
        <v>35426782.759999998</v>
      </c>
      <c r="BO12" s="305">
        <f t="shared" ref="BO12:BO17" si="30">SUM(BN12/BM12)</f>
        <v>6.298483080154936E-2</v>
      </c>
      <c r="BP12" s="304">
        <v>361963309.11000001</v>
      </c>
      <c r="BQ12" s="304">
        <v>22505943.800000001</v>
      </c>
      <c r="BR12" s="305">
        <f t="shared" si="16"/>
        <v>6.2177417527035823E-2</v>
      </c>
      <c r="BS12" s="304">
        <v>363850373.91000003</v>
      </c>
      <c r="BT12" s="304">
        <v>24400662.489999998</v>
      </c>
      <c r="BU12" s="305">
        <f t="shared" ref="BU12:BU25" si="31">SUM(BT12/BS12)</f>
        <v>6.7062353757634474E-2</v>
      </c>
      <c r="BV12" s="304">
        <v>3235111315</v>
      </c>
      <c r="BW12" s="304">
        <v>346456869.13</v>
      </c>
      <c r="BX12" s="305">
        <f>SUM(BW12/BV12)</f>
        <v>0.10709271966117803</v>
      </c>
      <c r="BY12" s="306"/>
      <c r="BZ12" s="306"/>
      <c r="CA12" s="305" t="e">
        <f t="shared" si="21"/>
        <v>#DIV/0!</v>
      </c>
      <c r="CB12" s="307">
        <f>BY12+BV12+BS12+BP12+BM12+BJ12+BG12+BD12+BA12+AX12+AU12+AR12+AO12+AL12+AI12+AF12+AC12+Z12+W12+T12+Q12+N12+K12+H12+E12+B12</f>
        <v>18920805364.440002</v>
      </c>
      <c r="CC12" s="307">
        <f>BZ12+BW12+BT12+BQ12+BN12+BK12+BH12+BE12+BB12+AY12+AV12+AS12+AP12+AM12+AJ12+AG12+AD12+AA12+X12+U12+R12+O12+L12+I12+F12+C12</f>
        <v>1300978863.2800002</v>
      </c>
      <c r="CD12" s="308">
        <f t="shared" si="20"/>
        <v>6.875916950792571E-2</v>
      </c>
      <c r="CE12" s="126"/>
    </row>
    <row r="13" spans="1:83" s="125" customFormat="1" ht="32.25" customHeight="1" x14ac:dyDescent="0.25">
      <c r="A13" s="40" t="s">
        <v>34</v>
      </c>
      <c r="B13" s="274">
        <v>62728707</v>
      </c>
      <c r="C13" s="274">
        <v>3251019.5</v>
      </c>
      <c r="D13" s="5">
        <f t="shared" si="22"/>
        <v>5.1826662073554297E-2</v>
      </c>
      <c r="E13" s="272">
        <v>33880425</v>
      </c>
      <c r="F13" s="272">
        <v>479787.28</v>
      </c>
      <c r="G13" s="5">
        <f t="shared" si="0"/>
        <v>1.41611942589268E-2</v>
      </c>
      <c r="H13" s="272">
        <v>383474515.06999999</v>
      </c>
      <c r="I13" s="272">
        <v>10461301.640000001</v>
      </c>
      <c r="J13" s="5">
        <f t="shared" si="1"/>
        <v>2.7280304763121949E-2</v>
      </c>
      <c r="K13" s="272">
        <v>106795135</v>
      </c>
      <c r="L13" s="272">
        <v>4901786.8099999996</v>
      </c>
      <c r="M13" s="5">
        <f t="shared" si="23"/>
        <v>4.5898971053316237E-2</v>
      </c>
      <c r="N13" s="272">
        <v>46490505.270000003</v>
      </c>
      <c r="O13" s="272">
        <v>2252188.5499999998</v>
      </c>
      <c r="P13" s="5">
        <f t="shared" si="2"/>
        <v>4.8444054047597572E-2</v>
      </c>
      <c r="Q13" s="272">
        <v>43282328</v>
      </c>
      <c r="R13" s="272">
        <v>2271862.35</v>
      </c>
      <c r="S13" s="5">
        <f t="shared" si="24"/>
        <v>5.2489375109398002E-2</v>
      </c>
      <c r="T13" s="272">
        <v>156297844</v>
      </c>
      <c r="U13" s="272">
        <v>5536043.9000000004</v>
      </c>
      <c r="V13" s="5">
        <f t="shared" si="4"/>
        <v>3.5419835349744175E-2</v>
      </c>
      <c r="W13" s="272">
        <v>37117852</v>
      </c>
      <c r="X13" s="272">
        <v>1391085.23</v>
      </c>
      <c r="Y13" s="5">
        <f t="shared" si="5"/>
        <v>3.7477525100320999E-2</v>
      </c>
      <c r="Z13" s="272">
        <v>84187055</v>
      </c>
      <c r="AA13" s="272">
        <v>5684341.0899999999</v>
      </c>
      <c r="AB13" s="5">
        <f t="shared" si="25"/>
        <v>6.7520369847834674E-2</v>
      </c>
      <c r="AC13" s="272">
        <v>101700078.16</v>
      </c>
      <c r="AD13" s="272">
        <v>6160912.6500000004</v>
      </c>
      <c r="AE13" s="5">
        <f t="shared" si="26"/>
        <v>6.0579232203807391E-2</v>
      </c>
      <c r="AF13" s="272">
        <v>30400327</v>
      </c>
      <c r="AG13" s="272">
        <v>798446.52</v>
      </c>
      <c r="AH13" s="5">
        <f t="shared" si="27"/>
        <v>2.6264405642741937E-2</v>
      </c>
      <c r="AI13" s="272">
        <v>90534258.609999999</v>
      </c>
      <c r="AJ13" s="272">
        <v>3683970.92</v>
      </c>
      <c r="AK13" s="15">
        <f t="shared" si="6"/>
        <v>4.0691457317496446E-2</v>
      </c>
      <c r="AL13" s="272">
        <v>138060436</v>
      </c>
      <c r="AM13" s="272">
        <v>11021703.210000001</v>
      </c>
      <c r="AN13" s="16">
        <f t="shared" si="7"/>
        <v>7.9832452578956076E-2</v>
      </c>
      <c r="AO13" s="272">
        <v>61098107.270000003</v>
      </c>
      <c r="AP13" s="272">
        <v>1588163.88</v>
      </c>
      <c r="AQ13" s="16">
        <f t="shared" si="28"/>
        <v>2.599366741397912E-2</v>
      </c>
      <c r="AR13" s="272">
        <v>54979931</v>
      </c>
      <c r="AS13" s="272">
        <v>1004261.36</v>
      </c>
      <c r="AT13" s="16">
        <f t="shared" si="9"/>
        <v>1.8265962538221447E-2</v>
      </c>
      <c r="AU13" s="272">
        <v>51756396</v>
      </c>
      <c r="AV13" s="272">
        <v>1132086.75</v>
      </c>
      <c r="AW13" s="16">
        <f t="shared" si="10"/>
        <v>2.1873369042156646E-2</v>
      </c>
      <c r="AX13" s="272">
        <v>52582055</v>
      </c>
      <c r="AY13" s="272">
        <v>1584115.18</v>
      </c>
      <c r="AZ13" s="16">
        <f t="shared" si="11"/>
        <v>3.0126536134808729E-2</v>
      </c>
      <c r="BA13" s="272">
        <v>31697974</v>
      </c>
      <c r="BB13" s="272">
        <v>2604697.12</v>
      </c>
      <c r="BC13" s="16">
        <f t="shared" si="29"/>
        <v>8.2172353349775601E-2</v>
      </c>
      <c r="BD13" s="272">
        <v>69847170.560000002</v>
      </c>
      <c r="BE13" s="272">
        <v>4146105.07</v>
      </c>
      <c r="BF13" s="16">
        <f t="shared" si="12"/>
        <v>5.9359671075558021E-2</v>
      </c>
      <c r="BG13" s="272">
        <v>64598247</v>
      </c>
      <c r="BH13" s="272">
        <v>2771588.99</v>
      </c>
      <c r="BI13" s="16">
        <f t="shared" si="13"/>
        <v>4.2905018614514422E-2</v>
      </c>
      <c r="BJ13" s="272">
        <v>41264786</v>
      </c>
      <c r="BK13" s="272">
        <v>856569.99</v>
      </c>
      <c r="BL13" s="16">
        <f t="shared" si="14"/>
        <v>2.0757892455809657E-2</v>
      </c>
      <c r="BM13" s="272">
        <v>79723040</v>
      </c>
      <c r="BN13" s="272">
        <v>3307383.9</v>
      </c>
      <c r="BO13" s="16">
        <f t="shared" si="30"/>
        <v>4.1485923015479591E-2</v>
      </c>
      <c r="BP13" s="272">
        <v>47594822</v>
      </c>
      <c r="BQ13" s="272">
        <v>631637.81999999995</v>
      </c>
      <c r="BR13" s="16">
        <f t="shared" si="16"/>
        <v>1.3271145756149691E-2</v>
      </c>
      <c r="BS13" s="272">
        <v>47414920.530000001</v>
      </c>
      <c r="BT13" s="272">
        <v>2207257.77</v>
      </c>
      <c r="BU13" s="16">
        <f t="shared" si="31"/>
        <v>4.6551966033633672E-2</v>
      </c>
      <c r="BV13" s="272">
        <v>291318978</v>
      </c>
      <c r="BW13" s="272">
        <v>14097949.27</v>
      </c>
      <c r="BX13" s="5">
        <f>SUM(BW13/BV13)</f>
        <v>4.8393514788452947E-2</v>
      </c>
      <c r="BY13" s="272">
        <v>762295631</v>
      </c>
      <c r="BZ13" s="272">
        <v>33831844.539999999</v>
      </c>
      <c r="CA13" s="16">
        <f t="shared" si="21"/>
        <v>4.4381527538887335E-2</v>
      </c>
      <c r="CB13" s="35">
        <f t="shared" ref="CB13:CB25" si="32">BY13+BV13+BS13+BP13+BM13+BJ13+BG13+BD13+BA13+AX13+AU13+AR13+AO13+AL13+AI13+AF13+AC13+Z13+W13+T13+Q13+N13+K13+H13+E13+B13</f>
        <v>2971121524.4700003</v>
      </c>
      <c r="CC13" s="35">
        <f t="shared" si="19"/>
        <v>127658111.29000001</v>
      </c>
      <c r="CD13" s="15">
        <f t="shared" si="20"/>
        <v>4.2966304218327839E-2</v>
      </c>
    </row>
    <row r="14" spans="1:83" s="125" customFormat="1" ht="21" customHeight="1" x14ac:dyDescent="0.25">
      <c r="A14" s="41" t="s">
        <v>35</v>
      </c>
      <c r="B14" s="272">
        <v>1289934</v>
      </c>
      <c r="C14" s="272"/>
      <c r="D14" s="5">
        <f t="shared" si="22"/>
        <v>0</v>
      </c>
      <c r="E14" s="272">
        <v>503491</v>
      </c>
      <c r="F14" s="272"/>
      <c r="G14" s="5">
        <f t="shared" si="0"/>
        <v>0</v>
      </c>
      <c r="H14" s="272">
        <v>2787117</v>
      </c>
      <c r="I14" s="272"/>
      <c r="J14" s="5">
        <f t="shared" si="1"/>
        <v>0</v>
      </c>
      <c r="K14" s="272">
        <v>2730500</v>
      </c>
      <c r="L14" s="272">
        <v>78988</v>
      </c>
      <c r="M14" s="5">
        <f t="shared" si="23"/>
        <v>2.8928035158395898E-2</v>
      </c>
      <c r="N14" s="272">
        <v>804753</v>
      </c>
      <c r="O14" s="272"/>
      <c r="P14" s="5">
        <f t="shared" si="2"/>
        <v>0</v>
      </c>
      <c r="Q14" s="272">
        <v>642470</v>
      </c>
      <c r="R14" s="272"/>
      <c r="S14" s="5">
        <f t="shared" si="24"/>
        <v>0</v>
      </c>
      <c r="T14" s="272">
        <v>2488741</v>
      </c>
      <c r="U14" s="272">
        <v>23980.35</v>
      </c>
      <c r="V14" s="5">
        <f t="shared" si="4"/>
        <v>9.6355345935957171E-3</v>
      </c>
      <c r="W14" s="272">
        <v>554256</v>
      </c>
      <c r="X14" s="272"/>
      <c r="Y14" s="5">
        <f t="shared" si="5"/>
        <v>0</v>
      </c>
      <c r="Z14" s="272">
        <v>786028</v>
      </c>
      <c r="AA14" s="272"/>
      <c r="AB14" s="5">
        <f t="shared" si="25"/>
        <v>0</v>
      </c>
      <c r="AC14" s="272">
        <v>1549169</v>
      </c>
      <c r="AD14" s="272"/>
      <c r="AE14" s="5">
        <f t="shared" si="26"/>
        <v>0</v>
      </c>
      <c r="AF14" s="272">
        <v>556752</v>
      </c>
      <c r="AG14" s="272">
        <v>15993</v>
      </c>
      <c r="AH14" s="1">
        <f t="shared" si="27"/>
        <v>2.8725536684196914E-2</v>
      </c>
      <c r="AI14" s="272">
        <v>336215</v>
      </c>
      <c r="AJ14" s="272"/>
      <c r="AK14" s="15">
        <f t="shared" si="6"/>
        <v>0</v>
      </c>
      <c r="AL14" s="272">
        <v>1619492</v>
      </c>
      <c r="AM14" s="272"/>
      <c r="AN14" s="16">
        <f t="shared" si="7"/>
        <v>0</v>
      </c>
      <c r="AO14" s="272">
        <v>442739</v>
      </c>
      <c r="AP14" s="272"/>
      <c r="AQ14" s="16">
        <f t="shared" si="28"/>
        <v>0</v>
      </c>
      <c r="AR14" s="272">
        <v>769799</v>
      </c>
      <c r="AS14" s="272"/>
      <c r="AT14" s="16">
        <f t="shared" si="9"/>
        <v>0</v>
      </c>
      <c r="AU14" s="272">
        <v>720187</v>
      </c>
      <c r="AV14" s="272"/>
      <c r="AW14" s="16">
        <f t="shared" si="10"/>
        <v>0</v>
      </c>
      <c r="AX14" s="272">
        <v>1009062</v>
      </c>
      <c r="AY14" s="272"/>
      <c r="AZ14" s="16">
        <f t="shared" si="11"/>
        <v>0</v>
      </c>
      <c r="BA14" s="272">
        <v>585880</v>
      </c>
      <c r="BB14" s="272"/>
      <c r="BC14" s="16">
        <f t="shared" si="29"/>
        <v>0</v>
      </c>
      <c r="BD14" s="272">
        <v>676175</v>
      </c>
      <c r="BE14" s="272"/>
      <c r="BF14" s="16">
        <f t="shared" si="12"/>
        <v>0</v>
      </c>
      <c r="BG14" s="272">
        <v>430255</v>
      </c>
      <c r="BH14" s="272"/>
      <c r="BI14" s="3">
        <f t="shared" si="13"/>
        <v>0</v>
      </c>
      <c r="BJ14" s="272">
        <v>533866</v>
      </c>
      <c r="BK14" s="272"/>
      <c r="BL14" s="16">
        <f t="shared" si="14"/>
        <v>0</v>
      </c>
      <c r="BM14" s="272">
        <v>1169263</v>
      </c>
      <c r="BN14" s="272">
        <v>44000</v>
      </c>
      <c r="BO14" s="16">
        <f t="shared" si="30"/>
        <v>3.7630541631780021E-2</v>
      </c>
      <c r="BP14" s="272">
        <v>669934</v>
      </c>
      <c r="BQ14" s="272"/>
      <c r="BR14" s="16">
        <f t="shared" si="16"/>
        <v>0</v>
      </c>
      <c r="BS14" s="272">
        <v>520551</v>
      </c>
      <c r="BT14" s="272"/>
      <c r="BU14" s="16">
        <f t="shared" si="31"/>
        <v>0</v>
      </c>
      <c r="BV14" s="272"/>
      <c r="BW14" s="272"/>
      <c r="BX14" s="1"/>
      <c r="BY14" s="272"/>
      <c r="BZ14" s="272"/>
      <c r="CA14" s="16"/>
      <c r="CB14" s="36">
        <f t="shared" si="32"/>
        <v>24176629</v>
      </c>
      <c r="CC14" s="36">
        <f t="shared" si="19"/>
        <v>162961.35</v>
      </c>
      <c r="CD14" s="2">
        <f t="shared" si="20"/>
        <v>6.7404496300952467E-3</v>
      </c>
    </row>
    <row r="15" spans="1:83" s="125" customFormat="1" ht="39" customHeight="1" x14ac:dyDescent="0.25">
      <c r="A15" s="41" t="s">
        <v>36</v>
      </c>
      <c r="B15" s="272">
        <v>3235802</v>
      </c>
      <c r="C15" s="272">
        <v>39818.379999999997</v>
      </c>
      <c r="D15" s="5">
        <f t="shared" si="22"/>
        <v>1.2305567522363852E-2</v>
      </c>
      <c r="E15" s="272">
        <v>3544714</v>
      </c>
      <c r="F15" s="272"/>
      <c r="G15" s="1">
        <f t="shared" si="0"/>
        <v>0</v>
      </c>
      <c r="H15" s="272">
        <v>12320080.720000001</v>
      </c>
      <c r="I15" s="272">
        <v>385010.47</v>
      </c>
      <c r="J15" s="1">
        <f t="shared" si="1"/>
        <v>3.1250645085059148E-2</v>
      </c>
      <c r="K15" s="272">
        <v>8415560</v>
      </c>
      <c r="L15" s="272">
        <v>150649</v>
      </c>
      <c r="M15" s="1">
        <f t="shared" si="23"/>
        <v>1.7901244836944899E-2</v>
      </c>
      <c r="N15" s="272">
        <v>4422149</v>
      </c>
      <c r="O15" s="272">
        <v>107000</v>
      </c>
      <c r="P15" s="1">
        <f t="shared" si="2"/>
        <v>2.4196380538059663E-2</v>
      </c>
      <c r="Q15" s="272">
        <v>4225419</v>
      </c>
      <c r="R15" s="272">
        <v>147232.93</v>
      </c>
      <c r="S15" s="1">
        <f t="shared" si="24"/>
        <v>3.4844575177041613E-2</v>
      </c>
      <c r="T15" s="272">
        <v>11820161</v>
      </c>
      <c r="U15" s="272">
        <v>420394.98</v>
      </c>
      <c r="V15" s="1">
        <f t="shared" si="4"/>
        <v>3.5565926724686746E-2</v>
      </c>
      <c r="W15" s="272">
        <v>3186525</v>
      </c>
      <c r="X15" s="272">
        <v>66535</v>
      </c>
      <c r="Y15" s="1">
        <f t="shared" si="5"/>
        <v>2.0880112348090788E-2</v>
      </c>
      <c r="Z15" s="272">
        <v>5762200</v>
      </c>
      <c r="AA15" s="272">
        <v>346346.6</v>
      </c>
      <c r="AB15" s="1">
        <f t="shared" si="25"/>
        <v>6.0106660650446009E-2</v>
      </c>
      <c r="AC15" s="272">
        <v>5707284.4400000004</v>
      </c>
      <c r="AD15" s="272">
        <v>149690.85999999999</v>
      </c>
      <c r="AE15" s="1">
        <f t="shared" si="26"/>
        <v>2.6228035692575358E-2</v>
      </c>
      <c r="AF15" s="272">
        <v>5491400</v>
      </c>
      <c r="AG15" s="272">
        <v>68610</v>
      </c>
      <c r="AH15" s="1">
        <f t="shared" si="27"/>
        <v>1.2494081654951378E-2</v>
      </c>
      <c r="AI15" s="272">
        <v>8451200</v>
      </c>
      <c r="AJ15" s="272">
        <v>99158.37</v>
      </c>
      <c r="AK15" s="2">
        <f t="shared" si="6"/>
        <v>1.1733052110942823E-2</v>
      </c>
      <c r="AL15" s="272">
        <v>5154500</v>
      </c>
      <c r="AM15" s="272">
        <v>200498.48</v>
      </c>
      <c r="AN15" s="3">
        <f t="shared" si="7"/>
        <v>3.8897755359394708E-2</v>
      </c>
      <c r="AO15" s="272">
        <v>4270100</v>
      </c>
      <c r="AP15" s="272">
        <v>40000</v>
      </c>
      <c r="AQ15" s="16">
        <f t="shared" si="28"/>
        <v>9.3674621203250503E-3</v>
      </c>
      <c r="AR15" s="272">
        <v>3841300</v>
      </c>
      <c r="AS15" s="272">
        <v>26306.03</v>
      </c>
      <c r="AT15" s="3">
        <f t="shared" si="9"/>
        <v>6.848210241324551E-3</v>
      </c>
      <c r="AU15" s="272">
        <v>6457460</v>
      </c>
      <c r="AV15" s="272">
        <v>24000</v>
      </c>
      <c r="AW15" s="3">
        <f t="shared" si="10"/>
        <v>3.7166316167657251E-3</v>
      </c>
      <c r="AX15" s="272">
        <v>7289342</v>
      </c>
      <c r="AY15" s="272">
        <v>110320.75</v>
      </c>
      <c r="AZ15" s="3">
        <f t="shared" si="11"/>
        <v>1.5134527917609024E-2</v>
      </c>
      <c r="BA15" s="272">
        <v>1193536</v>
      </c>
      <c r="BB15" s="272">
        <v>46000</v>
      </c>
      <c r="BC15" s="3">
        <f t="shared" si="29"/>
        <v>3.8540940533004449E-2</v>
      </c>
      <c r="BD15" s="272">
        <v>6450000</v>
      </c>
      <c r="BE15" s="272">
        <v>128650.83</v>
      </c>
      <c r="BF15" s="3">
        <f t="shared" si="12"/>
        <v>1.994586511627907E-2</v>
      </c>
      <c r="BG15" s="272">
        <v>4952580</v>
      </c>
      <c r="BH15" s="272">
        <v>123733.19</v>
      </c>
      <c r="BI15" s="3">
        <f t="shared" si="13"/>
        <v>2.4983582294480857E-2</v>
      </c>
      <c r="BJ15" s="272">
        <v>2441594</v>
      </c>
      <c r="BK15" s="272">
        <v>26000</v>
      </c>
      <c r="BL15" s="3">
        <f t="shared" si="14"/>
        <v>1.0648781083177629E-2</v>
      </c>
      <c r="BM15" s="272">
        <v>6023514.6200000001</v>
      </c>
      <c r="BN15" s="272">
        <v>109496.61</v>
      </c>
      <c r="BO15" s="3">
        <f t="shared" si="30"/>
        <v>1.8178192784065992E-2</v>
      </c>
      <c r="BP15" s="272">
        <v>3105964</v>
      </c>
      <c r="BQ15" s="272">
        <v>5000</v>
      </c>
      <c r="BR15" s="3">
        <f t="shared" si="16"/>
        <v>1.609806166459109E-3</v>
      </c>
      <c r="BS15" s="272">
        <v>2794821</v>
      </c>
      <c r="BT15" s="272">
        <v>67461.289999999994</v>
      </c>
      <c r="BU15" s="3">
        <f t="shared" si="31"/>
        <v>2.4137964470712075E-2</v>
      </c>
      <c r="BV15" s="272">
        <v>23349681</v>
      </c>
      <c r="BW15" s="272">
        <v>530682.59</v>
      </c>
      <c r="BX15" s="1">
        <f t="shared" ref="BX15:BX25" si="33">SUM(BW15/BV15)</f>
        <v>2.2727616278783423E-2</v>
      </c>
      <c r="BY15" s="272">
        <v>40041600</v>
      </c>
      <c r="BZ15" s="272">
        <v>609495.78</v>
      </c>
      <c r="CA15" s="3">
        <f t="shared" si="21"/>
        <v>1.5221564073363702E-2</v>
      </c>
      <c r="CB15" s="36">
        <f t="shared" si="32"/>
        <v>193948487.78</v>
      </c>
      <c r="CC15" s="36">
        <f t="shared" si="19"/>
        <v>4028092.1400000006</v>
      </c>
      <c r="CD15" s="2">
        <f t="shared" si="20"/>
        <v>2.0768876241866619E-2</v>
      </c>
    </row>
    <row r="16" spans="1:83" s="125" customFormat="1" ht="33" customHeight="1" x14ac:dyDescent="0.25">
      <c r="A16" s="41" t="s">
        <v>37</v>
      </c>
      <c r="B16" s="272">
        <v>24886522</v>
      </c>
      <c r="C16" s="272">
        <v>599390.03</v>
      </c>
      <c r="D16" s="5">
        <f t="shared" si="22"/>
        <v>2.408492556734123E-2</v>
      </c>
      <c r="E16" s="272">
        <v>11581164</v>
      </c>
      <c r="F16" s="272"/>
      <c r="G16" s="1">
        <f t="shared" si="0"/>
        <v>0</v>
      </c>
      <c r="H16" s="272">
        <v>89952119.840000004</v>
      </c>
      <c r="I16" s="272">
        <v>1131381.8500000001</v>
      </c>
      <c r="J16" s="1">
        <f t="shared" si="1"/>
        <v>1.2577600750403839E-2</v>
      </c>
      <c r="K16" s="272">
        <v>59317556</v>
      </c>
      <c r="L16" s="272">
        <v>1436027.4</v>
      </c>
      <c r="M16" s="1">
        <f t="shared" si="23"/>
        <v>2.4209146445615524E-2</v>
      </c>
      <c r="N16" s="272">
        <v>23247472.890000001</v>
      </c>
      <c r="O16" s="272">
        <v>502454.05</v>
      </c>
      <c r="P16" s="1">
        <f t="shared" si="2"/>
        <v>2.1613276091447028E-2</v>
      </c>
      <c r="Q16" s="272">
        <v>22850136</v>
      </c>
      <c r="R16" s="272">
        <v>1083201.82</v>
      </c>
      <c r="S16" s="1">
        <f t="shared" si="24"/>
        <v>4.7404611508657983E-2</v>
      </c>
      <c r="T16" s="272">
        <v>58873401</v>
      </c>
      <c r="U16" s="272">
        <v>786128.55</v>
      </c>
      <c r="V16" s="1">
        <f t="shared" si="4"/>
        <v>1.3352864564423585E-2</v>
      </c>
      <c r="W16" s="272">
        <v>14868890</v>
      </c>
      <c r="X16" s="272">
        <v>218223</v>
      </c>
      <c r="Y16" s="1">
        <f t="shared" si="5"/>
        <v>1.4676482239091149E-2</v>
      </c>
      <c r="Z16" s="272">
        <v>42481777</v>
      </c>
      <c r="AA16" s="272">
        <v>1670068.03</v>
      </c>
      <c r="AB16" s="1">
        <f t="shared" si="25"/>
        <v>3.9312574659953609E-2</v>
      </c>
      <c r="AC16" s="272">
        <v>35521166.560000002</v>
      </c>
      <c r="AD16" s="272">
        <v>187768.56</v>
      </c>
      <c r="AE16" s="1">
        <f t="shared" si="26"/>
        <v>5.2861034190088826E-3</v>
      </c>
      <c r="AF16" s="272">
        <v>19318812</v>
      </c>
      <c r="AG16" s="272">
        <v>419884.32</v>
      </c>
      <c r="AH16" s="1">
        <f t="shared" si="27"/>
        <v>2.1734479325126205E-2</v>
      </c>
      <c r="AI16" s="272">
        <v>26584973</v>
      </c>
      <c r="AJ16" s="272">
        <v>1525761.5</v>
      </c>
      <c r="AK16" s="2">
        <f t="shared" si="6"/>
        <v>5.7391876982534458E-2</v>
      </c>
      <c r="AL16" s="272">
        <v>54037880</v>
      </c>
      <c r="AM16" s="272">
        <v>386676.92</v>
      </c>
      <c r="AN16" s="3">
        <f t="shared" si="7"/>
        <v>7.1556641378233195E-3</v>
      </c>
      <c r="AO16" s="272">
        <v>25015963.620000001</v>
      </c>
      <c r="AP16" s="272">
        <v>579300.31000000006</v>
      </c>
      <c r="AQ16" s="16">
        <f t="shared" si="28"/>
        <v>2.3157225474091093E-2</v>
      </c>
      <c r="AR16" s="272">
        <v>27488696</v>
      </c>
      <c r="AS16" s="272"/>
      <c r="AT16" s="3">
        <f t="shared" si="9"/>
        <v>0</v>
      </c>
      <c r="AU16" s="272">
        <v>26115545.52</v>
      </c>
      <c r="AV16" s="272">
        <v>38567.51</v>
      </c>
      <c r="AW16" s="3">
        <f t="shared" si="10"/>
        <v>1.4768027713786009E-3</v>
      </c>
      <c r="AX16" s="272">
        <v>19368289</v>
      </c>
      <c r="AY16" s="272">
        <v>144904.1</v>
      </c>
      <c r="AZ16" s="3">
        <f t="shared" si="11"/>
        <v>7.4815126932482271E-3</v>
      </c>
      <c r="BA16" s="272">
        <v>13677515</v>
      </c>
      <c r="BB16" s="272">
        <v>395274.36</v>
      </c>
      <c r="BC16" s="3">
        <f t="shared" si="29"/>
        <v>2.8899574228213237E-2</v>
      </c>
      <c r="BD16" s="272">
        <v>47724949</v>
      </c>
      <c r="BE16" s="272">
        <v>1581510.39</v>
      </c>
      <c r="BF16" s="3">
        <f t="shared" si="12"/>
        <v>3.3138021582799382E-2</v>
      </c>
      <c r="BG16" s="272">
        <v>25492185</v>
      </c>
      <c r="BH16" s="272">
        <v>234116.6</v>
      </c>
      <c r="BI16" s="3">
        <f t="shared" si="13"/>
        <v>9.1838577195324771E-3</v>
      </c>
      <c r="BJ16" s="272">
        <v>14865912</v>
      </c>
      <c r="BK16" s="272">
        <v>532871.51</v>
      </c>
      <c r="BL16" s="3">
        <f t="shared" si="14"/>
        <v>3.5845194697775688E-2</v>
      </c>
      <c r="BM16" s="272">
        <v>32071030.18</v>
      </c>
      <c r="BN16" s="272">
        <v>466285.23</v>
      </c>
      <c r="BO16" s="3">
        <f t="shared" si="30"/>
        <v>1.4539141006165209E-2</v>
      </c>
      <c r="BP16" s="272">
        <v>21947590</v>
      </c>
      <c r="BQ16" s="272"/>
      <c r="BR16" s="3">
        <f t="shared" si="16"/>
        <v>0</v>
      </c>
      <c r="BS16" s="272">
        <v>18397941</v>
      </c>
      <c r="BT16" s="272">
        <v>385252.41</v>
      </c>
      <c r="BU16" s="3">
        <f t="shared" si="31"/>
        <v>2.0939974206896302E-2</v>
      </c>
      <c r="BV16" s="272">
        <v>113300000</v>
      </c>
      <c r="BW16" s="272">
        <v>18999.54</v>
      </c>
      <c r="BX16" s="1">
        <f t="shared" si="33"/>
        <v>1.6769232127096206E-4</v>
      </c>
      <c r="BY16" s="272">
        <v>1277105100</v>
      </c>
      <c r="BZ16" s="272">
        <v>25349890.66</v>
      </c>
      <c r="CA16" s="3">
        <f t="shared" si="21"/>
        <v>1.9849494501274798E-2</v>
      </c>
      <c r="CB16" s="36">
        <f t="shared" si="32"/>
        <v>2146092586.6099999</v>
      </c>
      <c r="CC16" s="36">
        <f t="shared" ref="CC16:CC26" si="34">BZ16+BW16+BT16+BQ16+BN16+BK16+BH16+BE16+BB16+AY16+AV16+AS16+AP16+AM16+AJ16+AG16+AD16+AA16+X16+U16+R16+O16+L16+I16+F16+C16</f>
        <v>39673938.649999999</v>
      </c>
      <c r="CD16" s="2">
        <f t="shared" si="20"/>
        <v>1.8486592282893791E-2</v>
      </c>
    </row>
    <row r="17" spans="1:83" s="125" customFormat="1" ht="26.25" customHeight="1" x14ac:dyDescent="0.25">
      <c r="A17" s="41" t="s">
        <v>38</v>
      </c>
      <c r="B17" s="272">
        <v>37418312.899999999</v>
      </c>
      <c r="C17" s="272">
        <v>2407654.77</v>
      </c>
      <c r="D17" s="5">
        <f t="shared" si="22"/>
        <v>6.4344289824996362E-2</v>
      </c>
      <c r="E17" s="272">
        <v>9371624</v>
      </c>
      <c r="F17" s="272">
        <v>429676.27</v>
      </c>
      <c r="G17" s="1">
        <f t="shared" si="0"/>
        <v>4.5848645869701984E-2</v>
      </c>
      <c r="H17" s="272">
        <v>252297810.78999999</v>
      </c>
      <c r="I17" s="272">
        <v>7928165.54</v>
      </c>
      <c r="J17" s="1">
        <f t="shared" si="1"/>
        <v>3.1423838023703687E-2</v>
      </c>
      <c r="K17" s="272">
        <v>151058019</v>
      </c>
      <c r="L17" s="272">
        <v>3519740.69</v>
      </c>
      <c r="M17" s="1">
        <f t="shared" si="23"/>
        <v>2.3300588166722879E-2</v>
      </c>
      <c r="N17" s="272">
        <v>34967429.810000002</v>
      </c>
      <c r="O17" s="272">
        <v>1667230.63</v>
      </c>
      <c r="P17" s="1">
        <f t="shared" si="2"/>
        <v>4.7679530324622382E-2</v>
      </c>
      <c r="Q17" s="272">
        <v>9805051</v>
      </c>
      <c r="R17" s="272">
        <v>926448.6</v>
      </c>
      <c r="S17" s="1">
        <f t="shared" si="24"/>
        <v>9.4486872123357643E-2</v>
      </c>
      <c r="T17" s="272">
        <v>130019378.25</v>
      </c>
      <c r="U17" s="272">
        <v>7913241.5599999996</v>
      </c>
      <c r="V17" s="1">
        <f t="shared" si="4"/>
        <v>6.0862016620203303E-2</v>
      </c>
      <c r="W17" s="272">
        <v>19769569.699999999</v>
      </c>
      <c r="X17" s="272">
        <v>4705089.18</v>
      </c>
      <c r="Y17" s="1">
        <f t="shared" si="5"/>
        <v>0.23799653970212614</v>
      </c>
      <c r="Z17" s="272">
        <v>98610864.349999994</v>
      </c>
      <c r="AA17" s="272">
        <v>17215303.32</v>
      </c>
      <c r="AB17" s="1">
        <f t="shared" si="25"/>
        <v>0.17457816066693874</v>
      </c>
      <c r="AC17" s="272">
        <v>54743578</v>
      </c>
      <c r="AD17" s="272">
        <v>1470961.77</v>
      </c>
      <c r="AE17" s="1">
        <f t="shared" si="26"/>
        <v>2.6870033412868994E-2</v>
      </c>
      <c r="AF17" s="272">
        <v>21026200</v>
      </c>
      <c r="AG17" s="272">
        <v>734764</v>
      </c>
      <c r="AH17" s="1">
        <f t="shared" si="27"/>
        <v>3.49451636529663E-2</v>
      </c>
      <c r="AI17" s="272">
        <v>75520814.760000005</v>
      </c>
      <c r="AJ17" s="272">
        <v>1262156.28</v>
      </c>
      <c r="AK17" s="2">
        <f t="shared" si="6"/>
        <v>1.6712694162676164E-2</v>
      </c>
      <c r="AL17" s="272">
        <v>182291313.75</v>
      </c>
      <c r="AM17" s="272">
        <v>2054117.12</v>
      </c>
      <c r="AN17" s="3">
        <f t="shared" si="7"/>
        <v>1.1268321445184604E-2</v>
      </c>
      <c r="AO17" s="272">
        <v>25122479.760000002</v>
      </c>
      <c r="AP17" s="272">
        <v>565728.81000000006</v>
      </c>
      <c r="AQ17" s="3">
        <f t="shared" si="28"/>
        <v>2.2518828372219576E-2</v>
      </c>
      <c r="AR17" s="272">
        <v>24135426</v>
      </c>
      <c r="AS17" s="272">
        <v>665513.23</v>
      </c>
      <c r="AT17" s="3">
        <f t="shared" si="9"/>
        <v>2.7574124028305943E-2</v>
      </c>
      <c r="AU17" s="272">
        <v>21528612.52</v>
      </c>
      <c r="AV17" s="272">
        <v>311401.23</v>
      </c>
      <c r="AW17" s="3">
        <f t="shared" si="10"/>
        <v>1.4464528529681577E-2</v>
      </c>
      <c r="AX17" s="272">
        <v>19528064.449999999</v>
      </c>
      <c r="AY17" s="272">
        <v>86078.720000000001</v>
      </c>
      <c r="AZ17" s="3">
        <f t="shared" si="11"/>
        <v>4.4079494012526166E-3</v>
      </c>
      <c r="BA17" s="272">
        <v>32591468.18</v>
      </c>
      <c r="BB17" s="272">
        <v>863034.48</v>
      </c>
      <c r="BC17" s="3">
        <f t="shared" si="29"/>
        <v>2.6480380547250326E-2</v>
      </c>
      <c r="BD17" s="272">
        <v>131490395.38</v>
      </c>
      <c r="BE17" s="272">
        <v>1614351.94</v>
      </c>
      <c r="BF17" s="3">
        <f t="shared" si="12"/>
        <v>1.2277337332012819E-2</v>
      </c>
      <c r="BG17" s="272">
        <v>60245213</v>
      </c>
      <c r="BH17" s="272">
        <v>1006649.16</v>
      </c>
      <c r="BI17" s="3">
        <f t="shared" si="13"/>
        <v>1.6709197459389844E-2</v>
      </c>
      <c r="BJ17" s="272">
        <v>14143720</v>
      </c>
      <c r="BK17" s="272">
        <v>306139.5</v>
      </c>
      <c r="BL17" s="3">
        <f t="shared" si="14"/>
        <v>2.1644906714782249E-2</v>
      </c>
      <c r="BM17" s="272">
        <v>46531115.68</v>
      </c>
      <c r="BN17" s="272">
        <v>1059638.27</v>
      </c>
      <c r="BO17" s="3">
        <f t="shared" si="30"/>
        <v>2.2772681344828655E-2</v>
      </c>
      <c r="BP17" s="272">
        <v>15388029</v>
      </c>
      <c r="BQ17" s="272">
        <v>64348</v>
      </c>
      <c r="BR17" s="3">
        <f t="shared" si="16"/>
        <v>4.1816921452383542E-3</v>
      </c>
      <c r="BS17" s="272">
        <v>30117017.48</v>
      </c>
      <c r="BT17" s="272">
        <v>2022201.92</v>
      </c>
      <c r="BU17" s="3">
        <f t="shared" si="31"/>
        <v>6.7144826719408607E-2</v>
      </c>
      <c r="BV17" s="272">
        <v>544873600</v>
      </c>
      <c r="BW17" s="272">
        <v>5800000</v>
      </c>
      <c r="BX17" s="1">
        <f t="shared" si="33"/>
        <v>1.0644670617185343E-2</v>
      </c>
      <c r="BY17" s="272">
        <v>955842158.41999996</v>
      </c>
      <c r="BZ17" s="272">
        <v>20496345.640000001</v>
      </c>
      <c r="CA17" s="3">
        <f t="shared" si="21"/>
        <v>2.1443232503868953E-2</v>
      </c>
      <c r="CB17" s="36">
        <f t="shared" si="32"/>
        <v>2998437266.1799998</v>
      </c>
      <c r="CC17" s="36">
        <f>BZ17+BW17+BT17+BQ17+BN17+BK17+BH17+BE17+BB17+AY17+AV17+AS17+AP17+AM17+AJ17+AG17+AD17+AA17+X17+U17+R17+O17+L17+I17+F17+C17</f>
        <v>87095980.62999998</v>
      </c>
      <c r="CD17" s="2">
        <f t="shared" si="20"/>
        <v>2.9047124517952647E-2</v>
      </c>
    </row>
    <row r="18" spans="1:83" s="125" customFormat="1" ht="22.5" customHeight="1" x14ac:dyDescent="0.25">
      <c r="A18" s="41" t="s">
        <v>39</v>
      </c>
      <c r="B18" s="272"/>
      <c r="C18" s="272"/>
      <c r="D18" s="5"/>
      <c r="E18" s="272"/>
      <c r="F18" s="272"/>
      <c r="G18" s="1"/>
      <c r="H18" s="272">
        <v>1522500</v>
      </c>
      <c r="I18" s="272">
        <v>67012.679999999993</v>
      </c>
      <c r="J18" s="1">
        <f t="shared" si="1"/>
        <v>4.4014896551724136E-2</v>
      </c>
      <c r="K18" s="272">
        <v>2445000</v>
      </c>
      <c r="L18" s="272"/>
      <c r="M18" s="1">
        <f t="shared" si="23"/>
        <v>0</v>
      </c>
      <c r="N18" s="272"/>
      <c r="O18" s="272"/>
      <c r="P18" s="1"/>
      <c r="Q18" s="272"/>
      <c r="R18" s="272"/>
      <c r="S18" s="1"/>
      <c r="T18" s="272">
        <v>200000</v>
      </c>
      <c r="U18" s="272"/>
      <c r="V18" s="1">
        <f t="shared" si="4"/>
        <v>0</v>
      </c>
      <c r="W18" s="272"/>
      <c r="X18" s="272"/>
      <c r="Y18" s="1"/>
      <c r="Z18" s="272">
        <v>120000</v>
      </c>
      <c r="AA18" s="272"/>
      <c r="AB18" s="1">
        <f t="shared" si="25"/>
        <v>0</v>
      </c>
      <c r="AC18" s="272">
        <v>1800000</v>
      </c>
      <c r="AD18" s="272"/>
      <c r="AE18" s="1">
        <f t="shared" si="26"/>
        <v>0</v>
      </c>
      <c r="AF18" s="272">
        <v>50000</v>
      </c>
      <c r="AG18" s="272"/>
      <c r="AH18" s="1">
        <f t="shared" si="27"/>
        <v>0</v>
      </c>
      <c r="AI18" s="272">
        <v>1823000</v>
      </c>
      <c r="AJ18" s="272">
        <v>34341.85</v>
      </c>
      <c r="AK18" s="2">
        <f t="shared" si="6"/>
        <v>1.8838096544157981E-2</v>
      </c>
      <c r="AL18" s="272"/>
      <c r="AM18" s="272"/>
      <c r="AN18" s="3"/>
      <c r="AO18" s="272">
        <v>70000</v>
      </c>
      <c r="AP18" s="272"/>
      <c r="AQ18" s="16">
        <f t="shared" si="28"/>
        <v>0</v>
      </c>
      <c r="AR18" s="272">
        <v>238000</v>
      </c>
      <c r="AS18" s="272"/>
      <c r="AT18" s="3">
        <f t="shared" si="9"/>
        <v>0</v>
      </c>
      <c r="AU18" s="272">
        <v>250000</v>
      </c>
      <c r="AV18" s="272"/>
      <c r="AW18" s="3">
        <f t="shared" si="10"/>
        <v>0</v>
      </c>
      <c r="AX18" s="272">
        <v>540000</v>
      </c>
      <c r="AY18" s="272"/>
      <c r="AZ18" s="3">
        <f t="shared" si="11"/>
        <v>0</v>
      </c>
      <c r="BA18" s="272"/>
      <c r="BB18" s="272"/>
      <c r="BC18" s="3"/>
      <c r="BD18" s="272">
        <v>801000</v>
      </c>
      <c r="BE18" s="272"/>
      <c r="BF18" s="3">
        <f t="shared" si="12"/>
        <v>0</v>
      </c>
      <c r="BG18" s="272"/>
      <c r="BH18" s="272"/>
      <c r="BI18" s="3"/>
      <c r="BJ18" s="272">
        <v>6000</v>
      </c>
      <c r="BK18" s="272"/>
      <c r="BL18" s="3">
        <f t="shared" si="14"/>
        <v>0</v>
      </c>
      <c r="BM18" s="272"/>
      <c r="BN18" s="272"/>
      <c r="BO18" s="3"/>
      <c r="BP18" s="272">
        <v>153000</v>
      </c>
      <c r="BQ18" s="272"/>
      <c r="BR18" s="3">
        <f t="shared" si="16"/>
        <v>0</v>
      </c>
      <c r="BS18" s="272"/>
      <c r="BT18" s="272"/>
      <c r="BU18" s="3"/>
      <c r="BV18" s="272">
        <v>800000</v>
      </c>
      <c r="BW18" s="272"/>
      <c r="BX18" s="1">
        <f t="shared" si="33"/>
        <v>0</v>
      </c>
      <c r="BY18" s="272">
        <v>3905100</v>
      </c>
      <c r="BZ18" s="272"/>
      <c r="CA18" s="3"/>
      <c r="CB18" s="36">
        <f t="shared" si="32"/>
        <v>14723600</v>
      </c>
      <c r="CC18" s="36">
        <f t="shared" si="34"/>
        <v>101354.53</v>
      </c>
      <c r="CD18" s="2">
        <f t="shared" si="20"/>
        <v>6.8838144203863189E-3</v>
      </c>
    </row>
    <row r="19" spans="1:83" s="125" customFormat="1" ht="27" customHeight="1" x14ac:dyDescent="0.25">
      <c r="A19" s="41" t="s">
        <v>40</v>
      </c>
      <c r="B19" s="272">
        <v>307061056</v>
      </c>
      <c r="C19" s="272">
        <v>14496083.630000001</v>
      </c>
      <c r="D19" s="1">
        <f t="shared" ref="D19:D25" si="35">SUM(C19/B19)</f>
        <v>4.720912452668697E-2</v>
      </c>
      <c r="E19" s="272">
        <v>85636435</v>
      </c>
      <c r="F19" s="272">
        <v>1706324.9</v>
      </c>
      <c r="G19" s="1">
        <f t="shared" ref="G19:G24" si="36">SUM(F19/E19)</f>
        <v>1.9925221081424044E-2</v>
      </c>
      <c r="H19" s="272">
        <v>623576873.83000004</v>
      </c>
      <c r="I19" s="272">
        <v>23737882.809999999</v>
      </c>
      <c r="J19" s="1">
        <f t="shared" si="1"/>
        <v>3.8067291790669318E-2</v>
      </c>
      <c r="K19" s="272">
        <v>606853629.39999998</v>
      </c>
      <c r="L19" s="272">
        <v>16927284.989999998</v>
      </c>
      <c r="M19" s="1">
        <f t="shared" si="23"/>
        <v>2.7893521880615779E-2</v>
      </c>
      <c r="N19" s="272">
        <v>211938016</v>
      </c>
      <c r="O19" s="272">
        <v>13739338.029999999</v>
      </c>
      <c r="P19" s="1">
        <f t="shared" si="2"/>
        <v>6.4827152246249201E-2</v>
      </c>
      <c r="Q19" s="272">
        <v>164294768</v>
      </c>
      <c r="R19" s="272">
        <v>8097630.3799999999</v>
      </c>
      <c r="S19" s="1">
        <f t="shared" si="24"/>
        <v>4.9287207855578212E-2</v>
      </c>
      <c r="T19" s="272">
        <v>549749011</v>
      </c>
      <c r="U19" s="272">
        <v>23483214.57</v>
      </c>
      <c r="V19" s="1">
        <f t="shared" si="4"/>
        <v>4.2716247051147495E-2</v>
      </c>
      <c r="W19" s="272">
        <v>89181695.299999997</v>
      </c>
      <c r="X19" s="272">
        <v>1862211.92</v>
      </c>
      <c r="Y19" s="1">
        <f t="shared" ref="Y19:Y25" si="37">SUM(X19/W19)</f>
        <v>2.088110024972804E-2</v>
      </c>
      <c r="Z19" s="272">
        <v>468950828</v>
      </c>
      <c r="AA19" s="272">
        <v>6461313.7800000003</v>
      </c>
      <c r="AB19" s="1">
        <f t="shared" si="25"/>
        <v>1.3778233013376832E-2</v>
      </c>
      <c r="AC19" s="272">
        <v>390248155</v>
      </c>
      <c r="AD19" s="272">
        <v>12135152.050000001</v>
      </c>
      <c r="AE19" s="1">
        <f t="shared" si="26"/>
        <v>3.1095988269310332E-2</v>
      </c>
      <c r="AF19" s="272">
        <v>128508114</v>
      </c>
      <c r="AG19" s="272">
        <v>6337175.5599999996</v>
      </c>
      <c r="AH19" s="1">
        <f t="shared" si="27"/>
        <v>4.9313427477427611E-2</v>
      </c>
      <c r="AI19" s="272">
        <v>515208851.38999999</v>
      </c>
      <c r="AJ19" s="272">
        <v>20268572.43</v>
      </c>
      <c r="AK19" s="2">
        <f t="shared" si="6"/>
        <v>3.9340497305736709E-2</v>
      </c>
      <c r="AL19" s="272">
        <v>733480173</v>
      </c>
      <c r="AM19" s="272">
        <v>26888184.850000001</v>
      </c>
      <c r="AN19" s="3">
        <f t="shared" si="7"/>
        <v>3.6658366292336035E-2</v>
      </c>
      <c r="AO19" s="272">
        <v>186733569.61000001</v>
      </c>
      <c r="AP19" s="272">
        <v>4863241.3499999996</v>
      </c>
      <c r="AQ19" s="3">
        <f t="shared" si="28"/>
        <v>2.604374435810904E-2</v>
      </c>
      <c r="AR19" s="272">
        <v>139539316</v>
      </c>
      <c r="AS19" s="272">
        <v>7597352.96</v>
      </c>
      <c r="AT19" s="3">
        <f t="shared" si="9"/>
        <v>5.4445966755348005E-2</v>
      </c>
      <c r="AU19" s="272">
        <v>135626023</v>
      </c>
      <c r="AV19" s="272">
        <v>6814715.1500000004</v>
      </c>
      <c r="AW19" s="3">
        <f t="shared" si="10"/>
        <v>5.0246368648588925E-2</v>
      </c>
      <c r="AX19" s="272">
        <v>178369088</v>
      </c>
      <c r="AY19" s="272">
        <v>5494526.3200000003</v>
      </c>
      <c r="AZ19" s="3">
        <f t="shared" si="11"/>
        <v>3.0804251911631685E-2</v>
      </c>
      <c r="BA19" s="272">
        <v>96227265</v>
      </c>
      <c r="BB19" s="272">
        <v>5332694.54</v>
      </c>
      <c r="BC19" s="3">
        <f t="shared" si="29"/>
        <v>5.5417708692021957E-2</v>
      </c>
      <c r="BD19" s="272">
        <v>293806710.56</v>
      </c>
      <c r="BE19" s="272">
        <v>11701900.59</v>
      </c>
      <c r="BF19" s="3">
        <f t="shared" si="12"/>
        <v>3.9828568134798563E-2</v>
      </c>
      <c r="BG19" s="272">
        <v>213651635</v>
      </c>
      <c r="BH19" s="272">
        <v>12959920.93</v>
      </c>
      <c r="BI19" s="3">
        <f t="shared" si="13"/>
        <v>6.0659123577500355E-2</v>
      </c>
      <c r="BJ19" s="272">
        <v>94139176</v>
      </c>
      <c r="BK19" s="272">
        <v>1687118.79</v>
      </c>
      <c r="BL19" s="3">
        <f t="shared" si="14"/>
        <v>1.7921537681613021E-2</v>
      </c>
      <c r="BM19" s="272">
        <v>272904305</v>
      </c>
      <c r="BN19" s="272">
        <v>9940491.1999999993</v>
      </c>
      <c r="BO19" s="3">
        <f t="shared" ref="BO19:BO25" si="38">SUM(BN19/BM19)</f>
        <v>3.6424823712473131E-2</v>
      </c>
      <c r="BP19" s="272">
        <v>156656411.02000001</v>
      </c>
      <c r="BQ19" s="272">
        <v>1990964.42</v>
      </c>
      <c r="BR19" s="3">
        <f t="shared" si="16"/>
        <v>1.2709115490625006E-2</v>
      </c>
      <c r="BS19" s="272">
        <v>181715487</v>
      </c>
      <c r="BT19" s="272">
        <v>5105247.1500000004</v>
      </c>
      <c r="BU19" s="3">
        <f t="shared" si="31"/>
        <v>2.8094727831315777E-2</v>
      </c>
      <c r="BV19" s="272">
        <v>1422268480</v>
      </c>
      <c r="BW19" s="272">
        <v>100427735.84999999</v>
      </c>
      <c r="BX19" s="1">
        <f t="shared" si="33"/>
        <v>7.0610955148215054E-2</v>
      </c>
      <c r="BY19" s="272">
        <v>3795882814</v>
      </c>
      <c r="BZ19" s="272">
        <v>219191032.38999999</v>
      </c>
      <c r="CA19" s="3">
        <f t="shared" si="21"/>
        <v>5.7744414970235164E-2</v>
      </c>
      <c r="CB19" s="36">
        <f t="shared" si="32"/>
        <v>12042207886.110001</v>
      </c>
      <c r="CC19" s="36">
        <f t="shared" si="34"/>
        <v>569247311.53999996</v>
      </c>
      <c r="CD19" s="2">
        <f t="shared" si="20"/>
        <v>4.7271008516353075E-2</v>
      </c>
    </row>
    <row r="20" spans="1:83" s="125" customFormat="1" ht="33" customHeight="1" x14ac:dyDescent="0.25">
      <c r="A20" s="127" t="s">
        <v>55</v>
      </c>
      <c r="B20" s="272">
        <v>25576000</v>
      </c>
      <c r="C20" s="272">
        <v>1193509.42</v>
      </c>
      <c r="D20" s="1">
        <f t="shared" si="35"/>
        <v>4.666521035345636E-2</v>
      </c>
      <c r="E20" s="272">
        <v>16440866</v>
      </c>
      <c r="F20" s="272"/>
      <c r="G20" s="1">
        <f t="shared" si="36"/>
        <v>0</v>
      </c>
      <c r="H20" s="272">
        <v>85023423.530000001</v>
      </c>
      <c r="I20" s="272">
        <v>2538285.61</v>
      </c>
      <c r="J20" s="1">
        <f t="shared" si="1"/>
        <v>2.98539567640955E-2</v>
      </c>
      <c r="K20" s="272">
        <v>78424200</v>
      </c>
      <c r="L20" s="272">
        <v>1790393.9</v>
      </c>
      <c r="M20" s="1">
        <f t="shared" si="23"/>
        <v>2.2829609992833844E-2</v>
      </c>
      <c r="N20" s="272">
        <v>27848514</v>
      </c>
      <c r="O20" s="272">
        <v>1680374.55</v>
      </c>
      <c r="P20" s="1">
        <f t="shared" si="2"/>
        <v>6.0339828186164624E-2</v>
      </c>
      <c r="Q20" s="272">
        <v>26376889</v>
      </c>
      <c r="R20" s="272">
        <v>1149160.1000000001</v>
      </c>
      <c r="S20" s="1">
        <f t="shared" si="24"/>
        <v>4.3566930884078106E-2</v>
      </c>
      <c r="T20" s="272">
        <v>73487916</v>
      </c>
      <c r="U20" s="272">
        <v>1973788.03</v>
      </c>
      <c r="V20" s="1">
        <f t="shared" si="4"/>
        <v>2.685867469693929E-2</v>
      </c>
      <c r="W20" s="272">
        <v>12439281</v>
      </c>
      <c r="X20" s="272">
        <v>230826.37</v>
      </c>
      <c r="Y20" s="1">
        <f t="shared" si="37"/>
        <v>1.8556246940639093E-2</v>
      </c>
      <c r="Z20" s="272">
        <v>52961000</v>
      </c>
      <c r="AA20" s="272">
        <v>1597227.51</v>
      </c>
      <c r="AB20" s="1">
        <f t="shared" si="25"/>
        <v>3.0158560261324369E-2</v>
      </c>
      <c r="AC20" s="272">
        <v>44802220</v>
      </c>
      <c r="AD20" s="272">
        <v>2477642.7000000002</v>
      </c>
      <c r="AE20" s="1">
        <f t="shared" si="26"/>
        <v>5.5301784152660294E-2</v>
      </c>
      <c r="AF20" s="272">
        <v>16409655</v>
      </c>
      <c r="AG20" s="272">
        <v>357235.37</v>
      </c>
      <c r="AH20" s="1">
        <f t="shared" si="27"/>
        <v>2.1769828189562791E-2</v>
      </c>
      <c r="AI20" s="272">
        <v>47542414</v>
      </c>
      <c r="AJ20" s="272">
        <v>2922613.12</v>
      </c>
      <c r="AK20" s="2">
        <f t="shared" si="6"/>
        <v>6.1473805684330626E-2</v>
      </c>
      <c r="AL20" s="272">
        <v>101980906</v>
      </c>
      <c r="AM20" s="272">
        <v>3529918.14</v>
      </c>
      <c r="AN20" s="3">
        <f t="shared" si="7"/>
        <v>3.4613520103459368E-2</v>
      </c>
      <c r="AO20" s="272">
        <v>24124885.350000001</v>
      </c>
      <c r="AP20" s="272">
        <v>291099.06</v>
      </c>
      <c r="AQ20" s="3">
        <f t="shared" si="28"/>
        <v>1.2066339623039907E-2</v>
      </c>
      <c r="AR20" s="272">
        <v>19428499</v>
      </c>
      <c r="AS20" s="272">
        <v>195530.71</v>
      </c>
      <c r="AT20" s="3">
        <f t="shared" si="9"/>
        <v>1.0064118180205275E-2</v>
      </c>
      <c r="AU20" s="272">
        <v>26717732</v>
      </c>
      <c r="AV20" s="272">
        <v>539070.88</v>
      </c>
      <c r="AW20" s="3">
        <f t="shared" si="10"/>
        <v>2.0176520971166265E-2</v>
      </c>
      <c r="AX20" s="272">
        <v>25788538</v>
      </c>
      <c r="AY20" s="272">
        <v>1514671.2</v>
      </c>
      <c r="AZ20" s="3">
        <f t="shared" si="11"/>
        <v>5.8734279546983237E-2</v>
      </c>
      <c r="BA20" s="272">
        <v>25249956</v>
      </c>
      <c r="BB20" s="272">
        <v>740225.65</v>
      </c>
      <c r="BC20" s="3">
        <f t="shared" si="29"/>
        <v>2.9315918411897433E-2</v>
      </c>
      <c r="BD20" s="272">
        <v>44732489.619999997</v>
      </c>
      <c r="BE20" s="272">
        <v>2810590.1</v>
      </c>
      <c r="BF20" s="3">
        <f t="shared" si="12"/>
        <v>6.2831068064304177E-2</v>
      </c>
      <c r="BG20" s="272">
        <v>31121835</v>
      </c>
      <c r="BH20" s="272">
        <v>931574.32</v>
      </c>
      <c r="BI20" s="3">
        <f t="shared" si="13"/>
        <v>2.9933142438419841E-2</v>
      </c>
      <c r="BJ20" s="272">
        <v>16861576</v>
      </c>
      <c r="BK20" s="272">
        <v>157608.87</v>
      </c>
      <c r="BL20" s="3">
        <f t="shared" si="14"/>
        <v>9.3472205682315814E-3</v>
      </c>
      <c r="BM20" s="272">
        <v>23928170</v>
      </c>
      <c r="BN20" s="272">
        <v>447562.49</v>
      </c>
      <c r="BO20" s="3">
        <f t="shared" si="38"/>
        <v>1.8704417847248661E-2</v>
      </c>
      <c r="BP20" s="272">
        <v>14460293</v>
      </c>
      <c r="BQ20" s="272">
        <v>156190.92000000001</v>
      </c>
      <c r="BR20" s="3">
        <f t="shared" si="16"/>
        <v>1.0801366196383435E-2</v>
      </c>
      <c r="BS20" s="272">
        <v>24612339</v>
      </c>
      <c r="BT20" s="272">
        <v>1006652.75</v>
      </c>
      <c r="BU20" s="3">
        <f t="shared" si="31"/>
        <v>4.0900328489705914E-2</v>
      </c>
      <c r="BV20" s="272">
        <v>176850000</v>
      </c>
      <c r="BW20" s="272">
        <v>13005931.92</v>
      </c>
      <c r="BX20" s="1">
        <f t="shared" si="33"/>
        <v>7.3542165224766753E-2</v>
      </c>
      <c r="BY20" s="272">
        <v>190862300</v>
      </c>
      <c r="BZ20" s="272">
        <v>11983678.109999999</v>
      </c>
      <c r="CA20" s="3">
        <f t="shared" si="21"/>
        <v>6.278703604640623E-2</v>
      </c>
      <c r="CB20" s="36">
        <f t="shared" si="32"/>
        <v>1254051897.5</v>
      </c>
      <c r="CC20" s="36">
        <f t="shared" si="34"/>
        <v>55221361.799999997</v>
      </c>
      <c r="CD20" s="2">
        <f t="shared" si="20"/>
        <v>4.4034351297650341E-2</v>
      </c>
    </row>
    <row r="21" spans="1:83" s="125" customFormat="1" ht="29.25" customHeight="1" x14ac:dyDescent="0.25">
      <c r="A21" s="41" t="s">
        <v>54</v>
      </c>
      <c r="B21" s="272"/>
      <c r="C21" s="272"/>
      <c r="D21" s="1"/>
      <c r="E21" s="272"/>
      <c r="F21" s="272"/>
      <c r="G21" s="1"/>
      <c r="H21" s="272">
        <v>500000</v>
      </c>
      <c r="I21" s="272"/>
      <c r="J21" s="1"/>
      <c r="K21" s="272"/>
      <c r="L21" s="272"/>
      <c r="M21" s="1"/>
      <c r="N21" s="272"/>
      <c r="O21" s="272"/>
      <c r="P21" s="1"/>
      <c r="Q21" s="272"/>
      <c r="R21" s="272"/>
      <c r="S21" s="1"/>
      <c r="T21" s="272"/>
      <c r="U21" s="272"/>
      <c r="V21" s="1"/>
      <c r="W21" s="272"/>
      <c r="X21" s="272"/>
      <c r="Y21" s="1"/>
      <c r="Z21" s="272"/>
      <c r="AA21" s="272"/>
      <c r="AB21" s="1"/>
      <c r="AC21" s="272"/>
      <c r="AD21" s="272"/>
      <c r="AE21" s="1"/>
      <c r="AF21" s="272"/>
      <c r="AG21" s="272"/>
      <c r="AH21" s="1"/>
      <c r="AI21" s="272"/>
      <c r="AJ21" s="272"/>
      <c r="AK21" s="2"/>
      <c r="AL21" s="272"/>
      <c r="AM21" s="272"/>
      <c r="AN21" s="3"/>
      <c r="AO21" s="272"/>
      <c r="AP21" s="272"/>
      <c r="AQ21" s="3"/>
      <c r="AR21" s="272"/>
      <c r="AS21" s="272"/>
      <c r="AT21" s="3"/>
      <c r="AU21" s="272"/>
      <c r="AV21" s="272"/>
      <c r="AW21" s="3"/>
      <c r="AX21" s="272"/>
      <c r="AY21" s="272"/>
      <c r="AZ21" s="3"/>
      <c r="BA21" s="272"/>
      <c r="BB21" s="272"/>
      <c r="BC21" s="3"/>
      <c r="BD21" s="272"/>
      <c r="BE21" s="272"/>
      <c r="BF21" s="3"/>
      <c r="BG21" s="272"/>
      <c r="BH21" s="272"/>
      <c r="BI21" s="3"/>
      <c r="BJ21" s="272"/>
      <c r="BK21" s="272"/>
      <c r="BL21" s="3"/>
      <c r="BM21" s="272"/>
      <c r="BN21" s="272"/>
      <c r="BO21" s="3"/>
      <c r="BP21" s="272"/>
      <c r="BQ21" s="272"/>
      <c r="BR21" s="3"/>
      <c r="BS21" s="272"/>
      <c r="BT21" s="272"/>
      <c r="BU21" s="3"/>
      <c r="BV21" s="272">
        <v>57900000</v>
      </c>
      <c r="BW21" s="272"/>
      <c r="BX21" s="1">
        <f t="shared" si="33"/>
        <v>0</v>
      </c>
      <c r="BY21" s="272"/>
      <c r="BZ21" s="272"/>
      <c r="CA21" s="3"/>
      <c r="CB21" s="36">
        <f t="shared" si="32"/>
        <v>58400000</v>
      </c>
      <c r="CC21" s="36">
        <f t="shared" si="34"/>
        <v>0</v>
      </c>
      <c r="CD21" s="2">
        <f t="shared" si="20"/>
        <v>0</v>
      </c>
      <c r="CE21" s="128"/>
    </row>
    <row r="22" spans="1:83" s="125" customFormat="1" ht="24.75" customHeight="1" x14ac:dyDescent="0.25">
      <c r="A22" s="41" t="s">
        <v>41</v>
      </c>
      <c r="B22" s="272">
        <v>177991847</v>
      </c>
      <c r="C22" s="272">
        <v>12637554.23</v>
      </c>
      <c r="D22" s="1">
        <f t="shared" si="35"/>
        <v>7.1000747747732518E-2</v>
      </c>
      <c r="E22" s="272">
        <v>53098219</v>
      </c>
      <c r="F22" s="272">
        <v>2590549.17</v>
      </c>
      <c r="G22" s="1">
        <f t="shared" si="36"/>
        <v>4.8787873092315956E-2</v>
      </c>
      <c r="H22" s="272">
        <v>363255272</v>
      </c>
      <c r="I22" s="272">
        <v>25888271.449999999</v>
      </c>
      <c r="J22" s="1">
        <f t="shared" si="1"/>
        <v>7.1267434901811963E-2</v>
      </c>
      <c r="K22" s="272">
        <v>310768744</v>
      </c>
      <c r="L22" s="272">
        <v>23872323.780000001</v>
      </c>
      <c r="M22" s="1">
        <f t="shared" si="23"/>
        <v>7.6817003771782147E-2</v>
      </c>
      <c r="N22" s="272">
        <v>118266937</v>
      </c>
      <c r="O22" s="272">
        <v>5288559.21</v>
      </c>
      <c r="P22" s="1">
        <f t="shared" si="2"/>
        <v>4.4717140260426294E-2</v>
      </c>
      <c r="Q22" s="272">
        <v>84597301</v>
      </c>
      <c r="R22" s="272">
        <v>4529503.68</v>
      </c>
      <c r="S22" s="1">
        <f t="shared" si="24"/>
        <v>5.3541940776573947E-2</v>
      </c>
      <c r="T22" s="272">
        <v>259280529</v>
      </c>
      <c r="U22" s="272">
        <v>20578708.02</v>
      </c>
      <c r="V22" s="1">
        <f t="shared" si="4"/>
        <v>7.9368505222387906E-2</v>
      </c>
      <c r="W22" s="272">
        <v>51376032</v>
      </c>
      <c r="X22" s="272">
        <v>3420797.23</v>
      </c>
      <c r="Y22" s="1">
        <f t="shared" si="37"/>
        <v>6.6583523421972338E-2</v>
      </c>
      <c r="Z22" s="272">
        <v>259226949</v>
      </c>
      <c r="AA22" s="272">
        <v>13980084.529999999</v>
      </c>
      <c r="AB22" s="1">
        <f t="shared" si="25"/>
        <v>5.3929904216864423E-2</v>
      </c>
      <c r="AC22" s="272">
        <v>324355722</v>
      </c>
      <c r="AD22" s="272">
        <v>14712134.25</v>
      </c>
      <c r="AE22" s="1">
        <f t="shared" si="26"/>
        <v>4.5358022849986905E-2</v>
      </c>
      <c r="AF22" s="272">
        <v>74030551</v>
      </c>
      <c r="AG22" s="272">
        <v>3394856.24</v>
      </c>
      <c r="AH22" s="1">
        <f t="shared" si="27"/>
        <v>4.5857503343450734E-2</v>
      </c>
      <c r="AI22" s="272">
        <v>300128985</v>
      </c>
      <c r="AJ22" s="272">
        <v>19125170.030000001</v>
      </c>
      <c r="AK22" s="2">
        <f t="shared" si="6"/>
        <v>6.3723168990159354E-2</v>
      </c>
      <c r="AL22" s="272">
        <v>325760753</v>
      </c>
      <c r="AM22" s="272">
        <v>24903631.010000002</v>
      </c>
      <c r="AN22" s="3">
        <f t="shared" si="7"/>
        <v>7.6447610034840519E-2</v>
      </c>
      <c r="AO22" s="272">
        <v>64977574</v>
      </c>
      <c r="AP22" s="272">
        <v>5478031.4800000004</v>
      </c>
      <c r="AQ22" s="3">
        <f t="shared" si="28"/>
        <v>8.4306494422214051E-2</v>
      </c>
      <c r="AR22" s="272">
        <v>82705370</v>
      </c>
      <c r="AS22" s="272">
        <v>5599936.0199999996</v>
      </c>
      <c r="AT22" s="3">
        <f t="shared" si="9"/>
        <v>6.7709460945522632E-2</v>
      </c>
      <c r="AU22" s="272">
        <v>68055557</v>
      </c>
      <c r="AV22" s="272">
        <v>2514938.52</v>
      </c>
      <c r="AW22" s="3">
        <f t="shared" si="10"/>
        <v>3.6954197876890492E-2</v>
      </c>
      <c r="AX22" s="272">
        <v>83767673</v>
      </c>
      <c r="AY22" s="272">
        <v>7128336.9100000001</v>
      </c>
      <c r="AZ22" s="3">
        <f t="shared" si="11"/>
        <v>8.5096513424695472E-2</v>
      </c>
      <c r="BA22" s="272">
        <v>52130658</v>
      </c>
      <c r="BB22" s="272">
        <v>2660975.9</v>
      </c>
      <c r="BC22" s="3">
        <f t="shared" si="29"/>
        <v>5.1044356662446118E-2</v>
      </c>
      <c r="BD22" s="272">
        <v>151858808</v>
      </c>
      <c r="BE22" s="272">
        <v>12416659.109999999</v>
      </c>
      <c r="BF22" s="3">
        <f t="shared" si="12"/>
        <v>8.1764497387599666E-2</v>
      </c>
      <c r="BG22" s="272">
        <v>86885745</v>
      </c>
      <c r="BH22" s="272">
        <v>6684884.5800000001</v>
      </c>
      <c r="BI22" s="3">
        <f t="shared" si="13"/>
        <v>7.6938795656295522E-2</v>
      </c>
      <c r="BJ22" s="272">
        <v>72477096</v>
      </c>
      <c r="BK22" s="272">
        <v>3821545.23</v>
      </c>
      <c r="BL22" s="3">
        <f t="shared" si="14"/>
        <v>5.2727626255886409E-2</v>
      </c>
      <c r="BM22" s="272">
        <v>112938668</v>
      </c>
      <c r="BN22" s="272">
        <v>9353158.9299999997</v>
      </c>
      <c r="BO22" s="3">
        <f t="shared" si="38"/>
        <v>8.2816267409847613E-2</v>
      </c>
      <c r="BP22" s="272">
        <v>95117473</v>
      </c>
      <c r="BQ22" s="272">
        <v>3530601.1</v>
      </c>
      <c r="BR22" s="3">
        <f t="shared" si="16"/>
        <v>3.7118323149732964E-2</v>
      </c>
      <c r="BS22" s="272">
        <v>77389484</v>
      </c>
      <c r="BT22" s="272">
        <v>4273439.07</v>
      </c>
      <c r="BU22" s="3">
        <f t="shared" si="31"/>
        <v>5.5219893571069684E-2</v>
      </c>
      <c r="BV22" s="272">
        <v>632816576</v>
      </c>
      <c r="BW22" s="272">
        <v>33581560.420000002</v>
      </c>
      <c r="BX22" s="1">
        <f t="shared" si="33"/>
        <v>5.3066815398969576E-2</v>
      </c>
      <c r="BY22" s="272">
        <v>1898088118</v>
      </c>
      <c r="BZ22" s="272">
        <v>112269230.98999999</v>
      </c>
      <c r="CA22" s="3">
        <f t="shared" si="21"/>
        <v>5.9148587426118643E-2</v>
      </c>
      <c r="CB22" s="36">
        <f t="shared" si="32"/>
        <v>6181346641</v>
      </c>
      <c r="CC22" s="36">
        <f t="shared" si="34"/>
        <v>384235441.09000003</v>
      </c>
      <c r="CD22" s="2">
        <f t="shared" si="20"/>
        <v>6.2160474635319846E-2</v>
      </c>
      <c r="CE22" s="128"/>
    </row>
    <row r="23" spans="1:83" s="125" customFormat="1" ht="24.75" customHeight="1" x14ac:dyDescent="0.25">
      <c r="A23" s="41" t="s">
        <v>53</v>
      </c>
      <c r="B23" s="272">
        <v>1030000</v>
      </c>
      <c r="C23" s="272">
        <v>800</v>
      </c>
      <c r="D23" s="5">
        <f t="shared" si="35"/>
        <v>7.7669902912621365E-4</v>
      </c>
      <c r="E23" s="272">
        <v>6516500</v>
      </c>
      <c r="F23" s="272"/>
      <c r="G23" s="1">
        <f t="shared" si="36"/>
        <v>0</v>
      </c>
      <c r="H23" s="272">
        <v>29749678</v>
      </c>
      <c r="I23" s="272">
        <v>1361181.86</v>
      </c>
      <c r="J23" s="1">
        <f t="shared" si="1"/>
        <v>4.5754507326096101E-2</v>
      </c>
      <c r="K23" s="272">
        <v>16687600</v>
      </c>
      <c r="L23" s="272">
        <v>347707.98</v>
      </c>
      <c r="M23" s="1">
        <f t="shared" si="23"/>
        <v>2.0836308396653801E-2</v>
      </c>
      <c r="N23" s="272">
        <v>2190600</v>
      </c>
      <c r="O23" s="272">
        <v>87214.46</v>
      </c>
      <c r="P23" s="1">
        <f t="shared" si="2"/>
        <v>3.9813046653884784E-2</v>
      </c>
      <c r="Q23" s="272">
        <v>4875000</v>
      </c>
      <c r="R23" s="272">
        <v>80744</v>
      </c>
      <c r="S23" s="1">
        <f t="shared" si="24"/>
        <v>1.6562871794871793E-2</v>
      </c>
      <c r="T23" s="272">
        <v>14005974</v>
      </c>
      <c r="U23" s="272">
        <v>255861.99</v>
      </c>
      <c r="V23" s="1">
        <f t="shared" si="4"/>
        <v>1.8268061185891107E-2</v>
      </c>
      <c r="W23" s="272">
        <v>6550160</v>
      </c>
      <c r="X23" s="272">
        <v>72711.92</v>
      </c>
      <c r="Y23" s="1">
        <f t="shared" si="37"/>
        <v>1.1100785324327955E-2</v>
      </c>
      <c r="Z23" s="272">
        <v>5148017</v>
      </c>
      <c r="AA23" s="272">
        <v>37020</v>
      </c>
      <c r="AB23" s="1">
        <f t="shared" si="25"/>
        <v>7.1911184442475622E-3</v>
      </c>
      <c r="AC23" s="272">
        <v>4640000</v>
      </c>
      <c r="AD23" s="272">
        <v>69423.55</v>
      </c>
      <c r="AE23" s="1">
        <f t="shared" si="26"/>
        <v>1.4961971982758622E-2</v>
      </c>
      <c r="AF23" s="272">
        <v>7208982</v>
      </c>
      <c r="AG23" s="272">
        <v>112952.69</v>
      </c>
      <c r="AH23" s="1">
        <f t="shared" si="27"/>
        <v>1.5668327372713651E-2</v>
      </c>
      <c r="AI23" s="272">
        <v>24431328</v>
      </c>
      <c r="AJ23" s="272">
        <v>590113.22</v>
      </c>
      <c r="AK23" s="2">
        <f t="shared" si="6"/>
        <v>2.4153955937229445E-2</v>
      </c>
      <c r="AL23" s="272">
        <v>17641900</v>
      </c>
      <c r="AM23" s="272">
        <v>592074.34</v>
      </c>
      <c r="AN23" s="3">
        <f t="shared" si="7"/>
        <v>3.3560690175094519E-2</v>
      </c>
      <c r="AO23" s="272">
        <v>4101000</v>
      </c>
      <c r="AP23" s="272">
        <v>16750</v>
      </c>
      <c r="AQ23" s="16">
        <f t="shared" si="28"/>
        <v>4.0843696659351378E-3</v>
      </c>
      <c r="AR23" s="272">
        <v>8966000</v>
      </c>
      <c r="AS23" s="272">
        <v>102373.16</v>
      </c>
      <c r="AT23" s="3">
        <f t="shared" si="9"/>
        <v>1.1417929957617668E-2</v>
      </c>
      <c r="AU23" s="272">
        <v>7392300</v>
      </c>
      <c r="AV23" s="272">
        <v>21738.79</v>
      </c>
      <c r="AW23" s="3">
        <f t="shared" si="10"/>
        <v>2.940734277559082E-3</v>
      </c>
      <c r="AX23" s="272">
        <v>14611491</v>
      </c>
      <c r="AY23" s="272">
        <v>269816.28000000003</v>
      </c>
      <c r="AZ23" s="3">
        <f t="shared" si="11"/>
        <v>1.8466033343209124E-2</v>
      </c>
      <c r="BA23" s="272">
        <v>600000</v>
      </c>
      <c r="BB23" s="272">
        <v>14600</v>
      </c>
      <c r="BC23" s="3">
        <f t="shared" si="29"/>
        <v>2.4333333333333332E-2</v>
      </c>
      <c r="BD23" s="272">
        <v>6688000</v>
      </c>
      <c r="BE23" s="272">
        <v>58850.6</v>
      </c>
      <c r="BF23" s="3">
        <f t="shared" si="12"/>
        <v>8.7994318181818174E-3</v>
      </c>
      <c r="BG23" s="272">
        <v>2600000</v>
      </c>
      <c r="BH23" s="272">
        <v>27597</v>
      </c>
      <c r="BI23" s="3">
        <f t="shared" si="13"/>
        <v>1.061423076923077E-2</v>
      </c>
      <c r="BJ23" s="272">
        <v>3320000</v>
      </c>
      <c r="BK23" s="272">
        <v>17930</v>
      </c>
      <c r="BL23" s="3">
        <f t="shared" si="14"/>
        <v>5.400602409638554E-3</v>
      </c>
      <c r="BM23" s="272">
        <v>1465700</v>
      </c>
      <c r="BN23" s="272">
        <v>75300</v>
      </c>
      <c r="BO23" s="3">
        <f t="shared" si="38"/>
        <v>5.13747697345978E-2</v>
      </c>
      <c r="BP23" s="272">
        <v>5432300</v>
      </c>
      <c r="BQ23" s="272">
        <v>32600</v>
      </c>
      <c r="BR23" s="3">
        <f t="shared" si="16"/>
        <v>6.0011413213555955E-3</v>
      </c>
      <c r="BS23" s="272">
        <v>641500</v>
      </c>
      <c r="BT23" s="272">
        <v>32857</v>
      </c>
      <c r="BU23" s="16">
        <f t="shared" si="31"/>
        <v>5.1219017926734216E-2</v>
      </c>
      <c r="BV23" s="272">
        <v>35260000</v>
      </c>
      <c r="BW23" s="272">
        <v>2605687</v>
      </c>
      <c r="BX23" s="1">
        <f t="shared" si="33"/>
        <v>7.3899234259784452E-2</v>
      </c>
      <c r="BY23" s="272">
        <v>113400100</v>
      </c>
      <c r="BZ23" s="272">
        <v>2661202.2599999998</v>
      </c>
      <c r="CA23" s="16">
        <f t="shared" si="21"/>
        <v>2.346737136916105E-2</v>
      </c>
      <c r="CB23" s="36">
        <f t="shared" si="32"/>
        <v>345154130</v>
      </c>
      <c r="CC23" s="36">
        <f t="shared" si="34"/>
        <v>9545108.0999999996</v>
      </c>
      <c r="CD23" s="2">
        <f t="shared" si="20"/>
        <v>2.765462519599577E-2</v>
      </c>
      <c r="CE23" s="128"/>
    </row>
    <row r="24" spans="1:83" s="125" customFormat="1" ht="24.75" customHeight="1" x14ac:dyDescent="0.25">
      <c r="A24" s="129" t="s">
        <v>56</v>
      </c>
      <c r="B24" s="272">
        <v>800000</v>
      </c>
      <c r="C24" s="272">
        <v>60000</v>
      </c>
      <c r="D24" s="5">
        <f t="shared" si="35"/>
        <v>7.4999999999999997E-2</v>
      </c>
      <c r="E24" s="272">
        <v>1000000</v>
      </c>
      <c r="F24" s="272">
        <v>62310</v>
      </c>
      <c r="G24" s="1">
        <f t="shared" si="36"/>
        <v>6.2309999999999997E-2</v>
      </c>
      <c r="H24" s="272">
        <v>10547819</v>
      </c>
      <c r="I24" s="272">
        <v>334264.93</v>
      </c>
      <c r="J24" s="1">
        <f t="shared" si="1"/>
        <v>3.1690430979143647E-2</v>
      </c>
      <c r="K24" s="272">
        <v>1379200</v>
      </c>
      <c r="L24" s="272">
        <v>258000</v>
      </c>
      <c r="M24" s="1">
        <f t="shared" si="23"/>
        <v>0.18706496519721577</v>
      </c>
      <c r="N24" s="272">
        <v>1000000</v>
      </c>
      <c r="O24" s="272">
        <v>83300</v>
      </c>
      <c r="P24" s="1">
        <f t="shared" si="2"/>
        <v>8.3299999999999999E-2</v>
      </c>
      <c r="Q24" s="272">
        <v>950000</v>
      </c>
      <c r="R24" s="272"/>
      <c r="S24" s="1">
        <f t="shared" si="24"/>
        <v>0</v>
      </c>
      <c r="T24" s="272">
        <v>7369898</v>
      </c>
      <c r="U24" s="272">
        <v>343150.08000000002</v>
      </c>
      <c r="V24" s="1">
        <f t="shared" si="4"/>
        <v>4.6561035173078379E-2</v>
      </c>
      <c r="W24" s="272">
        <v>1805000</v>
      </c>
      <c r="X24" s="272">
        <v>7280</v>
      </c>
      <c r="Y24" s="1">
        <f t="shared" si="37"/>
        <v>4.0332409972299171E-3</v>
      </c>
      <c r="Z24" s="272">
        <v>3200000</v>
      </c>
      <c r="AA24" s="272"/>
      <c r="AB24" s="1">
        <f t="shared" si="25"/>
        <v>0</v>
      </c>
      <c r="AC24" s="272">
        <v>2100000</v>
      </c>
      <c r="AD24" s="272">
        <v>181000</v>
      </c>
      <c r="AE24" s="1">
        <f t="shared" si="26"/>
        <v>8.6190476190476192E-2</v>
      </c>
      <c r="AF24" s="272">
        <v>1800000</v>
      </c>
      <c r="AG24" s="272">
        <v>150000</v>
      </c>
      <c r="AH24" s="1">
        <f t="shared" si="27"/>
        <v>8.3333333333333329E-2</v>
      </c>
      <c r="AI24" s="272">
        <v>2000000</v>
      </c>
      <c r="AJ24" s="272">
        <v>166000</v>
      </c>
      <c r="AK24" s="2">
        <f t="shared" si="6"/>
        <v>8.3000000000000004E-2</v>
      </c>
      <c r="AL24" s="272">
        <v>7520000</v>
      </c>
      <c r="AM24" s="272">
        <v>539562.73</v>
      </c>
      <c r="AN24" s="3">
        <f t="shared" si="7"/>
        <v>7.1750363031914885E-2</v>
      </c>
      <c r="AO24" s="272">
        <v>2448000</v>
      </c>
      <c r="AP24" s="272">
        <v>180667</v>
      </c>
      <c r="AQ24" s="16">
        <f t="shared" si="28"/>
        <v>7.3801879084967326E-2</v>
      </c>
      <c r="AR24" s="272">
        <v>1850000</v>
      </c>
      <c r="AS24" s="272"/>
      <c r="AT24" s="3">
        <f t="shared" si="9"/>
        <v>0</v>
      </c>
      <c r="AU24" s="272">
        <v>1447000</v>
      </c>
      <c r="AV24" s="272"/>
      <c r="AW24" s="3">
        <f t="shared" si="10"/>
        <v>0</v>
      </c>
      <c r="AX24" s="272">
        <v>1700000</v>
      </c>
      <c r="AY24" s="272"/>
      <c r="AZ24" s="3">
        <f t="shared" si="11"/>
        <v>0</v>
      </c>
      <c r="BA24" s="272">
        <v>1500000</v>
      </c>
      <c r="BB24" s="272">
        <v>125000</v>
      </c>
      <c r="BC24" s="3">
        <f t="shared" si="29"/>
        <v>8.3333333333333329E-2</v>
      </c>
      <c r="BD24" s="272">
        <v>3000000</v>
      </c>
      <c r="BE24" s="272">
        <v>345000</v>
      </c>
      <c r="BF24" s="3">
        <f t="shared" si="12"/>
        <v>0.115</v>
      </c>
      <c r="BG24" s="272">
        <v>2109100</v>
      </c>
      <c r="BH24" s="272">
        <v>100000</v>
      </c>
      <c r="BI24" s="3">
        <f t="shared" si="13"/>
        <v>4.7413588734531317E-2</v>
      </c>
      <c r="BJ24" s="272">
        <v>1100000</v>
      </c>
      <c r="BK24" s="272"/>
      <c r="BL24" s="3">
        <f t="shared" si="14"/>
        <v>0</v>
      </c>
      <c r="BM24" s="272">
        <v>3667800</v>
      </c>
      <c r="BN24" s="272">
        <v>400957.83</v>
      </c>
      <c r="BO24" s="3">
        <f t="shared" si="38"/>
        <v>0.1093183461475544</v>
      </c>
      <c r="BP24" s="272">
        <v>2300000</v>
      </c>
      <c r="BQ24" s="272">
        <v>204752</v>
      </c>
      <c r="BR24" s="3">
        <f t="shared" si="16"/>
        <v>8.9022608695652178E-2</v>
      </c>
      <c r="BS24" s="272">
        <v>1300000</v>
      </c>
      <c r="BT24" s="272">
        <v>50000</v>
      </c>
      <c r="BU24" s="16">
        <f t="shared" si="31"/>
        <v>3.8461538461538464E-2</v>
      </c>
      <c r="BV24" s="272">
        <v>7050000</v>
      </c>
      <c r="BW24" s="272"/>
      <c r="BX24" s="1">
        <f t="shared" si="33"/>
        <v>0</v>
      </c>
      <c r="BY24" s="272">
        <v>19724500</v>
      </c>
      <c r="BZ24" s="272">
        <v>800000</v>
      </c>
      <c r="CA24" s="16">
        <f t="shared" si="21"/>
        <v>4.0558696037922379E-2</v>
      </c>
      <c r="CB24" s="36">
        <f t="shared" si="32"/>
        <v>90668317</v>
      </c>
      <c r="CC24" s="36">
        <f t="shared" si="34"/>
        <v>4391244.57</v>
      </c>
      <c r="CD24" s="2">
        <f t="shared" si="20"/>
        <v>4.8431962953497859E-2</v>
      </c>
      <c r="CE24" s="128"/>
    </row>
    <row r="25" spans="1:83" s="50" customFormat="1" ht="24.75" customHeight="1" x14ac:dyDescent="0.25">
      <c r="A25" s="129" t="s">
        <v>57</v>
      </c>
      <c r="B25" s="272">
        <v>1150000</v>
      </c>
      <c r="C25" s="272">
        <v>76081.89</v>
      </c>
      <c r="D25" s="5">
        <f t="shared" si="35"/>
        <v>6.6158165217391304E-2</v>
      </c>
      <c r="E25" s="143"/>
      <c r="F25" s="143"/>
      <c r="G25" s="130"/>
      <c r="H25" s="272">
        <v>11925000</v>
      </c>
      <c r="I25" s="272">
        <v>421074.95</v>
      </c>
      <c r="J25" s="1">
        <f t="shared" si="1"/>
        <v>3.5310268343815517E-2</v>
      </c>
      <c r="K25" s="272">
        <v>1618040</v>
      </c>
      <c r="L25" s="272">
        <v>122440</v>
      </c>
      <c r="M25" s="1">
        <f t="shared" si="23"/>
        <v>7.5671800449927079E-2</v>
      </c>
      <c r="N25" s="272">
        <v>30000</v>
      </c>
      <c r="O25" s="272"/>
      <c r="P25" s="1">
        <f t="shared" si="2"/>
        <v>0</v>
      </c>
      <c r="Q25" s="272">
        <v>1080000</v>
      </c>
      <c r="R25" s="272">
        <v>93849.72</v>
      </c>
      <c r="S25" s="1">
        <f t="shared" si="24"/>
        <v>8.6897888888888886E-2</v>
      </c>
      <c r="T25" s="272">
        <v>1586000</v>
      </c>
      <c r="U25" s="272">
        <v>163937.07999999999</v>
      </c>
      <c r="V25" s="1">
        <f t="shared" si="4"/>
        <v>0.10336511979823454</v>
      </c>
      <c r="W25" s="272">
        <v>600000</v>
      </c>
      <c r="X25" s="272">
        <v>60162.62</v>
      </c>
      <c r="Y25" s="1">
        <f t="shared" si="37"/>
        <v>0.10027103333333334</v>
      </c>
      <c r="Z25" s="272">
        <v>3114000</v>
      </c>
      <c r="AA25" s="272">
        <v>77193</v>
      </c>
      <c r="AB25" s="1">
        <f t="shared" si="25"/>
        <v>2.4789017341040463E-2</v>
      </c>
      <c r="AC25" s="272">
        <v>7450000</v>
      </c>
      <c r="AD25" s="272">
        <v>95056.46</v>
      </c>
      <c r="AE25" s="1">
        <f t="shared" si="26"/>
        <v>1.2759256375838928E-2</v>
      </c>
      <c r="AF25" s="272">
        <v>341250</v>
      </c>
      <c r="AG25" s="272">
        <v>17521</v>
      </c>
      <c r="AH25" s="1">
        <f t="shared" si="27"/>
        <v>5.134358974358974E-2</v>
      </c>
      <c r="AI25" s="272">
        <v>1187000</v>
      </c>
      <c r="AJ25" s="272">
        <v>126751.72</v>
      </c>
      <c r="AK25" s="2">
        <f t="shared" si="6"/>
        <v>0.10678325189553496</v>
      </c>
      <c r="AL25" s="272">
        <v>5600005</v>
      </c>
      <c r="AM25" s="272">
        <v>468780.66</v>
      </c>
      <c r="AN25" s="3">
        <f t="shared" si="7"/>
        <v>8.3710757401109462E-2</v>
      </c>
      <c r="AO25" s="272">
        <v>204000</v>
      </c>
      <c r="AP25" s="272">
        <v>17521</v>
      </c>
      <c r="AQ25" s="130"/>
      <c r="AR25" s="272">
        <v>218671</v>
      </c>
      <c r="AS25" s="272">
        <v>28435</v>
      </c>
      <c r="AT25" s="3">
        <f t="shared" si="9"/>
        <v>0.13003553283242864</v>
      </c>
      <c r="AU25" s="272">
        <v>337000</v>
      </c>
      <c r="AV25" s="272">
        <v>25479</v>
      </c>
      <c r="AW25" s="3">
        <f t="shared" si="10"/>
        <v>7.56053412462908E-2</v>
      </c>
      <c r="AX25" s="272">
        <v>159668</v>
      </c>
      <c r="AY25" s="272">
        <v>1699</v>
      </c>
      <c r="AZ25" s="3">
        <f t="shared" si="11"/>
        <v>1.0640829721672471E-2</v>
      </c>
      <c r="BA25" s="272">
        <v>100000</v>
      </c>
      <c r="BB25" s="272">
        <v>10338</v>
      </c>
      <c r="BC25" s="3">
        <f t="shared" si="29"/>
        <v>0.10338</v>
      </c>
      <c r="BD25" s="272">
        <v>120000</v>
      </c>
      <c r="BE25" s="272">
        <v>10586</v>
      </c>
      <c r="BF25" s="3">
        <f t="shared" si="12"/>
        <v>8.8216666666666665E-2</v>
      </c>
      <c r="BG25" s="272">
        <v>1150000</v>
      </c>
      <c r="BH25" s="272">
        <v>117439.84</v>
      </c>
      <c r="BI25" s="3">
        <f t="shared" si="13"/>
        <v>0.10212159999999999</v>
      </c>
      <c r="BJ25" s="143"/>
      <c r="BK25" s="143"/>
      <c r="BL25" s="130"/>
      <c r="BM25" s="272">
        <v>130000</v>
      </c>
      <c r="BN25" s="272"/>
      <c r="BO25" s="3">
        <f t="shared" si="38"/>
        <v>0</v>
      </c>
      <c r="BP25" s="272">
        <v>150000</v>
      </c>
      <c r="BQ25" s="272">
        <v>11890</v>
      </c>
      <c r="BR25" s="3">
        <f t="shared" si="16"/>
        <v>7.9266666666666666E-2</v>
      </c>
      <c r="BS25" s="272">
        <v>370000</v>
      </c>
      <c r="BT25" s="272">
        <v>31961</v>
      </c>
      <c r="BU25" s="16">
        <f t="shared" si="31"/>
        <v>8.6381081081081085E-2</v>
      </c>
      <c r="BV25" s="272">
        <v>17500000</v>
      </c>
      <c r="BW25" s="272">
        <v>979428.55</v>
      </c>
      <c r="BX25" s="1">
        <f t="shared" si="33"/>
        <v>5.5967345714285716E-2</v>
      </c>
      <c r="BY25" s="272">
        <v>82000000</v>
      </c>
      <c r="BZ25" s="272">
        <v>3954818.5</v>
      </c>
      <c r="CA25" s="16">
        <f t="shared" si="21"/>
        <v>4.8229493902439025E-2</v>
      </c>
      <c r="CB25" s="36">
        <f t="shared" si="32"/>
        <v>138120634</v>
      </c>
      <c r="CC25" s="36">
        <f t="shared" si="34"/>
        <v>6912444.9899999993</v>
      </c>
      <c r="CD25" s="2">
        <f t="shared" si="20"/>
        <v>5.0046432526511565E-2</v>
      </c>
      <c r="CE25" s="131"/>
    </row>
    <row r="26" spans="1:83" s="125" customFormat="1" ht="27.75" customHeight="1" thickBot="1" x14ac:dyDescent="0.3">
      <c r="A26" s="299" t="s">
        <v>42</v>
      </c>
      <c r="B26" s="300"/>
      <c r="C26" s="300"/>
      <c r="D26" s="297"/>
      <c r="E26" s="300"/>
      <c r="F26" s="300"/>
      <c r="G26" s="297"/>
      <c r="H26" s="300"/>
      <c r="I26" s="300"/>
      <c r="J26" s="297"/>
      <c r="K26" s="300"/>
      <c r="L26" s="300"/>
      <c r="M26" s="297"/>
      <c r="N26" s="300"/>
      <c r="O26" s="300"/>
      <c r="P26" s="297"/>
      <c r="Q26" s="300"/>
      <c r="R26" s="300"/>
      <c r="S26" s="297"/>
      <c r="T26" s="300"/>
      <c r="U26" s="300"/>
      <c r="V26" s="297"/>
      <c r="W26" s="300"/>
      <c r="X26" s="300"/>
      <c r="Y26" s="297"/>
      <c r="Z26" s="300"/>
      <c r="AA26" s="300"/>
      <c r="AB26" s="297"/>
      <c r="AC26" s="300"/>
      <c r="AD26" s="300"/>
      <c r="AE26" s="297"/>
      <c r="AF26" s="300"/>
      <c r="AG26" s="300"/>
      <c r="AH26" s="297"/>
      <c r="AI26" s="300"/>
      <c r="AJ26" s="300"/>
      <c r="AK26" s="213"/>
      <c r="AL26" s="300"/>
      <c r="AM26" s="300"/>
      <c r="AN26" s="214"/>
      <c r="AO26" s="300"/>
      <c r="AP26" s="300"/>
      <c r="AQ26" s="214"/>
      <c r="AR26" s="300"/>
      <c r="AS26" s="300"/>
      <c r="AT26" s="214"/>
      <c r="AU26" s="300"/>
      <c r="AV26" s="300"/>
      <c r="AW26" s="214"/>
      <c r="AX26" s="300"/>
      <c r="AY26" s="300"/>
      <c r="AZ26" s="214"/>
      <c r="BA26" s="300"/>
      <c r="BB26" s="300"/>
      <c r="BC26" s="214"/>
      <c r="BD26" s="300"/>
      <c r="BE26" s="300"/>
      <c r="BF26" s="214"/>
      <c r="BG26" s="300"/>
      <c r="BH26" s="300"/>
      <c r="BI26" s="214"/>
      <c r="BJ26" s="300"/>
      <c r="BK26" s="300"/>
      <c r="BL26" s="214"/>
      <c r="BM26" s="300"/>
      <c r="BN26" s="300"/>
      <c r="BO26" s="214"/>
      <c r="BP26" s="300"/>
      <c r="BQ26" s="300"/>
      <c r="BR26" s="214"/>
      <c r="BS26" s="300"/>
      <c r="BT26" s="300"/>
      <c r="BU26" s="214"/>
      <c r="BV26" s="300"/>
      <c r="BW26" s="300"/>
      <c r="BX26" s="297"/>
      <c r="BY26" s="300"/>
      <c r="BZ26" s="300"/>
      <c r="CA26" s="214"/>
      <c r="CB26" s="215">
        <f>BY26+BV26+BS26+BP26+BM26+BJ26+BG26+BD26+BA26+AX26+AU26+AR26+AO26+AL26+AI26+AF26+AC26+Z26+W26+T26+Q26+N26+K26+H26+E26+B26</f>
        <v>0</v>
      </c>
      <c r="CC26" s="215">
        <f t="shared" si="34"/>
        <v>0</v>
      </c>
      <c r="CD26" s="213"/>
    </row>
    <row r="27" spans="1:83" s="65" customFormat="1" ht="29.25" customHeight="1" thickBot="1" x14ac:dyDescent="0.35">
      <c r="A27" s="309" t="s">
        <v>43</v>
      </c>
      <c r="B27" s="310">
        <f>SUM(B13:B26)</f>
        <v>643168180.89999998</v>
      </c>
      <c r="C27" s="310">
        <f>SUM(C13:C26)</f>
        <v>34761911.850000009</v>
      </c>
      <c r="D27" s="305">
        <f>SUM(C27/B27)</f>
        <v>5.4047934711814988E-2</v>
      </c>
      <c r="E27" s="310">
        <f>SUM(E13:E26)</f>
        <v>221573438</v>
      </c>
      <c r="F27" s="310">
        <f>SUM(F13:F26)</f>
        <v>5268647.62</v>
      </c>
      <c r="G27" s="305">
        <f>SUM(F27/E27)</f>
        <v>2.3778335831030433E-2</v>
      </c>
      <c r="H27" s="310">
        <f>SUM(H13:H26)</f>
        <v>1866932209.78</v>
      </c>
      <c r="I27" s="310">
        <f>SUM(I13:I26)</f>
        <v>74253833.790000007</v>
      </c>
      <c r="J27" s="305">
        <f>SUM(I27/H27)</f>
        <v>3.9773181586893351E-2</v>
      </c>
      <c r="K27" s="310">
        <f>SUM(K13:K26)</f>
        <v>1346493183.4000001</v>
      </c>
      <c r="L27" s="310">
        <f>SUM(L13:L26)</f>
        <v>53405342.54999999</v>
      </c>
      <c r="M27" s="305">
        <f>SUM(L27/K27)</f>
        <v>3.9662542082201518E-2</v>
      </c>
      <c r="N27" s="310">
        <f>SUM(N13:N26)</f>
        <v>471206376.97000003</v>
      </c>
      <c r="O27" s="310">
        <f>SUM(O13:O26)</f>
        <v>25407659.48</v>
      </c>
      <c r="P27" s="305">
        <f>SUM(O27/N27)</f>
        <v>5.3920449131819821E-2</v>
      </c>
      <c r="Q27" s="310">
        <f>SUM(Q13:Q26)</f>
        <v>362979362</v>
      </c>
      <c r="R27" s="310">
        <f>SUM(R13:R26)</f>
        <v>18379633.579999998</v>
      </c>
      <c r="S27" s="305">
        <f>SUM(R27/Q27)</f>
        <v>5.0635478223139303E-2</v>
      </c>
      <c r="T27" s="310">
        <f>SUM(T13:T26)</f>
        <v>1265178853.25</v>
      </c>
      <c r="U27" s="310">
        <f>SUM(U13:U26)</f>
        <v>61478449.109999992</v>
      </c>
      <c r="V27" s="305">
        <f>SUM(U27/T27)</f>
        <v>4.8592694188709949E-2</v>
      </c>
      <c r="W27" s="310">
        <f>SUM(W13:W26)</f>
        <v>237449261</v>
      </c>
      <c r="X27" s="310">
        <f>SUM(X13:X26)</f>
        <v>12034922.469999999</v>
      </c>
      <c r="Y27" s="305">
        <f>SUM(X27/W27)</f>
        <v>5.0684185831178473E-2</v>
      </c>
      <c r="Z27" s="310">
        <f>SUM(Z13:Z26)</f>
        <v>1024548718.35</v>
      </c>
      <c r="AA27" s="310">
        <f>SUM(AA13:AA26)</f>
        <v>47068897.859999999</v>
      </c>
      <c r="AB27" s="305">
        <f>SUM(AA27/Z27)</f>
        <v>4.594110266986895E-2</v>
      </c>
      <c r="AC27" s="310">
        <f>SUM(AC13:AC26)</f>
        <v>974617373.15999997</v>
      </c>
      <c r="AD27" s="310">
        <f>SUM(AD13:AD26)</f>
        <v>37639742.850000001</v>
      </c>
      <c r="AE27" s="305">
        <f>SUM(AD27/AC27)</f>
        <v>3.8620020416792633E-2</v>
      </c>
      <c r="AF27" s="310">
        <f>SUM(AF13:AF26)</f>
        <v>305142043</v>
      </c>
      <c r="AG27" s="310">
        <f>SUM(AG13:AG26)</f>
        <v>12407438.699999999</v>
      </c>
      <c r="AH27" s="305">
        <f>SUM(AG27/AF27)</f>
        <v>4.0661190368971867E-2</v>
      </c>
      <c r="AI27" s="310">
        <f>SUM(AI13:AI26)</f>
        <v>1093749039.76</v>
      </c>
      <c r="AJ27" s="310">
        <f>SUM(AJ13:AJ26)</f>
        <v>49804609.439999998</v>
      </c>
      <c r="AK27" s="311">
        <f>SUM(AJ27/AI27)</f>
        <v>4.5535682893882642E-2</v>
      </c>
      <c r="AL27" s="310">
        <f>SUM(AL13:AL26)</f>
        <v>1573147358.75</v>
      </c>
      <c r="AM27" s="310">
        <f>SUM(AM13:AM26)</f>
        <v>70585147.460000008</v>
      </c>
      <c r="AN27" s="305">
        <f>SUM(AM27/AL27)</f>
        <v>4.48687448555906E-2</v>
      </c>
      <c r="AO27" s="310">
        <f>SUM(AO13:AO26)</f>
        <v>398608418.61000001</v>
      </c>
      <c r="AP27" s="310">
        <f>SUM(AP13:AP26)</f>
        <v>13620502.890000001</v>
      </c>
      <c r="AQ27" s="305">
        <f>SUM(AP27/AO27)</f>
        <v>3.4170133529784659E-2</v>
      </c>
      <c r="AR27" s="310">
        <f>SUM(AR13:AR26)</f>
        <v>364161008</v>
      </c>
      <c r="AS27" s="310">
        <f>SUM(AS13:AS26)</f>
        <v>15219708.470000001</v>
      </c>
      <c r="AT27" s="305">
        <f>SUM(AS27/AR27)</f>
        <v>4.1793899224927454E-2</v>
      </c>
      <c r="AU27" s="310">
        <f>SUM(AU13:AU26)</f>
        <v>346403813.03999996</v>
      </c>
      <c r="AV27" s="310">
        <f>SUM(AV13:AV26)</f>
        <v>11421997.83</v>
      </c>
      <c r="AW27" s="305">
        <f>SUM(AV27/AU27)</f>
        <v>3.2973071889024153E-2</v>
      </c>
      <c r="AX27" s="310">
        <f>SUM(AX13:AX26)</f>
        <v>404713270.44999999</v>
      </c>
      <c r="AY27" s="310">
        <f>SUM(AY13:AY26)</f>
        <v>16334468.459999999</v>
      </c>
      <c r="AZ27" s="305">
        <f>SUM(AY27/AX27)</f>
        <v>4.0360595148851264E-2</v>
      </c>
      <c r="BA27" s="310">
        <f>SUM(BA13:BA26)</f>
        <v>255554252.18000001</v>
      </c>
      <c r="BB27" s="310">
        <f>SUM(BB13:BB26)</f>
        <v>12792840.050000001</v>
      </c>
      <c r="BC27" s="305">
        <f>SUM(BB27/BA27)</f>
        <v>5.0059194636250255E-2</v>
      </c>
      <c r="BD27" s="310">
        <f>SUM(BD13:BD26)</f>
        <v>757195698.12</v>
      </c>
      <c r="BE27" s="310">
        <f>SUM(BE13:BE26)</f>
        <v>34814204.630000003</v>
      </c>
      <c r="BF27" s="305">
        <f>SUM(BE27/BD27)</f>
        <v>4.5977816192614797E-2</v>
      </c>
      <c r="BG27" s="310">
        <f>SUM(BG13:BG26)</f>
        <v>493236795</v>
      </c>
      <c r="BH27" s="310">
        <f>SUM(BH13:BH26)</f>
        <v>24957504.610000003</v>
      </c>
      <c r="BI27" s="305">
        <f>SUM(BH27/BG27)</f>
        <v>5.0599437963666116E-2</v>
      </c>
      <c r="BJ27" s="310">
        <f>SUM(BJ13:BJ26)</f>
        <v>261153726</v>
      </c>
      <c r="BK27" s="310">
        <f>SUM(BK13:BK26)</f>
        <v>7405783.8900000006</v>
      </c>
      <c r="BL27" s="305">
        <f>SUM(BK27/BJ27)</f>
        <v>2.8357948413877888E-2</v>
      </c>
      <c r="BM27" s="310">
        <f>SUM(BM13:BM26)</f>
        <v>580552606.48000002</v>
      </c>
      <c r="BN27" s="310">
        <f>SUM(BN13:BN26)</f>
        <v>25204274.459999997</v>
      </c>
      <c r="BO27" s="305">
        <f>SUM(BN27/BM27)</f>
        <v>4.3414281804397138E-2</v>
      </c>
      <c r="BP27" s="310">
        <f>SUM(BP13:BP26)</f>
        <v>362975816.01999998</v>
      </c>
      <c r="BQ27" s="310">
        <f>SUM(BQ13:BQ26)</f>
        <v>6627984.2599999998</v>
      </c>
      <c r="BR27" s="305">
        <f>SUM(BQ27/BP27)</f>
        <v>1.8260126343058618E-2</v>
      </c>
      <c r="BS27" s="310">
        <f>SUM(BS13:BS26)</f>
        <v>385274061.00999999</v>
      </c>
      <c r="BT27" s="310">
        <f>SUM(BT13:BT26)</f>
        <v>15182330.360000001</v>
      </c>
      <c r="BU27" s="305">
        <f>SUM(BT27/BS27)</f>
        <v>3.9406572869710881E-2</v>
      </c>
      <c r="BV27" s="310">
        <f>SUM(BV13:BV26)</f>
        <v>3323287315</v>
      </c>
      <c r="BW27" s="310">
        <f>SUM(BW13:BW26)</f>
        <v>171047975.14000002</v>
      </c>
      <c r="BX27" s="305">
        <f>SUM(BW27/BV27)</f>
        <v>5.1469511639260723E-2</v>
      </c>
      <c r="BY27" s="310">
        <f>SUM(BY13:BY26)</f>
        <v>9139147421.4200001</v>
      </c>
      <c r="BZ27" s="310">
        <f>SUM(BZ13:BZ26)</f>
        <v>431147538.87</v>
      </c>
      <c r="CA27" s="305">
        <f>SUM(BZ27/BY27)</f>
        <v>4.7175903723742564E-2</v>
      </c>
      <c r="CB27" s="307">
        <f>BY27+BV27+BS27+BP27+BM27+BJ27+BG27+BD27+BA27+AX27+AU27+AR27+AO27+AL27+AI27+AF27+AC27+Z27+W27+T27+Q27+N27+K27+H27+E27+B27</f>
        <v>28458449599.650002</v>
      </c>
      <c r="CC27" s="307">
        <f>BZ27+BW27+BT27+BQ27+BN27+BK27+BH27+BE27+BB27+AY27+AV27+AS27+AP27+AM27+AJ27+AG27+AD27+AA27+X27+U27+R27+O27+L27+I27+F27+C27</f>
        <v>1288273350.6799998</v>
      </c>
      <c r="CD27" s="312">
        <f>SUM(CC27/CB27)</f>
        <v>4.5268571155606584E-2</v>
      </c>
      <c r="CE27" s="132"/>
    </row>
    <row r="28" spans="1:83" s="125" customFormat="1" ht="16.5" customHeight="1" x14ac:dyDescent="0.3">
      <c r="A28" s="301" t="s">
        <v>44</v>
      </c>
      <c r="B28" s="302">
        <f>B12-B27</f>
        <v>-37191718.980000019</v>
      </c>
      <c r="C28" s="302">
        <f t="shared" ref="C28:BN28" si="39">C12-C27</f>
        <v>-23966284.640000008</v>
      </c>
      <c r="D28" s="302"/>
      <c r="E28" s="302">
        <f t="shared" si="39"/>
        <v>0</v>
      </c>
      <c r="F28" s="302">
        <f t="shared" si="39"/>
        <v>6235380.3500000006</v>
      </c>
      <c r="G28" s="302"/>
      <c r="H28" s="302">
        <f t="shared" si="39"/>
        <v>-30051192.369999886</v>
      </c>
      <c r="I28" s="302">
        <f t="shared" si="39"/>
        <v>17228218.449999988</v>
      </c>
      <c r="J28" s="302"/>
      <c r="K28" s="302">
        <f t="shared" si="39"/>
        <v>-73108753.2900002</v>
      </c>
      <c r="L28" s="302">
        <f t="shared" si="39"/>
        <v>79362717.900000006</v>
      </c>
      <c r="M28" s="302"/>
      <c r="N28" s="302">
        <f t="shared" si="39"/>
        <v>-6829047.1900000572</v>
      </c>
      <c r="O28" s="302">
        <f t="shared" si="39"/>
        <v>4529515.0099999979</v>
      </c>
      <c r="P28" s="302"/>
      <c r="Q28" s="302">
        <f t="shared" si="39"/>
        <v>-4608891</v>
      </c>
      <c r="R28" s="302">
        <f t="shared" si="39"/>
        <v>-1043065.9399999976</v>
      </c>
      <c r="S28" s="302"/>
      <c r="T28" s="302">
        <f t="shared" si="39"/>
        <v>-7606567</v>
      </c>
      <c r="U28" s="302">
        <f t="shared" si="39"/>
        <v>-4591542.7199999914</v>
      </c>
      <c r="V28" s="302"/>
      <c r="W28" s="302">
        <f t="shared" si="39"/>
        <v>-1883800</v>
      </c>
      <c r="X28" s="302">
        <f t="shared" si="39"/>
        <v>1748796.3100000005</v>
      </c>
      <c r="Y28" s="302"/>
      <c r="Z28" s="302">
        <f t="shared" si="39"/>
        <v>49643450.399999976</v>
      </c>
      <c r="AA28" s="302">
        <f t="shared" si="39"/>
        <v>-61658870.289999999</v>
      </c>
      <c r="AB28" s="302"/>
      <c r="AC28" s="302">
        <f t="shared" si="39"/>
        <v>-17078297.159999967</v>
      </c>
      <c r="AD28" s="302">
        <f t="shared" si="39"/>
        <v>10982016.670000002</v>
      </c>
      <c r="AE28" s="302"/>
      <c r="AF28" s="302">
        <f t="shared" si="39"/>
        <v>-2000000</v>
      </c>
      <c r="AG28" s="302">
        <f t="shared" si="39"/>
        <v>3636235.290000001</v>
      </c>
      <c r="AH28" s="302"/>
      <c r="AI28" s="302">
        <f t="shared" si="39"/>
        <v>-11377271.400000095</v>
      </c>
      <c r="AJ28" s="302">
        <f t="shared" si="39"/>
        <v>12269174.480000004</v>
      </c>
      <c r="AK28" s="302"/>
      <c r="AL28" s="302">
        <f t="shared" si="39"/>
        <v>-44394849.710000038</v>
      </c>
      <c r="AM28" s="302">
        <f t="shared" si="39"/>
        <v>76131728.019999981</v>
      </c>
      <c r="AN28" s="302"/>
      <c r="AO28" s="302">
        <f t="shared" si="39"/>
        <v>-10358131</v>
      </c>
      <c r="AP28" s="302">
        <f t="shared" si="39"/>
        <v>19423505.5</v>
      </c>
      <c r="AQ28" s="302"/>
      <c r="AR28" s="302">
        <f t="shared" si="39"/>
        <v>-2056881</v>
      </c>
      <c r="AS28" s="302">
        <f t="shared" si="39"/>
        <v>4617166.0299999993</v>
      </c>
      <c r="AT28" s="302"/>
      <c r="AU28" s="302">
        <f t="shared" si="39"/>
        <v>-2438010.0399999619</v>
      </c>
      <c r="AV28" s="302">
        <f t="shared" si="39"/>
        <v>1981217.9900000002</v>
      </c>
      <c r="AW28" s="302"/>
      <c r="AX28" s="302">
        <f t="shared" si="39"/>
        <v>-1468348</v>
      </c>
      <c r="AY28" s="302">
        <f t="shared" si="39"/>
        <v>-8409413.129999999</v>
      </c>
      <c r="AZ28" s="302"/>
      <c r="BA28" s="302">
        <f t="shared" si="39"/>
        <v>-5938418.0800000131</v>
      </c>
      <c r="BB28" s="302">
        <f t="shared" si="39"/>
        <v>23416183.790000003</v>
      </c>
      <c r="BC28" s="302"/>
      <c r="BD28" s="302">
        <f t="shared" si="39"/>
        <v>-32438009.480000019</v>
      </c>
      <c r="BE28" s="302">
        <f t="shared" si="39"/>
        <v>62940172.389999993</v>
      </c>
      <c r="BF28" s="302"/>
      <c r="BG28" s="302">
        <f t="shared" si="39"/>
        <v>-27466594</v>
      </c>
      <c r="BH28" s="302">
        <f t="shared" si="39"/>
        <v>4627093.6499999985</v>
      </c>
      <c r="BI28" s="302"/>
      <c r="BJ28" s="302">
        <f t="shared" si="39"/>
        <v>-1146000</v>
      </c>
      <c r="BK28" s="302">
        <f t="shared" si="39"/>
        <v>3665412.3999999985</v>
      </c>
      <c r="BL28" s="302"/>
      <c r="BM28" s="302">
        <f t="shared" si="39"/>
        <v>-18087290.480000019</v>
      </c>
      <c r="BN28" s="302">
        <f t="shared" si="39"/>
        <v>10222508.300000001</v>
      </c>
      <c r="BO28" s="302"/>
      <c r="BP28" s="302">
        <f t="shared" ref="BP28:CC28" si="40">BP12-BP27</f>
        <v>-1012506.9099999666</v>
      </c>
      <c r="BQ28" s="302">
        <f t="shared" si="40"/>
        <v>15877959.540000001</v>
      </c>
      <c r="BR28" s="302"/>
      <c r="BS28" s="302">
        <f t="shared" si="40"/>
        <v>-21423687.099999964</v>
      </c>
      <c r="BT28" s="302">
        <f t="shared" si="40"/>
        <v>9218332.1299999971</v>
      </c>
      <c r="BU28" s="302"/>
      <c r="BV28" s="302">
        <f t="shared" si="40"/>
        <v>-88176000</v>
      </c>
      <c r="BW28" s="302">
        <f t="shared" si="40"/>
        <v>175408893.98999998</v>
      </c>
      <c r="BX28" s="302"/>
      <c r="BY28" s="302">
        <f t="shared" si="40"/>
        <v>-9139147421.4200001</v>
      </c>
      <c r="BZ28" s="302">
        <f t="shared" si="40"/>
        <v>-431147538.87</v>
      </c>
      <c r="CA28" s="302"/>
      <c r="CB28" s="302">
        <f t="shared" si="40"/>
        <v>-9537644235.2099991</v>
      </c>
      <c r="CC28" s="302">
        <f t="shared" si="40"/>
        <v>12705512.600000381</v>
      </c>
      <c r="CD28" s="302"/>
    </row>
    <row r="29" spans="1:83" s="125" customFormat="1" ht="19.5" hidden="1" customHeight="1" x14ac:dyDescent="0.3">
      <c r="A29" s="31" t="s">
        <v>45</v>
      </c>
      <c r="B29" s="25"/>
      <c r="C29" s="25"/>
      <c r="D29" s="26"/>
      <c r="E29" s="25"/>
      <c r="F29" s="25"/>
      <c r="G29" s="26"/>
      <c r="H29" s="25"/>
      <c r="I29" s="25"/>
      <c r="J29" s="26" t="s">
        <v>0</v>
      </c>
      <c r="K29" s="25"/>
      <c r="L29" s="25"/>
      <c r="M29" s="26"/>
      <c r="N29" s="25"/>
      <c r="O29" s="25"/>
      <c r="P29" s="26"/>
      <c r="Q29" s="25"/>
      <c r="R29" s="25"/>
      <c r="S29" s="26"/>
      <c r="T29" s="25"/>
      <c r="U29" s="25"/>
      <c r="V29" s="26"/>
      <c r="W29" s="25"/>
      <c r="X29" s="25"/>
      <c r="Y29" s="26"/>
      <c r="Z29" s="25"/>
      <c r="AA29" s="25"/>
      <c r="AB29" s="26"/>
      <c r="AC29" s="25"/>
      <c r="AD29" s="25"/>
      <c r="AE29" s="26"/>
      <c r="AF29" s="25"/>
      <c r="AG29" s="25"/>
      <c r="AH29" s="26"/>
      <c r="AI29" s="25"/>
      <c r="AJ29" s="25"/>
      <c r="AK29" s="2"/>
      <c r="AL29" s="6">
        <f>AL28/(AL6+AL11)*100</f>
        <v>-7.8445074476091765</v>
      </c>
      <c r="AM29" s="6">
        <f>AM28/(AM6+AM11)*100</f>
        <v>211.5018469545609</v>
      </c>
      <c r="AN29" s="3"/>
      <c r="AO29" s="6">
        <f>AO28/(AO6+AO11)*100</f>
        <v>-6.0970103564741942</v>
      </c>
      <c r="AP29" s="6">
        <f>AP28/(AP6+AP11)*100</f>
        <v>163.26307773782253</v>
      </c>
      <c r="AQ29" s="3"/>
      <c r="AR29" s="6">
        <f>AR28/(AR6+AR11)*100</f>
        <v>-2.1068675492456541</v>
      </c>
      <c r="AS29" s="6">
        <f>AS28/(AS6+AS11)*100</f>
        <v>69.492122854446322</v>
      </c>
      <c r="AT29" s="3"/>
      <c r="AU29" s="6">
        <f>AU28/(AU6+AU11)*100</f>
        <v>-2.1784409867211942</v>
      </c>
      <c r="AV29" s="6">
        <f>AV28/(AV6+AV11)*100</f>
        <v>30.72127867809666</v>
      </c>
      <c r="AW29" s="3"/>
      <c r="AX29" s="6">
        <f>AX28/(AX6+AX11)*100</f>
        <v>-1.2770694896433379</v>
      </c>
      <c r="AY29" s="6">
        <f>AY28/(AY6+AY11)*100</f>
        <v>-107.6547722159205</v>
      </c>
      <c r="AZ29" s="3"/>
      <c r="BA29" s="6">
        <f>BA28/(BA6+BA11)*100</f>
        <v>-9.7303238087030017</v>
      </c>
      <c r="BB29" s="6">
        <f>BB28/(BB6+BB11)*100</f>
        <v>501.17105415551208</v>
      </c>
      <c r="BC29" s="3"/>
      <c r="BD29" s="6">
        <f>BD28/(BD6+BD11)*100</f>
        <v>-12.679959010885469</v>
      </c>
      <c r="BE29" s="6">
        <f>BE28/(BE6+BE11)*100</f>
        <v>394.61775750292094</v>
      </c>
      <c r="BF29" s="3"/>
      <c r="BG29" s="6">
        <f>BG28/(BG6+BG11)*100</f>
        <v>-12.42310127083099</v>
      </c>
      <c r="BH29" s="6">
        <f>BH28/(BH6+BH11)*100</f>
        <v>43.079703511091324</v>
      </c>
      <c r="BI29" s="3"/>
      <c r="BJ29" s="6">
        <f>BJ28/(BJ6+BJ11)*100</f>
        <v>-1.9349122532488796</v>
      </c>
      <c r="BK29" s="6">
        <f>BK28/(BK6+BK11)*100</f>
        <v>144.68082113236585</v>
      </c>
      <c r="BL29" s="3"/>
      <c r="BM29" s="6">
        <f>BM28/(BM6+BM11)*100</f>
        <v>-8.2660022711832752</v>
      </c>
      <c r="BN29" s="6">
        <f>BN28/(BN6+BN11)*100</f>
        <v>82.46314744091768</v>
      </c>
      <c r="BO29" s="3"/>
      <c r="BP29" s="6">
        <f>BP28/(BP6+BP11)*100</f>
        <v>-1.2109596584109064</v>
      </c>
      <c r="BQ29" s="6">
        <f>BQ28/(BQ6+BQ11)*100</f>
        <v>270.68044650154155</v>
      </c>
      <c r="BR29" s="3"/>
      <c r="BS29" s="6">
        <f>BS28/(BS6+BS11)*100</f>
        <v>-15.850833806166206</v>
      </c>
      <c r="BT29" s="6">
        <f>BT28/(BT6+BT11)*100</f>
        <v>109.16669209416034</v>
      </c>
      <c r="BU29" s="3"/>
      <c r="BV29" s="6">
        <f>BV28/(BV6+BV11)*100</f>
        <v>-4.9292940134703622</v>
      </c>
      <c r="BW29" s="6">
        <f>BW28/(BW6+BW11)*100</f>
        <v>81.59660479318481</v>
      </c>
      <c r="BX29" s="26"/>
      <c r="BY29" s="6" t="e">
        <f>BY28/(BY6+BY11)*100</f>
        <v>#DIV/0!</v>
      </c>
      <c r="BZ29" s="6" t="e">
        <f>BZ28/(BZ6+BZ11)*100</f>
        <v>#DIV/0!</v>
      </c>
      <c r="CA29" s="3"/>
      <c r="CB29" s="4" t="e">
        <f>BY29+BV29+BS29+BP29+BM29+BJ29+BG29+BD29+BA29+AX29+AU29+AR29+AO29+AL29+AI29+AF29+AC29+Z29+W29+T29+Q29+N29+K29+H29+E29+B29</f>
        <v>#DIV/0!</v>
      </c>
      <c r="CC29" s="4" t="e">
        <f>BZ29+BW29+BT29+BQ29+BN29+BK29+BH29+BE29+BB29+AY29+AV29+AS29+AP29+AM29+AJ29+AG29+AD29+AA29+X29+U29+R29+O29+L29+I29+F29+C29</f>
        <v>#DIV/0!</v>
      </c>
      <c r="CD29" s="2"/>
    </row>
    <row r="30" spans="1:83" s="125" customFormat="1" ht="16.5" customHeight="1" x14ac:dyDescent="0.3">
      <c r="A30" s="32" t="s">
        <v>46</v>
      </c>
      <c r="B30" s="27"/>
      <c r="C30" s="27"/>
      <c r="D30" s="26"/>
      <c r="E30" s="27"/>
      <c r="F30" s="27"/>
      <c r="G30" s="26"/>
      <c r="H30" s="27"/>
      <c r="I30" s="27"/>
      <c r="J30" s="26"/>
      <c r="K30" s="27"/>
      <c r="L30" s="27"/>
      <c r="M30" s="26"/>
      <c r="N30" s="27"/>
      <c r="O30" s="27"/>
      <c r="P30" s="26"/>
      <c r="Q30" s="27"/>
      <c r="R30" s="27"/>
      <c r="S30" s="26"/>
      <c r="T30" s="27"/>
      <c r="U30" s="27"/>
      <c r="V30" s="26"/>
      <c r="W30" s="27"/>
      <c r="X30" s="27"/>
      <c r="Y30" s="26"/>
      <c r="Z30" s="27"/>
      <c r="AA30" s="27"/>
      <c r="AB30" s="26"/>
      <c r="AC30" s="27"/>
      <c r="AD30" s="27"/>
      <c r="AE30" s="26"/>
      <c r="AF30" s="27"/>
      <c r="AG30" s="27"/>
      <c r="AH30" s="26"/>
      <c r="AI30" s="27"/>
      <c r="AJ30" s="27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6"/>
      <c r="BY30" s="7"/>
      <c r="BZ30" s="7"/>
      <c r="CA30" s="3"/>
      <c r="CB30" s="4"/>
      <c r="CC30" s="4"/>
      <c r="CD30" s="2"/>
    </row>
    <row r="31" spans="1:83" s="125" customFormat="1" ht="0.75" customHeight="1" x14ac:dyDescent="0.3">
      <c r="A31" s="32" t="s">
        <v>47</v>
      </c>
      <c r="B31" s="54">
        <v>223569379</v>
      </c>
      <c r="C31" s="54">
        <v>7247437.1699999999</v>
      </c>
      <c r="D31" s="26">
        <f>SUM(C31/B31)</f>
        <v>3.2416949058126608E-2</v>
      </c>
      <c r="E31" s="54">
        <v>106941498</v>
      </c>
      <c r="F31" s="54">
        <v>2182634.9</v>
      </c>
      <c r="G31" s="26">
        <f>SUM(F31/E31)</f>
        <v>2.0409615919163578E-2</v>
      </c>
      <c r="H31" s="54">
        <v>554131977.84000003</v>
      </c>
      <c r="I31" s="54">
        <v>10149211.710000001</v>
      </c>
      <c r="J31" s="26">
        <f>SUM(I31/H31)</f>
        <v>1.8315513480311151E-2</v>
      </c>
      <c r="K31" s="54">
        <v>487443387</v>
      </c>
      <c r="L31" s="54">
        <v>11484490.289999999</v>
      </c>
      <c r="M31" s="26">
        <f>SUM(L31/K31)</f>
        <v>2.3560664881889144E-2</v>
      </c>
      <c r="N31" s="54">
        <v>186836396.03999999</v>
      </c>
      <c r="O31" s="54">
        <v>6202775.7300000004</v>
      </c>
      <c r="P31" s="26">
        <f>SUM(O31/N31)</f>
        <v>3.3198969052432602E-2</v>
      </c>
      <c r="Q31" s="54">
        <v>124983126</v>
      </c>
      <c r="R31" s="54">
        <v>2926238.59</v>
      </c>
      <c r="S31" s="26">
        <f>SUM(R31/Q31)</f>
        <v>2.3413069297050546E-2</v>
      </c>
      <c r="T31" s="54">
        <v>426090745.98000002</v>
      </c>
      <c r="U31" s="54">
        <v>7462679.2000000002</v>
      </c>
      <c r="V31" s="26">
        <f>SUM(U31/T31)</f>
        <v>1.7514295418071073E-2</v>
      </c>
      <c r="W31" s="54">
        <v>107898205</v>
      </c>
      <c r="X31" s="54">
        <v>2289605.86</v>
      </c>
      <c r="Y31" s="26">
        <f>SUM(X31/W31)</f>
        <v>2.12200551436421E-2</v>
      </c>
      <c r="Z31" s="54">
        <v>330528513</v>
      </c>
      <c r="AA31" s="54">
        <v>6592334.120000001</v>
      </c>
      <c r="AB31" s="26">
        <f>SUM(AA31/Z31)</f>
        <v>1.9944827331734617E-2</v>
      </c>
      <c r="AC31" s="54">
        <v>307973456.17000002</v>
      </c>
      <c r="AD31" s="54">
        <v>10715342.630000001</v>
      </c>
      <c r="AE31" s="26">
        <f>SUM(AD31/AC31)</f>
        <v>3.4793071985025806E-2</v>
      </c>
      <c r="AF31" s="54">
        <v>104971565</v>
      </c>
      <c r="AG31" s="54">
        <v>2282116.89</v>
      </c>
      <c r="AH31" s="26">
        <f>SUM(AG31/AF31)</f>
        <v>2.1740334060943077E-2</v>
      </c>
      <c r="AI31" s="54">
        <v>357857711.28000003</v>
      </c>
      <c r="AJ31" s="54">
        <v>8945018.3499999996</v>
      </c>
      <c r="AK31" s="2">
        <f>SUM(AJ31/AI31)</f>
        <v>2.4996019557619965E-2</v>
      </c>
      <c r="AL31" s="54">
        <v>331501356</v>
      </c>
      <c r="AM31" s="54">
        <v>16735646.880000001</v>
      </c>
      <c r="AN31" s="3">
        <f>SUM(AM31/AL31)</f>
        <v>5.0484399466528884E-2</v>
      </c>
      <c r="AO31" s="54">
        <v>165702426.43000001</v>
      </c>
      <c r="AP31" s="54">
        <v>3024844.16</v>
      </c>
      <c r="AQ31" s="3">
        <f>SUM(AP31/AO31)</f>
        <v>1.8254676320493275E-2</v>
      </c>
      <c r="AR31" s="54">
        <v>153033439</v>
      </c>
      <c r="AS31" s="54">
        <v>3514673.07</v>
      </c>
      <c r="AT31" s="3">
        <f>SUM(AS31/AR31)</f>
        <v>2.2966699911906179E-2</v>
      </c>
      <c r="AU31" s="54">
        <v>143115087</v>
      </c>
      <c r="AV31" s="54">
        <v>5879116.5</v>
      </c>
      <c r="AW31" s="3">
        <f>SUM(AV31/AU31)</f>
        <v>4.1079641729177024E-2</v>
      </c>
      <c r="AX31" s="54">
        <v>176585838.03999999</v>
      </c>
      <c r="AY31" s="54">
        <v>5380007.4899999993</v>
      </c>
      <c r="AZ31" s="3">
        <f>SUM(AY31/AX31)</f>
        <v>3.046681177672542E-2</v>
      </c>
      <c r="BA31" s="54">
        <v>96805597.200000003</v>
      </c>
      <c r="BB31" s="54">
        <v>3206904.76</v>
      </c>
      <c r="BC31" s="3">
        <f>SUM(BB31/BA31)</f>
        <v>3.3127265909785632E-2</v>
      </c>
      <c r="BD31" s="54">
        <v>257863365.65000001</v>
      </c>
      <c r="BE31" s="54">
        <v>8542202.9700000007</v>
      </c>
      <c r="BF31" s="3">
        <f>SUM(BE31/BD31)</f>
        <v>3.3126857506367929E-2</v>
      </c>
      <c r="BG31" s="54">
        <v>51159211</v>
      </c>
      <c r="BH31" s="54">
        <v>2679115.6800000002</v>
      </c>
      <c r="BI31" s="3">
        <f>SUM(BH31/BG31)</f>
        <v>5.2368197781627247E-2</v>
      </c>
      <c r="BJ31" s="54">
        <v>116302002</v>
      </c>
      <c r="BK31" s="54">
        <v>2185135.98</v>
      </c>
      <c r="BL31" s="3">
        <f>SUM(BK31/BJ31)</f>
        <v>1.8788464019733726E-2</v>
      </c>
      <c r="BM31" s="54">
        <v>208053916.59999999</v>
      </c>
      <c r="BN31" s="54">
        <v>4424859.76</v>
      </c>
      <c r="BO31" s="3">
        <f>SUM(BN31/BM31)</f>
        <v>2.1267851296965203E-2</v>
      </c>
      <c r="BP31" s="54">
        <v>147340173.84999999</v>
      </c>
      <c r="BQ31" s="54">
        <v>1468817.17</v>
      </c>
      <c r="BR31" s="3">
        <f>SUM(BQ31/BP31)</f>
        <v>9.9688844638892091E-3</v>
      </c>
      <c r="BS31" s="54">
        <v>175808706.37</v>
      </c>
      <c r="BT31" s="54">
        <v>4531550.41</v>
      </c>
      <c r="BU31" s="3">
        <f>SUM(BT31/BS31)</f>
        <v>2.5775460746881782E-2</v>
      </c>
      <c r="BV31" s="54">
        <v>225595772</v>
      </c>
      <c r="BW31" s="54">
        <v>12416636.25</v>
      </c>
      <c r="BX31" s="26">
        <f>SUM(BW31/BV31)</f>
        <v>5.503931274917688E-2</v>
      </c>
      <c r="BY31" s="54">
        <v>540808886</v>
      </c>
      <c r="BZ31" s="54">
        <v>16066975.33</v>
      </c>
      <c r="CA31" s="3">
        <f>SUM(BZ31/BY31)</f>
        <v>2.9709155574045062E-2</v>
      </c>
      <c r="CB31" s="36">
        <f>BY31+BV31+BS31+BP31+BM31+BJ31+BG31+BD31+BA31+AX31+AU31+AR31+AO31+AL31+AI31+AF31+AC31+Z31+W31+T31+Q31+N31+K31+H31+E31+B31</f>
        <v>6108901737.4499998</v>
      </c>
      <c r="CC31" s="36">
        <f>BZ31+BW31+BT31+BQ31+BN31+BK31+BH31+BE31+BB31+AY31+AV31+AS31+AP31+AM31+AJ31+AG31+AD31+AA31+X31+U31+R31+O31+L31+I31+F31+C31</f>
        <v>168536371.84999996</v>
      </c>
      <c r="CD31" s="2">
        <f>SUM(CC31/CB31)</f>
        <v>2.7588653262632285E-2</v>
      </c>
    </row>
    <row r="32" spans="1:83" s="125" customFormat="1" ht="21" hidden="1" customHeight="1" x14ac:dyDescent="0.3">
      <c r="A32" s="32" t="s">
        <v>48</v>
      </c>
      <c r="B32" s="54">
        <v>16420414.550000001</v>
      </c>
      <c r="C32" s="54">
        <v>890291.36</v>
      </c>
      <c r="D32" s="26">
        <f>SUM(C32/B32)</f>
        <v>5.4218567825378074E-2</v>
      </c>
      <c r="E32" s="133">
        <v>6939186</v>
      </c>
      <c r="F32" s="133">
        <v>0</v>
      </c>
      <c r="G32" s="26">
        <f>SUM(F32/E32)</f>
        <v>0</v>
      </c>
      <c r="H32" s="133">
        <v>47403303</v>
      </c>
      <c r="I32" s="133">
        <v>452469.74</v>
      </c>
      <c r="J32" s="26">
        <f>SUM(I32/H32)</f>
        <v>9.5451099683918645E-3</v>
      </c>
      <c r="K32" s="133">
        <v>67660939</v>
      </c>
      <c r="L32" s="133">
        <v>4203458.08</v>
      </c>
      <c r="M32" s="26">
        <f>SUM(L32/K32)</f>
        <v>6.2125328766129008E-2</v>
      </c>
      <c r="N32" s="133">
        <v>16421935</v>
      </c>
      <c r="O32" s="133">
        <v>1897586.16</v>
      </c>
      <c r="P32" s="26">
        <f>SUM(O32/N32)</f>
        <v>0.11555192247442216</v>
      </c>
      <c r="Q32" s="133">
        <v>7645373</v>
      </c>
      <c r="R32" s="133">
        <v>473869.58</v>
      </c>
      <c r="S32" s="26">
        <f>SUM(R32/Q32)</f>
        <v>6.1981224460860185E-2</v>
      </c>
      <c r="T32" s="133">
        <v>53500155.289999999</v>
      </c>
      <c r="U32" s="133">
        <v>1538122.62</v>
      </c>
      <c r="V32" s="26">
        <f>SUM(U32/T32)</f>
        <v>2.8749872064156398E-2</v>
      </c>
      <c r="W32" s="133">
        <v>8497962.540000001</v>
      </c>
      <c r="X32" s="133">
        <v>596084.57999999996</v>
      </c>
      <c r="Y32" s="26">
        <f>SUM(X32/W32)</f>
        <v>7.0144411344981034E-2</v>
      </c>
      <c r="Z32" s="133">
        <v>54655906</v>
      </c>
      <c r="AA32" s="133">
        <v>3610791.51</v>
      </c>
      <c r="AB32" s="26">
        <f>SUM(AA32/Z32)</f>
        <v>6.6064068355211239E-2</v>
      </c>
      <c r="AC32" s="133">
        <v>34360673</v>
      </c>
      <c r="AD32" s="133">
        <v>1480644.69</v>
      </c>
      <c r="AE32" s="26">
        <f>SUM(AD32/AC32)</f>
        <v>4.3091259883064573E-2</v>
      </c>
      <c r="AF32" s="133">
        <v>16873099</v>
      </c>
      <c r="AG32" s="133">
        <v>2115781.56</v>
      </c>
      <c r="AH32" s="26">
        <f>SUM(AG32/AF32)</f>
        <v>0.12539377384083386</v>
      </c>
      <c r="AI32" s="133">
        <v>43345710.140000008</v>
      </c>
      <c r="AJ32" s="133">
        <v>1413460.54</v>
      </c>
      <c r="AK32" s="2">
        <f>SUM(AJ32/AI32)</f>
        <v>3.2609006414584946E-2</v>
      </c>
      <c r="AL32" s="133">
        <v>49628667</v>
      </c>
      <c r="AM32" s="133">
        <v>2706283.32</v>
      </c>
      <c r="AN32" s="3">
        <f>SUM(AM32/AL32)</f>
        <v>5.4530646974660833E-2</v>
      </c>
      <c r="AO32" s="133">
        <v>21643536.490000002</v>
      </c>
      <c r="AP32" s="133">
        <v>463049.07</v>
      </c>
      <c r="AQ32" s="3">
        <f>SUM(AP32/AO32)</f>
        <v>2.1394334988366771E-2</v>
      </c>
      <c r="AR32" s="133">
        <v>18919057</v>
      </c>
      <c r="AS32" s="133">
        <v>0</v>
      </c>
      <c r="AT32" s="3">
        <f>SUM(AS32/AR32)</f>
        <v>0</v>
      </c>
      <c r="AU32" s="133">
        <v>17609974</v>
      </c>
      <c r="AV32" s="133">
        <v>753544.85</v>
      </c>
      <c r="AW32" s="3">
        <f>SUM(AV32/AU32)</f>
        <v>4.2790798555409564E-2</v>
      </c>
      <c r="AX32" s="133">
        <v>20065961</v>
      </c>
      <c r="AY32" s="133">
        <v>1252393.52</v>
      </c>
      <c r="AZ32" s="3">
        <f>SUM(AY32/AX32)</f>
        <v>6.2413832061170654E-2</v>
      </c>
      <c r="BA32" s="133">
        <v>8087176</v>
      </c>
      <c r="BB32" s="133">
        <v>358898.89</v>
      </c>
      <c r="BC32" s="3">
        <f>SUM(BB32/BA32)</f>
        <v>4.4378765838656166E-2</v>
      </c>
      <c r="BD32" s="133">
        <v>24459175.25</v>
      </c>
      <c r="BE32" s="133">
        <v>2488244.81</v>
      </c>
      <c r="BF32" s="3">
        <f>SUM(BE32/BD32)</f>
        <v>0.10173052789259523</v>
      </c>
      <c r="BG32" s="133">
        <v>11963850</v>
      </c>
      <c r="BH32" s="133">
        <v>912717.75</v>
      </c>
      <c r="BI32" s="3">
        <f>SUM(BH32/BG32)</f>
        <v>7.6289635025514363E-2</v>
      </c>
      <c r="BJ32" s="133">
        <v>8182173</v>
      </c>
      <c r="BK32" s="133">
        <v>1469.5</v>
      </c>
      <c r="BL32" s="3">
        <f>SUM(BK32/BJ32)</f>
        <v>1.7959776699906003E-4</v>
      </c>
      <c r="BM32" s="133">
        <v>24908026.100000001</v>
      </c>
      <c r="BN32" s="133">
        <v>1875112.64</v>
      </c>
      <c r="BO32" s="3">
        <f>SUM(BN32/BM32)</f>
        <v>7.5281462789217157E-2</v>
      </c>
      <c r="BP32" s="133">
        <v>17390000</v>
      </c>
      <c r="BQ32" s="133">
        <v>0</v>
      </c>
      <c r="BR32" s="3">
        <f>SUM(BQ32/BP32)</f>
        <v>0</v>
      </c>
      <c r="BS32" s="133">
        <v>15053108</v>
      </c>
      <c r="BT32" s="133">
        <v>2300911.9900000002</v>
      </c>
      <c r="BU32" s="3">
        <f>SUM(BT32/BS32)</f>
        <v>0.15285295169608829</v>
      </c>
      <c r="BV32" s="133">
        <v>5510370</v>
      </c>
      <c r="BW32" s="133">
        <v>87412.42</v>
      </c>
      <c r="BX32" s="26">
        <f>SUM(BW32/BV32)</f>
        <v>1.5863257821162643E-2</v>
      </c>
      <c r="BY32" s="133">
        <v>78597902</v>
      </c>
      <c r="BZ32" s="133">
        <v>7947.1</v>
      </c>
      <c r="CA32" s="3">
        <f>SUM(BZ32/BY32)</f>
        <v>1.0111084135553644E-4</v>
      </c>
      <c r="CB32" s="36">
        <f>BY32+BV32+BS32+BP32+BM32+BJ32+BG32+BD32+BA32+AX32+AU32+AR32+AO32+AL32+AI32+AF32+AC32+Z32+W32+T32+Q32+N32+K32+H32+E32+B32</f>
        <v>695743632.3599999</v>
      </c>
      <c r="CC32" s="36">
        <f>BZ32+BW32+BT32+BQ32+BN32+BK32+BH32+BE32+BB32+AY32+AV32+AS32+AP32+AM32+AJ32+AG32+AD32+AA32+X32+U32+R32+O32+L32+I32+F32+C32</f>
        <v>31880546.279999997</v>
      </c>
      <c r="CD32" s="2">
        <f>SUM(CC32/CB32)</f>
        <v>4.5822260955316926E-2</v>
      </c>
    </row>
    <row r="33" spans="1:82" s="125" customFormat="1" ht="30" hidden="1" customHeight="1" x14ac:dyDescent="0.3">
      <c r="A33" s="33" t="s">
        <v>49</v>
      </c>
      <c r="B33" s="28">
        <f>(B32+B31)/B27*100</f>
        <v>37.313691920234113</v>
      </c>
      <c r="C33" s="28">
        <f>(C32+C31)/C27*100</f>
        <v>23.409899217036298</v>
      </c>
      <c r="D33" s="26"/>
      <c r="E33" s="28">
        <f>(E32+E31)/E27*100</f>
        <v>51.396360966335685</v>
      </c>
      <c r="F33" s="28">
        <f>(F32+F31)/F27*100</f>
        <v>41.426852912208993</v>
      </c>
      <c r="G33" s="26"/>
      <c r="H33" s="28">
        <f>(H32+H31)/H27*100</f>
        <v>32.220520792818995</v>
      </c>
      <c r="I33" s="28">
        <f>(I32+I31)/I27*100</f>
        <v>14.277621651136569</v>
      </c>
      <c r="J33" s="26"/>
      <c r="K33" s="28">
        <f>(K32+K31)/K27*100</f>
        <v>41.225929164997211</v>
      </c>
      <c r="L33" s="28">
        <f>(L32+L31)/L27*100</f>
        <v>29.375241541260372</v>
      </c>
      <c r="M33" s="26"/>
      <c r="N33" s="28">
        <f>(N32+N31)/N27*100</f>
        <v>43.135734356358398</v>
      </c>
      <c r="O33" s="28">
        <f>(O32+O31)/O27*100</f>
        <v>31.881574516441844</v>
      </c>
      <c r="P33" s="26"/>
      <c r="Q33" s="29">
        <f>(Q32+Q31)/Q27*100</f>
        <v>36.538853963823982</v>
      </c>
      <c r="R33" s="28">
        <f>(R32+R31)/R27*100</f>
        <v>18.499325110049337</v>
      </c>
      <c r="S33" s="26"/>
      <c r="T33" s="28">
        <f>(T32+T31)/T27*100</f>
        <v>37.906964698155022</v>
      </c>
      <c r="U33" s="30">
        <f>(U32+U31)/U27*100</f>
        <v>14.640580480316546</v>
      </c>
      <c r="V33" s="26"/>
      <c r="W33" s="28">
        <f>(W32+W31)/W27*100</f>
        <v>49.019385046643713</v>
      </c>
      <c r="X33" s="28">
        <f>(X32+X31)/X27*100</f>
        <v>23.977640464184898</v>
      </c>
      <c r="Y33" s="28"/>
      <c r="Z33" s="28">
        <f>(Z32+Z31)/Z27*100</f>
        <v>37.595520066661749</v>
      </c>
      <c r="AA33" s="28">
        <f>(AA32+AA31)/AA27*100</f>
        <v>21.677001361595089</v>
      </c>
      <c r="AB33" s="26"/>
      <c r="AC33" s="28">
        <f>(AC32+AC31)/AC27*100</f>
        <v>35.124977103583817</v>
      </c>
      <c r="AD33" s="28">
        <f>(AD32+AD31)/AD27*100</f>
        <v>32.401887995363921</v>
      </c>
      <c r="AE33" s="26"/>
      <c r="AF33" s="28">
        <f>(AF32+AF31)/AF27*100</f>
        <v>39.930473953076337</v>
      </c>
      <c r="AG33" s="28">
        <f>(AG32+AG31)/AG27*100</f>
        <v>35.445659304365542</v>
      </c>
      <c r="AH33" s="26"/>
      <c r="AI33" s="28">
        <f>(AI32+AI31)/AI27*100</f>
        <v>36.681487876600613</v>
      </c>
      <c r="AJ33" s="28">
        <f>(AJ32+AJ31)/AJ27*100</f>
        <v>20.798233349222308</v>
      </c>
      <c r="AK33" s="2"/>
      <c r="AL33" s="28">
        <f>(AL32+AL31)/AL27*100</f>
        <v>24.227229628560696</v>
      </c>
      <c r="AM33" s="28">
        <f>(AM32+AM31)/AM27*100</f>
        <v>27.543939340804769</v>
      </c>
      <c r="AN33" s="3"/>
      <c r="AO33" s="28">
        <f>(AO32+AO31)/AO27*100</f>
        <v>47.000001548712902</v>
      </c>
      <c r="AP33" s="28">
        <f>(AP32+AP31)/AP27*100</f>
        <v>25.607668513919315</v>
      </c>
      <c r="AQ33" s="3"/>
      <c r="AR33" s="28">
        <f>(AR32+AR31)/AR27*100</f>
        <v>47.218810422449181</v>
      </c>
      <c r="AS33" s="28">
        <f>(AS32+AS31)/AS27*100</f>
        <v>23.092906654078636</v>
      </c>
      <c r="AT33" s="3"/>
      <c r="AU33" s="28">
        <f>(AU32+AU31)/AU27*100</f>
        <v>46.398178931546788</v>
      </c>
      <c r="AV33" s="28">
        <f>(AV32+AV31)/AV27*100</f>
        <v>58.069187621269222</v>
      </c>
      <c r="AW33" s="3"/>
      <c r="AX33" s="28">
        <f>(AX32+AX31)/AX27*100</f>
        <v>48.590400512773698</v>
      </c>
      <c r="AY33" s="28">
        <f>(AY32+AY31)/AY27*100</f>
        <v>40.603714937167908</v>
      </c>
      <c r="AZ33" s="3"/>
      <c r="BA33" s="28">
        <f>(BA32+BA31)/BA27*100</f>
        <v>41.04520754603552</v>
      </c>
      <c r="BB33" s="28">
        <f>(BB32+BB31)/BB27*100</f>
        <v>27.87343260810956</v>
      </c>
      <c r="BC33" s="3"/>
      <c r="BD33" s="28">
        <f>(BD32+BD31)/BD27*100</f>
        <v>37.285280621768358</v>
      </c>
      <c r="BE33" s="28">
        <f>(BE32+BE31)/BE27*100</f>
        <v>31.683756378265421</v>
      </c>
      <c r="BF33" s="3"/>
      <c r="BG33" s="28">
        <f>(BG32+BG31)/BG27*100</f>
        <v>12.797719399664819</v>
      </c>
      <c r="BH33" s="28">
        <f>(BH32+BH31)/BH27*100</f>
        <v>14.391797121258751</v>
      </c>
      <c r="BI33" s="3"/>
      <c r="BJ33" s="28">
        <f>(BJ32+BJ31)/BJ27*100</f>
        <v>47.667010885381735</v>
      </c>
      <c r="BK33" s="28">
        <f>(BK32+BK31)/BK27*100</f>
        <v>29.525645258870764</v>
      </c>
      <c r="BL33" s="3"/>
      <c r="BM33" s="28">
        <f>(BM32+BM31)/BM27*100</f>
        <v>40.12761980563522</v>
      </c>
      <c r="BN33" s="28">
        <f>(BN32+BN31)/BN27*100</f>
        <v>24.995650678214364</v>
      </c>
      <c r="BO33" s="3"/>
      <c r="BP33" s="28">
        <f>(BP32+BP31)/BP27*100</f>
        <v>45.383236728069882</v>
      </c>
      <c r="BQ33" s="28">
        <f>(BQ32+BQ31)/BQ27*100</f>
        <v>22.160842759756342</v>
      </c>
      <c r="BR33" s="3"/>
      <c r="BS33" s="28">
        <f>(BS32+BS31)/BS27*100</f>
        <v>49.539232895579254</v>
      </c>
      <c r="BT33" s="28">
        <f>(BT32+BT31)/BT27*100</f>
        <v>45.002725128423563</v>
      </c>
      <c r="BU33" s="3"/>
      <c r="BV33" s="28">
        <f>(BV32+BV31)/BV27*100</f>
        <v>6.954142693497448</v>
      </c>
      <c r="BW33" s="28">
        <f>(BW32+BW31)/BW27*100</f>
        <v>7.3102582242003376</v>
      </c>
      <c r="BX33" s="26"/>
      <c r="BY33" s="28">
        <f>(BY32+BY31)/BY27*100</f>
        <v>6.7775117244334746</v>
      </c>
      <c r="BZ33" s="28">
        <f>(BZ32+BZ31)/BZ27*100</f>
        <v>3.7284040799887128</v>
      </c>
      <c r="CA33" s="3"/>
      <c r="CB33" s="28">
        <f>(CB32+CB31)/CB27*100</f>
        <v>23.910808443667595</v>
      </c>
      <c r="CC33" s="28">
        <f>(CC32+CC31)/CC27*100</f>
        <v>15.557018083484556</v>
      </c>
      <c r="CD33" s="2"/>
    </row>
    <row r="34" spans="1:82" s="125" customFormat="1" x14ac:dyDescent="0.25">
      <c r="R34" s="50"/>
      <c r="S34" s="18"/>
      <c r="T34" s="50"/>
      <c r="AY34" s="50"/>
      <c r="AZ34" s="34"/>
    </row>
    <row r="35" spans="1:82" s="125" customFormat="1" x14ac:dyDescent="0.25">
      <c r="B35" s="133"/>
      <c r="C35" s="133"/>
      <c r="E35" s="133"/>
      <c r="F35" s="133"/>
      <c r="H35" s="133"/>
      <c r="I35" s="133"/>
      <c r="K35" s="133"/>
      <c r="L35" s="133"/>
      <c r="N35" s="133"/>
      <c r="O35" s="133"/>
      <c r="Q35" s="133"/>
      <c r="R35" s="133"/>
      <c r="T35" s="133"/>
      <c r="U35" s="133"/>
      <c r="W35" s="133"/>
      <c r="X35" s="133"/>
      <c r="Z35" s="133"/>
      <c r="AA35" s="133"/>
      <c r="AC35" s="133"/>
      <c r="AD35" s="133"/>
      <c r="AF35" s="133"/>
      <c r="AG35" s="133"/>
      <c r="AI35" s="133"/>
      <c r="AJ35" s="133"/>
      <c r="AL35" s="133"/>
      <c r="AM35" s="133"/>
      <c r="AO35" s="133"/>
      <c r="AP35" s="133"/>
      <c r="AR35" s="133"/>
      <c r="AS35" s="133"/>
      <c r="AU35" s="133"/>
      <c r="AV35" s="133"/>
      <c r="AX35" s="133"/>
      <c r="AY35" s="133"/>
      <c r="AZ35" s="50"/>
      <c r="BA35" s="133"/>
      <c r="BB35" s="133"/>
      <c r="BD35" s="133"/>
      <c r="BE35" s="133"/>
      <c r="BG35" s="133"/>
      <c r="BH35" s="133"/>
      <c r="BJ35" s="133"/>
      <c r="BK35" s="133"/>
      <c r="BM35" s="133"/>
      <c r="BN35" s="133"/>
      <c r="BP35" s="133"/>
      <c r="BQ35" s="133"/>
      <c r="BS35" s="133"/>
      <c r="BT35" s="133"/>
      <c r="BV35" s="133"/>
      <c r="BW35" s="133"/>
      <c r="BY35" s="133"/>
      <c r="BZ35" s="133"/>
      <c r="CB35" s="133"/>
      <c r="CC35" s="133"/>
    </row>
    <row r="36" spans="1:82" s="125" customFormat="1" x14ac:dyDescent="0.25"/>
    <row r="37" spans="1:82" s="125" customFormat="1" x14ac:dyDescent="0.25"/>
    <row r="38" spans="1:82" s="125" customFormat="1" x14ac:dyDescent="0.25"/>
    <row r="39" spans="1:82" s="125" customFormat="1" x14ac:dyDescent="0.25"/>
    <row r="40" spans="1:82" s="125" customFormat="1" x14ac:dyDescent="0.25"/>
    <row r="41" spans="1:82" s="125" customFormat="1" x14ac:dyDescent="0.25"/>
    <row r="42" spans="1:82" s="125" customFormat="1" x14ac:dyDescent="0.25"/>
    <row r="43" spans="1:82" s="125" customFormat="1" x14ac:dyDescent="0.25"/>
    <row r="44" spans="1:82" s="125" customFormat="1" x14ac:dyDescent="0.25"/>
    <row r="45" spans="1:82" s="125" customFormat="1" x14ac:dyDescent="0.25"/>
    <row r="46" spans="1:82" s="125" customFormat="1" x14ac:dyDescent="0.25"/>
    <row r="47" spans="1:82" s="125" customFormat="1" x14ac:dyDescent="0.25"/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CD33"/>
  <sheetViews>
    <sheetView topLeftCell="BK1" workbookViewId="0">
      <selection activeCell="BY5" sqref="BY5:BZ24"/>
    </sheetView>
  </sheetViews>
  <sheetFormatPr defaultRowHeight="13.2" x14ac:dyDescent="0.25"/>
  <cols>
    <col min="1" max="1" width="29.5546875" customWidth="1"/>
    <col min="2" max="2" width="13.5546875" customWidth="1"/>
    <col min="3" max="3" width="14.1093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3.5546875" customWidth="1"/>
    <col min="23" max="23" width="14.33203125" customWidth="1"/>
    <col min="24" max="24" width="14" customWidth="1"/>
    <col min="26" max="26" width="15.109375" customWidth="1"/>
    <col min="27" max="27" width="14.109375" customWidth="1"/>
    <col min="29" max="29" width="15.6640625" customWidth="1"/>
    <col min="30" max="30" width="14.109375" customWidth="1"/>
    <col min="32" max="32" width="14.109375" customWidth="1"/>
    <col min="33" max="33" width="13.5546875" customWidth="1"/>
    <col min="35" max="35" width="15.109375" customWidth="1"/>
    <col min="36" max="36" width="15.3320312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customWidth="1"/>
    <col min="48" max="48" width="13.88671875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3.88671875" customWidth="1"/>
    <col min="57" max="57" width="13.441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5" width="13.6640625" customWidth="1"/>
    <col min="66" max="66" width="13.5546875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6.44140625" customWidth="1"/>
  </cols>
  <sheetData>
    <row r="1" spans="1:82" x14ac:dyDescent="0.25">
      <c r="A1" s="106"/>
      <c r="B1" s="367" t="s">
        <v>83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 t="s">
        <v>0</v>
      </c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</row>
    <row r="2" spans="1:82" x14ac:dyDescent="0.25">
      <c r="A2" s="368"/>
      <c r="B2" s="365" t="s">
        <v>1</v>
      </c>
      <c r="C2" s="366"/>
      <c r="D2" s="366"/>
      <c r="E2" s="365" t="s">
        <v>2</v>
      </c>
      <c r="F2" s="366"/>
      <c r="G2" s="366"/>
      <c r="H2" s="365" t="s">
        <v>3</v>
      </c>
      <c r="I2" s="366"/>
      <c r="J2" s="366"/>
      <c r="K2" s="365" t="s">
        <v>4</v>
      </c>
      <c r="L2" s="366"/>
      <c r="M2" s="366"/>
      <c r="N2" s="365" t="s">
        <v>5</v>
      </c>
      <c r="O2" s="366"/>
      <c r="P2" s="366"/>
      <c r="Q2" s="365" t="s">
        <v>6</v>
      </c>
      <c r="R2" s="366"/>
      <c r="S2" s="366"/>
      <c r="T2" s="365" t="s">
        <v>7</v>
      </c>
      <c r="U2" s="366"/>
      <c r="V2" s="366"/>
      <c r="W2" s="365" t="s">
        <v>8</v>
      </c>
      <c r="X2" s="366"/>
      <c r="Y2" s="366"/>
      <c r="Z2" s="365" t="s">
        <v>50</v>
      </c>
      <c r="AA2" s="366"/>
      <c r="AB2" s="366"/>
      <c r="AC2" s="365" t="s">
        <v>9</v>
      </c>
      <c r="AD2" s="366"/>
      <c r="AE2" s="366"/>
      <c r="AF2" s="365" t="s">
        <v>10</v>
      </c>
      <c r="AG2" s="366"/>
      <c r="AH2" s="366"/>
      <c r="AI2" s="365" t="s">
        <v>52</v>
      </c>
      <c r="AJ2" s="366"/>
      <c r="AK2" s="366"/>
      <c r="AL2" s="365" t="s">
        <v>11</v>
      </c>
      <c r="AM2" s="366"/>
      <c r="AN2" s="366"/>
      <c r="AO2" s="365" t="s">
        <v>12</v>
      </c>
      <c r="AP2" s="366"/>
      <c r="AQ2" s="366"/>
      <c r="AR2" s="365" t="s">
        <v>13</v>
      </c>
      <c r="AS2" s="366"/>
      <c r="AT2" s="366"/>
      <c r="AU2" s="365" t="s">
        <v>14</v>
      </c>
      <c r="AV2" s="366"/>
      <c r="AW2" s="366"/>
      <c r="AX2" s="365" t="s">
        <v>15</v>
      </c>
      <c r="AY2" s="366"/>
      <c r="AZ2" s="366"/>
      <c r="BA2" s="365" t="s">
        <v>16</v>
      </c>
      <c r="BB2" s="366"/>
      <c r="BC2" s="366"/>
      <c r="BD2" s="365" t="s">
        <v>17</v>
      </c>
      <c r="BE2" s="366"/>
      <c r="BF2" s="366"/>
      <c r="BG2" s="365" t="s">
        <v>18</v>
      </c>
      <c r="BH2" s="366"/>
      <c r="BI2" s="366"/>
      <c r="BJ2" s="365" t="s">
        <v>19</v>
      </c>
      <c r="BK2" s="366"/>
      <c r="BL2" s="366"/>
      <c r="BM2" s="365" t="s">
        <v>20</v>
      </c>
      <c r="BN2" s="366"/>
      <c r="BO2" s="366"/>
      <c r="BP2" s="365" t="s">
        <v>21</v>
      </c>
      <c r="BQ2" s="366"/>
      <c r="BR2" s="366"/>
      <c r="BS2" s="365" t="s">
        <v>22</v>
      </c>
      <c r="BT2" s="366"/>
      <c r="BU2" s="366"/>
      <c r="BV2" s="365" t="s">
        <v>23</v>
      </c>
      <c r="BW2" s="366"/>
      <c r="BX2" s="366"/>
      <c r="BY2" s="365" t="s">
        <v>24</v>
      </c>
      <c r="BZ2" s="366"/>
      <c r="CA2" s="366"/>
      <c r="CB2" s="365" t="s">
        <v>25</v>
      </c>
      <c r="CC2" s="366"/>
      <c r="CD2" s="366"/>
    </row>
    <row r="3" spans="1:82" ht="12.75" customHeight="1" x14ac:dyDescent="0.25">
      <c r="A3" s="366"/>
      <c r="B3" s="369" t="s">
        <v>26</v>
      </c>
      <c r="C3" s="369" t="s">
        <v>69</v>
      </c>
      <c r="D3" s="371" t="s">
        <v>27</v>
      </c>
      <c r="E3" s="369" t="s">
        <v>26</v>
      </c>
      <c r="F3" s="369" t="s">
        <v>69</v>
      </c>
      <c r="G3" s="371" t="s">
        <v>27</v>
      </c>
      <c r="H3" s="369" t="s">
        <v>26</v>
      </c>
      <c r="I3" s="369" t="s">
        <v>69</v>
      </c>
      <c r="J3" s="371" t="s">
        <v>27</v>
      </c>
      <c r="K3" s="369" t="s">
        <v>26</v>
      </c>
      <c r="L3" s="369" t="s">
        <v>69</v>
      </c>
      <c r="M3" s="371" t="s">
        <v>27</v>
      </c>
      <c r="N3" s="369" t="s">
        <v>26</v>
      </c>
      <c r="O3" s="369" t="s">
        <v>69</v>
      </c>
      <c r="P3" s="371" t="s">
        <v>27</v>
      </c>
      <c r="Q3" s="369" t="s">
        <v>26</v>
      </c>
      <c r="R3" s="369" t="s">
        <v>69</v>
      </c>
      <c r="S3" s="371" t="s">
        <v>27</v>
      </c>
      <c r="T3" s="369" t="s">
        <v>26</v>
      </c>
      <c r="U3" s="369" t="s">
        <v>69</v>
      </c>
      <c r="V3" s="371" t="s">
        <v>27</v>
      </c>
      <c r="W3" s="369" t="s">
        <v>26</v>
      </c>
      <c r="X3" s="369" t="s">
        <v>69</v>
      </c>
      <c r="Y3" s="371" t="s">
        <v>27</v>
      </c>
      <c r="Z3" s="369" t="s">
        <v>26</v>
      </c>
      <c r="AA3" s="369" t="s">
        <v>69</v>
      </c>
      <c r="AB3" s="371" t="s">
        <v>27</v>
      </c>
      <c r="AC3" s="369" t="s">
        <v>26</v>
      </c>
      <c r="AD3" s="369" t="s">
        <v>69</v>
      </c>
      <c r="AE3" s="371" t="s">
        <v>27</v>
      </c>
      <c r="AF3" s="369" t="s">
        <v>26</v>
      </c>
      <c r="AG3" s="369" t="s">
        <v>69</v>
      </c>
      <c r="AH3" s="371" t="s">
        <v>27</v>
      </c>
      <c r="AI3" s="369" t="s">
        <v>26</v>
      </c>
      <c r="AJ3" s="369" t="s">
        <v>69</v>
      </c>
      <c r="AK3" s="371" t="s">
        <v>27</v>
      </c>
      <c r="AL3" s="369" t="s">
        <v>26</v>
      </c>
      <c r="AM3" s="369" t="s">
        <v>69</v>
      </c>
      <c r="AN3" s="371" t="s">
        <v>27</v>
      </c>
      <c r="AO3" s="369" t="s">
        <v>26</v>
      </c>
      <c r="AP3" s="369" t="s">
        <v>69</v>
      </c>
      <c r="AQ3" s="371" t="s">
        <v>27</v>
      </c>
      <c r="AR3" s="369" t="s">
        <v>26</v>
      </c>
      <c r="AS3" s="369" t="s">
        <v>69</v>
      </c>
      <c r="AT3" s="371" t="s">
        <v>27</v>
      </c>
      <c r="AU3" s="369" t="s">
        <v>26</v>
      </c>
      <c r="AV3" s="369" t="s">
        <v>69</v>
      </c>
      <c r="AW3" s="371" t="s">
        <v>27</v>
      </c>
      <c r="AX3" s="369" t="s">
        <v>26</v>
      </c>
      <c r="AY3" s="369" t="s">
        <v>69</v>
      </c>
      <c r="AZ3" s="371" t="s">
        <v>27</v>
      </c>
      <c r="BA3" s="369" t="s">
        <v>26</v>
      </c>
      <c r="BB3" s="369" t="s">
        <v>69</v>
      </c>
      <c r="BC3" s="371" t="s">
        <v>27</v>
      </c>
      <c r="BD3" s="369" t="s">
        <v>26</v>
      </c>
      <c r="BE3" s="369" t="s">
        <v>69</v>
      </c>
      <c r="BF3" s="371" t="s">
        <v>27</v>
      </c>
      <c r="BG3" s="369" t="s">
        <v>26</v>
      </c>
      <c r="BH3" s="369" t="s">
        <v>69</v>
      </c>
      <c r="BI3" s="371" t="s">
        <v>27</v>
      </c>
      <c r="BJ3" s="369" t="s">
        <v>26</v>
      </c>
      <c r="BK3" s="369" t="s">
        <v>69</v>
      </c>
      <c r="BL3" s="371" t="s">
        <v>27</v>
      </c>
      <c r="BM3" s="369" t="s">
        <v>26</v>
      </c>
      <c r="BN3" s="369" t="s">
        <v>69</v>
      </c>
      <c r="BO3" s="371" t="s">
        <v>27</v>
      </c>
      <c r="BP3" s="369" t="s">
        <v>26</v>
      </c>
      <c r="BQ3" s="369" t="s">
        <v>69</v>
      </c>
      <c r="BR3" s="371" t="s">
        <v>27</v>
      </c>
      <c r="BS3" s="369" t="s">
        <v>26</v>
      </c>
      <c r="BT3" s="369" t="s">
        <v>69</v>
      </c>
      <c r="BU3" s="371" t="s">
        <v>27</v>
      </c>
      <c r="BV3" s="369" t="s">
        <v>26</v>
      </c>
      <c r="BW3" s="369" t="s">
        <v>69</v>
      </c>
      <c r="BX3" s="371" t="s">
        <v>27</v>
      </c>
      <c r="BY3" s="369" t="s">
        <v>26</v>
      </c>
      <c r="BZ3" s="369" t="s">
        <v>69</v>
      </c>
      <c r="CA3" s="371" t="s">
        <v>27</v>
      </c>
      <c r="CB3" s="369" t="s">
        <v>26</v>
      </c>
      <c r="CC3" s="369" t="s">
        <v>69</v>
      </c>
      <c r="CD3" s="371" t="s">
        <v>27</v>
      </c>
    </row>
    <row r="4" spans="1:82" ht="13.8" thickBot="1" x14ac:dyDescent="0.3">
      <c r="A4" s="366"/>
      <c r="B4" s="370"/>
      <c r="C4" s="370"/>
      <c r="D4" s="370"/>
      <c r="E4" s="370"/>
      <c r="F4" s="370"/>
      <c r="G4" s="366"/>
      <c r="H4" s="366"/>
      <c r="I4" s="370"/>
      <c r="J4" s="366"/>
      <c r="K4" s="366"/>
      <c r="L4" s="370"/>
      <c r="M4" s="366"/>
      <c r="N4" s="366"/>
      <c r="O4" s="370"/>
      <c r="P4" s="366"/>
      <c r="Q4" s="366"/>
      <c r="R4" s="370"/>
      <c r="S4" s="366"/>
      <c r="T4" s="366"/>
      <c r="U4" s="370"/>
      <c r="V4" s="366"/>
      <c r="W4" s="366"/>
      <c r="X4" s="370"/>
      <c r="Y4" s="366"/>
      <c r="Z4" s="366"/>
      <c r="AA4" s="370"/>
      <c r="AB4" s="366"/>
      <c r="AC4" s="366"/>
      <c r="AD4" s="370"/>
      <c r="AE4" s="366"/>
      <c r="AF4" s="366"/>
      <c r="AG4" s="370"/>
      <c r="AH4" s="366"/>
      <c r="AI4" s="366"/>
      <c r="AJ4" s="370"/>
      <c r="AK4" s="366"/>
      <c r="AL4" s="366"/>
      <c r="AM4" s="370"/>
      <c r="AN4" s="366"/>
      <c r="AO4" s="366"/>
      <c r="AP4" s="370"/>
      <c r="AQ4" s="366"/>
      <c r="AR4" s="366"/>
      <c r="AS4" s="370"/>
      <c r="AT4" s="366"/>
      <c r="AU4" s="366"/>
      <c r="AV4" s="370"/>
      <c r="AW4" s="366"/>
      <c r="AX4" s="366"/>
      <c r="AY4" s="370"/>
      <c r="AZ4" s="366"/>
      <c r="BA4" s="366"/>
      <c r="BB4" s="370"/>
      <c r="BC4" s="366"/>
      <c r="BD4" s="366"/>
      <c r="BE4" s="370"/>
      <c r="BF4" s="366"/>
      <c r="BG4" s="366"/>
      <c r="BH4" s="370"/>
      <c r="BI4" s="366"/>
      <c r="BJ4" s="366"/>
      <c r="BK4" s="370"/>
      <c r="BL4" s="366"/>
      <c r="BM4" s="366"/>
      <c r="BN4" s="370"/>
      <c r="BO4" s="366"/>
      <c r="BP4" s="366"/>
      <c r="BQ4" s="370"/>
      <c r="BR4" s="366"/>
      <c r="BS4" s="366"/>
      <c r="BT4" s="370"/>
      <c r="BU4" s="366"/>
      <c r="BV4" s="366"/>
      <c r="BW4" s="370"/>
      <c r="BX4" s="366"/>
      <c r="BY4" s="366"/>
      <c r="BZ4" s="370"/>
      <c r="CA4" s="372"/>
      <c r="CB4" s="372"/>
      <c r="CC4" s="370"/>
      <c r="CD4" s="372"/>
    </row>
    <row r="5" spans="1:82" ht="26.4" x14ac:dyDescent="0.25">
      <c r="A5" s="102" t="s">
        <v>28</v>
      </c>
      <c r="B5" s="248"/>
      <c r="C5" s="248"/>
      <c r="D5" s="200" t="e">
        <f>SUM(C5/B5)</f>
        <v>#DIV/0!</v>
      </c>
      <c r="E5" s="248"/>
      <c r="F5" s="248"/>
      <c r="G5" s="249" t="e">
        <f>SUM(F5/E5)</f>
        <v>#DIV/0!</v>
      </c>
      <c r="H5" s="248"/>
      <c r="I5" s="248"/>
      <c r="J5" s="249" t="e">
        <f t="shared" ref="J5:J24" si="0">SUM(I5/H5)</f>
        <v>#DIV/0!</v>
      </c>
      <c r="K5" s="248"/>
      <c r="L5" s="248"/>
      <c r="M5" s="110" t="e">
        <f t="shared" ref="M5:M11" si="1">SUM(L5/K5)</f>
        <v>#DIV/0!</v>
      </c>
      <c r="N5" s="248"/>
      <c r="O5" s="248"/>
      <c r="P5" s="110" t="e">
        <f t="shared" ref="P5:P24" si="2">SUM(O5/N5)</f>
        <v>#DIV/0!</v>
      </c>
      <c r="Q5" s="248"/>
      <c r="R5" s="248"/>
      <c r="S5" s="110" t="e">
        <f t="shared" ref="S5:S24" si="3">SUM(R5/Q5)</f>
        <v>#DIV/0!</v>
      </c>
      <c r="T5" s="248"/>
      <c r="U5" s="248"/>
      <c r="V5" s="110" t="e">
        <f>SUM(U5/T5)</f>
        <v>#DIV/0!</v>
      </c>
      <c r="W5" s="248"/>
      <c r="X5" s="248"/>
      <c r="Y5" s="110" t="e">
        <f t="shared" ref="Y5:Y16" si="4">SUM(X5/W5)</f>
        <v>#DIV/0!</v>
      </c>
      <c r="Z5" s="250"/>
      <c r="AA5" s="250"/>
      <c r="AB5" s="110" t="e">
        <f>SUM(AA5/Z5)</f>
        <v>#DIV/0!</v>
      </c>
      <c r="AC5" s="248"/>
      <c r="AD5" s="248"/>
      <c r="AE5" s="110" t="e">
        <f t="shared" ref="AE5:AE24" si="5">SUM(AD5/AC5)</f>
        <v>#DIV/0!</v>
      </c>
      <c r="AF5" s="248"/>
      <c r="AG5" s="248"/>
      <c r="AH5" s="110" t="e">
        <f t="shared" ref="AH5:AH24" si="6">SUM(AG5/AF5)</f>
        <v>#DIV/0!</v>
      </c>
      <c r="AI5" s="248"/>
      <c r="AJ5" s="248"/>
      <c r="AK5" s="111" t="e">
        <f t="shared" ref="AK5:AK10" si="7">SUM(AJ5/AI5)</f>
        <v>#DIV/0!</v>
      </c>
      <c r="AL5" s="248"/>
      <c r="AM5" s="248"/>
      <c r="AN5" s="112" t="e">
        <f t="shared" ref="AN5:AN24" si="8">SUM(AM5/AL5)</f>
        <v>#DIV/0!</v>
      </c>
      <c r="AO5" s="248"/>
      <c r="AP5" s="248"/>
      <c r="AQ5" s="112" t="e">
        <f t="shared" ref="AQ5:AQ24" si="9">SUM(AP5/AO5)</f>
        <v>#DIV/0!</v>
      </c>
      <c r="AR5" s="248"/>
      <c r="AS5" s="248"/>
      <c r="AT5" s="112" t="e">
        <f t="shared" ref="AT5:AT24" si="10">SUM(AS5/AR5)</f>
        <v>#DIV/0!</v>
      </c>
      <c r="AU5" s="248"/>
      <c r="AV5" s="248"/>
      <c r="AW5" s="112" t="e">
        <f t="shared" ref="AW5:AW24" si="11">SUM(AV5/AU5)</f>
        <v>#DIV/0!</v>
      </c>
      <c r="AX5" s="248"/>
      <c r="AY5" s="248"/>
      <c r="AZ5" s="112" t="e">
        <f t="shared" ref="AZ5:AZ24" si="12">SUM(AY5/AX5)</f>
        <v>#DIV/0!</v>
      </c>
      <c r="BA5" s="248"/>
      <c r="BB5" s="248"/>
      <c r="BC5" s="112" t="e">
        <f>SUM(BB5/BA5)</f>
        <v>#DIV/0!</v>
      </c>
      <c r="BD5" s="248"/>
      <c r="BE5" s="248"/>
      <c r="BF5" s="112" t="e">
        <f t="shared" ref="BF5:BF24" si="13">SUM(BE5/BD5)</f>
        <v>#DIV/0!</v>
      </c>
      <c r="BG5" s="248"/>
      <c r="BH5" s="248"/>
      <c r="BI5" s="112" t="e">
        <f t="shared" ref="BI5:BI24" si="14">SUM(BH5/BG5)</f>
        <v>#DIV/0!</v>
      </c>
      <c r="BJ5" s="248"/>
      <c r="BK5" s="248"/>
      <c r="BL5" s="112" t="e">
        <f t="shared" ref="BL5:BL23" si="15">SUM(BK5/BJ5)</f>
        <v>#DIV/0!</v>
      </c>
      <c r="BM5" s="248"/>
      <c r="BN5" s="248"/>
      <c r="BO5" s="112" t="e">
        <f t="shared" ref="BO5:BO16" si="16">SUM(BN5/BM5)</f>
        <v>#DIV/0!</v>
      </c>
      <c r="BP5" s="248"/>
      <c r="BQ5" s="248"/>
      <c r="BR5" s="112" t="e">
        <f t="shared" ref="BR5:BR24" si="17">SUM(BQ5/BP5)</f>
        <v>#DIV/0!</v>
      </c>
      <c r="BS5" s="248"/>
      <c r="BT5" s="248"/>
      <c r="BU5" s="112" t="e">
        <f>SUM(BT5/BS5)</f>
        <v>#DIV/0!</v>
      </c>
      <c r="BV5" s="248"/>
      <c r="BW5" s="248"/>
      <c r="BX5" s="112" t="e">
        <f>SUM(BW5/BV5)</f>
        <v>#DIV/0!</v>
      </c>
      <c r="BY5" s="248"/>
      <c r="BZ5" s="248"/>
      <c r="CA5" s="113" t="e">
        <f>SUM(BZ5/BY5)</f>
        <v>#DIV/0!</v>
      </c>
      <c r="CB5" s="35">
        <f t="shared" ref="CB5:CB10" si="18">B5+E5+H5+K5+N5+Q5+T5+W5+Z5+AC5+AF5+AI5+AL5+AO5+AR5+AU5+AX5+BA5+BD5+BG5+BJ5+BM5+BP5+BS5+BV5+BY5</f>
        <v>0</v>
      </c>
      <c r="CC5" s="35">
        <f t="shared" ref="CC5:CC10" si="19">BZ5+BW5+BT5+BQ5+BN5+BK5+BH5+BE5+BB5+AY5+AV5+AS5+AP5+AM5+AJ5+AG5+AD5+AA5+X5+U5+R5+O5+L5+I5+F5+C5</f>
        <v>0</v>
      </c>
      <c r="CD5" s="15" t="e">
        <f t="shared" ref="CD5:CD10" si="20">SUM(CC5/CB5)</f>
        <v>#DIV/0!</v>
      </c>
    </row>
    <row r="6" spans="1:82" ht="48.75" customHeight="1" x14ac:dyDescent="0.25">
      <c r="A6" s="102" t="s">
        <v>29</v>
      </c>
      <c r="B6" s="248"/>
      <c r="C6" s="248"/>
      <c r="D6" s="200" t="e">
        <f>SUM(C6/B6)</f>
        <v>#DIV/0!</v>
      </c>
      <c r="E6" s="248"/>
      <c r="F6" s="248"/>
      <c r="G6" s="249" t="e">
        <f t="shared" ref="G6:G16" si="21">SUM(F6/E6)</f>
        <v>#DIV/0!</v>
      </c>
      <c r="H6" s="248"/>
      <c r="I6" s="248"/>
      <c r="J6" s="249"/>
      <c r="K6" s="248"/>
      <c r="L6" s="248"/>
      <c r="M6" s="110" t="e">
        <f t="shared" si="1"/>
        <v>#DIV/0!</v>
      </c>
      <c r="N6" s="248"/>
      <c r="O6" s="248"/>
      <c r="P6" s="110" t="e">
        <f t="shared" si="2"/>
        <v>#DIV/0!</v>
      </c>
      <c r="Q6" s="248"/>
      <c r="R6" s="248"/>
      <c r="S6" s="110" t="e">
        <f t="shared" si="3"/>
        <v>#DIV/0!</v>
      </c>
      <c r="T6" s="248"/>
      <c r="U6" s="248"/>
      <c r="V6" s="110" t="e">
        <f>SUM(U6/T6)</f>
        <v>#DIV/0!</v>
      </c>
      <c r="W6" s="248"/>
      <c r="X6" s="248"/>
      <c r="Y6" s="110" t="e">
        <f t="shared" si="4"/>
        <v>#DIV/0!</v>
      </c>
      <c r="Z6" s="250"/>
      <c r="AA6" s="250"/>
      <c r="AB6" s="110" t="e">
        <f>SUM(AA6/Z6)</f>
        <v>#DIV/0!</v>
      </c>
      <c r="AC6" s="248"/>
      <c r="AD6" s="248"/>
      <c r="AE6" s="110" t="e">
        <f t="shared" si="5"/>
        <v>#DIV/0!</v>
      </c>
      <c r="AF6" s="248"/>
      <c r="AG6" s="248"/>
      <c r="AH6" s="110" t="e">
        <f t="shared" si="6"/>
        <v>#DIV/0!</v>
      </c>
      <c r="AI6" s="248"/>
      <c r="AJ6" s="248"/>
      <c r="AK6" s="111" t="e">
        <f t="shared" si="7"/>
        <v>#DIV/0!</v>
      </c>
      <c r="AL6" s="248"/>
      <c r="AM6" s="248"/>
      <c r="AN6" s="112"/>
      <c r="AO6" s="248"/>
      <c r="AP6" s="248"/>
      <c r="AQ6" s="112" t="e">
        <f t="shared" si="9"/>
        <v>#DIV/0!</v>
      </c>
      <c r="AR6" s="248"/>
      <c r="AS6" s="248"/>
      <c r="AT6" s="112" t="e">
        <f t="shared" si="10"/>
        <v>#DIV/0!</v>
      </c>
      <c r="AU6" s="248"/>
      <c r="AV6" s="248"/>
      <c r="AW6" s="112" t="e">
        <f t="shared" si="11"/>
        <v>#DIV/0!</v>
      </c>
      <c r="AX6" s="248"/>
      <c r="AY6" s="248"/>
      <c r="AZ6" s="112" t="e">
        <f t="shared" si="12"/>
        <v>#DIV/0!</v>
      </c>
      <c r="BA6" s="248"/>
      <c r="BB6" s="248"/>
      <c r="BC6" s="112" t="e">
        <f>SUM(BB6/BA6)</f>
        <v>#DIV/0!</v>
      </c>
      <c r="BD6" s="248"/>
      <c r="BE6" s="248"/>
      <c r="BF6" s="112" t="e">
        <f t="shared" si="13"/>
        <v>#DIV/0!</v>
      </c>
      <c r="BG6" s="248"/>
      <c r="BH6" s="248"/>
      <c r="BI6" s="110" t="e">
        <f t="shared" si="14"/>
        <v>#DIV/0!</v>
      </c>
      <c r="BJ6" s="248"/>
      <c r="BK6" s="248"/>
      <c r="BL6" s="112" t="e">
        <f t="shared" si="15"/>
        <v>#DIV/0!</v>
      </c>
      <c r="BM6" s="248"/>
      <c r="BN6" s="248"/>
      <c r="BO6" s="110" t="e">
        <f t="shared" si="16"/>
        <v>#DIV/0!</v>
      </c>
      <c r="BP6" s="248"/>
      <c r="BQ6" s="248"/>
      <c r="BR6" s="112" t="e">
        <f t="shared" si="17"/>
        <v>#DIV/0!</v>
      </c>
      <c r="BS6" s="248"/>
      <c r="BT6" s="248"/>
      <c r="BU6" s="112" t="e">
        <f t="shared" ref="BU6:BU24" si="22">SUM(BT6/BS6)</f>
        <v>#DIV/0!</v>
      </c>
      <c r="BV6" s="248"/>
      <c r="BW6" s="248"/>
      <c r="BX6" s="112"/>
      <c r="BY6" s="248"/>
      <c r="BZ6" s="248"/>
      <c r="CA6" s="112"/>
      <c r="CB6" s="36">
        <f t="shared" si="18"/>
        <v>0</v>
      </c>
      <c r="CC6" s="36">
        <f t="shared" si="19"/>
        <v>0</v>
      </c>
      <c r="CD6" s="2" t="e">
        <f t="shared" si="20"/>
        <v>#DIV/0!</v>
      </c>
    </row>
    <row r="7" spans="1:82" ht="42" customHeight="1" x14ac:dyDescent="0.25">
      <c r="A7" s="102" t="s">
        <v>30</v>
      </c>
      <c r="B7" s="248"/>
      <c r="C7" s="248"/>
      <c r="D7" s="200" t="e">
        <f>SUM(C7/B7)</f>
        <v>#DIV/0!</v>
      </c>
      <c r="E7" s="248"/>
      <c r="F7" s="248"/>
      <c r="G7" s="249" t="e">
        <f t="shared" si="21"/>
        <v>#DIV/0!</v>
      </c>
      <c r="H7" s="248"/>
      <c r="I7" s="248"/>
      <c r="J7" s="249" t="e">
        <f t="shared" si="0"/>
        <v>#DIV/0!</v>
      </c>
      <c r="K7" s="248"/>
      <c r="L7" s="248"/>
      <c r="M7" s="110" t="e">
        <f t="shared" si="1"/>
        <v>#DIV/0!</v>
      </c>
      <c r="N7" s="248"/>
      <c r="O7" s="248"/>
      <c r="P7" s="110" t="e">
        <f t="shared" si="2"/>
        <v>#DIV/0!</v>
      </c>
      <c r="Q7" s="248"/>
      <c r="R7" s="248"/>
      <c r="S7" s="110" t="e">
        <f t="shared" si="3"/>
        <v>#DIV/0!</v>
      </c>
      <c r="T7" s="248"/>
      <c r="U7" s="248"/>
      <c r="V7" s="110" t="e">
        <f>SUM(U7/T7)</f>
        <v>#DIV/0!</v>
      </c>
      <c r="W7" s="248"/>
      <c r="X7" s="248"/>
      <c r="Y7" s="110" t="e">
        <f t="shared" si="4"/>
        <v>#DIV/0!</v>
      </c>
      <c r="Z7" s="250"/>
      <c r="AA7" s="250"/>
      <c r="AB7" s="110" t="e">
        <f>SUM(AA7/Z7)</f>
        <v>#DIV/0!</v>
      </c>
      <c r="AC7" s="248"/>
      <c r="AD7" s="248"/>
      <c r="AE7" s="110" t="e">
        <f t="shared" si="5"/>
        <v>#DIV/0!</v>
      </c>
      <c r="AF7" s="248"/>
      <c r="AG7" s="248"/>
      <c r="AH7" s="110" t="e">
        <f t="shared" si="6"/>
        <v>#DIV/0!</v>
      </c>
      <c r="AI7" s="248"/>
      <c r="AJ7" s="248"/>
      <c r="AK7" s="111" t="e">
        <f t="shared" si="7"/>
        <v>#DIV/0!</v>
      </c>
      <c r="AL7" s="248"/>
      <c r="AM7" s="248"/>
      <c r="AN7" s="112" t="e">
        <f t="shared" si="8"/>
        <v>#DIV/0!</v>
      </c>
      <c r="AO7" s="248"/>
      <c r="AP7" s="248"/>
      <c r="AQ7" s="112" t="e">
        <f t="shared" si="9"/>
        <v>#DIV/0!</v>
      </c>
      <c r="AR7" s="248"/>
      <c r="AS7" s="248"/>
      <c r="AT7" s="112" t="e">
        <f t="shared" si="10"/>
        <v>#DIV/0!</v>
      </c>
      <c r="AU7" s="248"/>
      <c r="AV7" s="248"/>
      <c r="AW7" s="112" t="e">
        <f t="shared" si="11"/>
        <v>#DIV/0!</v>
      </c>
      <c r="AX7" s="248"/>
      <c r="AY7" s="248"/>
      <c r="AZ7" s="112" t="e">
        <f t="shared" si="12"/>
        <v>#DIV/0!</v>
      </c>
      <c r="BA7" s="248"/>
      <c r="BB7" s="248"/>
      <c r="BC7" s="112" t="e">
        <f>SUM(BB7/BA7)</f>
        <v>#DIV/0!</v>
      </c>
      <c r="BD7" s="248"/>
      <c r="BE7" s="248"/>
      <c r="BF7" s="112" t="e">
        <f t="shared" si="13"/>
        <v>#DIV/0!</v>
      </c>
      <c r="BG7" s="248"/>
      <c r="BH7" s="248"/>
      <c r="BI7" s="112" t="e">
        <f t="shared" si="14"/>
        <v>#DIV/0!</v>
      </c>
      <c r="BJ7" s="248"/>
      <c r="BK7" s="248"/>
      <c r="BL7" s="112" t="e">
        <f t="shared" si="15"/>
        <v>#DIV/0!</v>
      </c>
      <c r="BM7" s="248"/>
      <c r="BN7" s="248"/>
      <c r="BO7" s="112" t="e">
        <f t="shared" si="16"/>
        <v>#DIV/0!</v>
      </c>
      <c r="BP7" s="248"/>
      <c r="BQ7" s="248"/>
      <c r="BR7" s="112" t="e">
        <f t="shared" si="17"/>
        <v>#DIV/0!</v>
      </c>
      <c r="BS7" s="248"/>
      <c r="BT7" s="248"/>
      <c r="BU7" s="112" t="e">
        <f t="shared" si="22"/>
        <v>#DIV/0!</v>
      </c>
      <c r="BV7" s="248"/>
      <c r="BW7" s="248"/>
      <c r="BX7" s="112" t="e">
        <f>SUM(BW7/BV7)</f>
        <v>#DIV/0!</v>
      </c>
      <c r="BY7" s="248"/>
      <c r="BZ7" s="248"/>
      <c r="CA7" s="112" t="e">
        <f t="shared" ref="CA7:CA12" si="23">SUM(BZ7/BY7)</f>
        <v>#DIV/0!</v>
      </c>
      <c r="CB7" s="36">
        <f t="shared" si="18"/>
        <v>0</v>
      </c>
      <c r="CC7" s="36">
        <f t="shared" si="19"/>
        <v>0</v>
      </c>
      <c r="CD7" s="2" t="e">
        <f t="shared" si="20"/>
        <v>#DIV/0!</v>
      </c>
    </row>
    <row r="8" spans="1:82" ht="48" customHeight="1" x14ac:dyDescent="0.25">
      <c r="A8" s="102" t="s">
        <v>31</v>
      </c>
      <c r="B8" s="248"/>
      <c r="C8" s="248"/>
      <c r="D8" s="200" t="e">
        <f>SUM(C8/B8)</f>
        <v>#DIV/0!</v>
      </c>
      <c r="E8" s="248"/>
      <c r="F8" s="248"/>
      <c r="G8" s="249" t="e">
        <f>SUM(F8/E8)</f>
        <v>#DIV/0!</v>
      </c>
      <c r="H8" s="248"/>
      <c r="I8" s="248"/>
      <c r="J8" s="249" t="e">
        <f>SUM(I8/H8)</f>
        <v>#DIV/0!</v>
      </c>
      <c r="K8" s="248"/>
      <c r="L8" s="248"/>
      <c r="M8" s="110" t="e">
        <f t="shared" si="1"/>
        <v>#DIV/0!</v>
      </c>
      <c r="N8" s="248"/>
      <c r="O8" s="248"/>
      <c r="P8" s="110" t="e">
        <f t="shared" si="2"/>
        <v>#DIV/0!</v>
      </c>
      <c r="Q8" s="248"/>
      <c r="R8" s="248"/>
      <c r="S8" s="110" t="e">
        <f t="shared" si="3"/>
        <v>#DIV/0!</v>
      </c>
      <c r="T8" s="248"/>
      <c r="U8" s="248"/>
      <c r="V8" s="110" t="e">
        <f>SUM(U8/T8)</f>
        <v>#DIV/0!</v>
      </c>
      <c r="W8" s="248"/>
      <c r="X8" s="248"/>
      <c r="Y8" s="110" t="e">
        <f t="shared" si="4"/>
        <v>#DIV/0!</v>
      </c>
      <c r="Z8" s="250"/>
      <c r="AA8" s="250"/>
      <c r="AB8" s="110" t="e">
        <f>SUM(AA8/Z8)</f>
        <v>#DIV/0!</v>
      </c>
      <c r="AC8" s="248"/>
      <c r="AD8" s="248"/>
      <c r="AE8" s="110" t="e">
        <f t="shared" si="5"/>
        <v>#DIV/0!</v>
      </c>
      <c r="AF8" s="248"/>
      <c r="AG8" s="248"/>
      <c r="AH8" s="110" t="e">
        <f t="shared" si="6"/>
        <v>#DIV/0!</v>
      </c>
      <c r="AI8" s="248"/>
      <c r="AJ8" s="248"/>
      <c r="AK8" s="111" t="e">
        <f t="shared" si="7"/>
        <v>#DIV/0!</v>
      </c>
      <c r="AL8" s="248"/>
      <c r="AM8" s="248"/>
      <c r="AN8" s="112" t="e">
        <f t="shared" si="8"/>
        <v>#DIV/0!</v>
      </c>
      <c r="AO8" s="248"/>
      <c r="AP8" s="248"/>
      <c r="AQ8" s="112" t="e">
        <f t="shared" si="9"/>
        <v>#DIV/0!</v>
      </c>
      <c r="AR8" s="248"/>
      <c r="AS8" s="248"/>
      <c r="AT8" s="112" t="e">
        <f t="shared" si="10"/>
        <v>#DIV/0!</v>
      </c>
      <c r="AU8" s="248"/>
      <c r="AV8" s="248"/>
      <c r="AW8" s="112" t="e">
        <f t="shared" si="11"/>
        <v>#DIV/0!</v>
      </c>
      <c r="AX8" s="248"/>
      <c r="AY8" s="248"/>
      <c r="AZ8" s="112" t="e">
        <f t="shared" si="12"/>
        <v>#DIV/0!</v>
      </c>
      <c r="BA8" s="248"/>
      <c r="BB8" s="248"/>
      <c r="BC8" s="112" t="e">
        <f>SUM(BB8/BA8)</f>
        <v>#DIV/0!</v>
      </c>
      <c r="BD8" s="248"/>
      <c r="BE8" s="248"/>
      <c r="BF8" s="112" t="e">
        <f t="shared" si="13"/>
        <v>#DIV/0!</v>
      </c>
      <c r="BG8" s="248"/>
      <c r="BH8" s="248"/>
      <c r="BI8" s="112" t="e">
        <f t="shared" si="14"/>
        <v>#DIV/0!</v>
      </c>
      <c r="BJ8" s="248"/>
      <c r="BK8" s="248"/>
      <c r="BL8" s="112" t="e">
        <f t="shared" si="15"/>
        <v>#DIV/0!</v>
      </c>
      <c r="BM8" s="248"/>
      <c r="BN8" s="248"/>
      <c r="BO8" s="112" t="e">
        <f t="shared" si="16"/>
        <v>#DIV/0!</v>
      </c>
      <c r="BP8" s="248"/>
      <c r="BQ8" s="248"/>
      <c r="BR8" s="112" t="e">
        <f t="shared" si="17"/>
        <v>#DIV/0!</v>
      </c>
      <c r="BS8" s="248"/>
      <c r="BT8" s="248"/>
      <c r="BU8" s="112" t="e">
        <f t="shared" si="22"/>
        <v>#DIV/0!</v>
      </c>
      <c r="BV8" s="248"/>
      <c r="BW8" s="248"/>
      <c r="BX8" s="112" t="e">
        <f>SUM(BW8/BV8)</f>
        <v>#DIV/0!</v>
      </c>
      <c r="BY8" s="248"/>
      <c r="BZ8" s="248"/>
      <c r="CA8" s="112" t="e">
        <f t="shared" si="23"/>
        <v>#DIV/0!</v>
      </c>
      <c r="CB8" s="36">
        <f t="shared" si="18"/>
        <v>0</v>
      </c>
      <c r="CC8" s="36">
        <f t="shared" si="19"/>
        <v>0</v>
      </c>
      <c r="CD8" s="2" t="e">
        <f>SUM(CC8/CB8)</f>
        <v>#DIV/0!</v>
      </c>
    </row>
    <row r="9" spans="1:82" ht="30" customHeight="1" x14ac:dyDescent="0.25">
      <c r="A9" s="102" t="s">
        <v>51</v>
      </c>
      <c r="B9" s="248"/>
      <c r="C9" s="248"/>
      <c r="D9" s="200" t="e">
        <f>SUM(C9/B9)</f>
        <v>#DIV/0!</v>
      </c>
      <c r="E9" s="248"/>
      <c r="F9" s="248"/>
      <c r="G9" s="249" t="e">
        <f>SUM(F9/E9)</f>
        <v>#DIV/0!</v>
      </c>
      <c r="H9" s="248"/>
      <c r="I9" s="248"/>
      <c r="J9" s="249" t="e">
        <f t="shared" si="0"/>
        <v>#DIV/0!</v>
      </c>
      <c r="K9" s="248"/>
      <c r="L9" s="248"/>
      <c r="M9" s="110" t="e">
        <f>SUM(L9/K9)</f>
        <v>#DIV/0!</v>
      </c>
      <c r="N9" s="248"/>
      <c r="O9" s="248"/>
      <c r="P9" s="110" t="e">
        <f t="shared" si="2"/>
        <v>#DIV/0!</v>
      </c>
      <c r="Q9" s="248"/>
      <c r="R9" s="248"/>
      <c r="S9" s="110" t="e">
        <f t="shared" si="3"/>
        <v>#DIV/0!</v>
      </c>
      <c r="T9" s="248"/>
      <c r="U9" s="248"/>
      <c r="V9" s="110" t="e">
        <f t="shared" ref="V9:V24" si="24">SUM(U9/T9)</f>
        <v>#DIV/0!</v>
      </c>
      <c r="W9" s="248"/>
      <c r="X9" s="248"/>
      <c r="Y9" s="110" t="e">
        <f t="shared" si="4"/>
        <v>#DIV/0!</v>
      </c>
      <c r="Z9" s="250"/>
      <c r="AA9" s="250"/>
      <c r="AB9" s="110" t="e">
        <f>SUM(AA9/Z9)</f>
        <v>#DIV/0!</v>
      </c>
      <c r="AC9" s="248"/>
      <c r="AD9" s="248"/>
      <c r="AE9" s="110" t="e">
        <f t="shared" si="5"/>
        <v>#DIV/0!</v>
      </c>
      <c r="AF9" s="248"/>
      <c r="AG9" s="248"/>
      <c r="AH9" s="110" t="e">
        <f t="shared" si="6"/>
        <v>#DIV/0!</v>
      </c>
      <c r="AI9" s="248"/>
      <c r="AJ9" s="248"/>
      <c r="AK9" s="110" t="e">
        <f t="shared" si="7"/>
        <v>#DIV/0!</v>
      </c>
      <c r="AL9" s="248"/>
      <c r="AM9" s="248"/>
      <c r="AN9" s="110" t="e">
        <f t="shared" si="8"/>
        <v>#DIV/0!</v>
      </c>
      <c r="AO9" s="248"/>
      <c r="AP9" s="248"/>
      <c r="AQ9" s="110" t="e">
        <f t="shared" si="9"/>
        <v>#DIV/0!</v>
      </c>
      <c r="AR9" s="248"/>
      <c r="AS9" s="248"/>
      <c r="AT9" s="110" t="e">
        <f t="shared" si="10"/>
        <v>#DIV/0!</v>
      </c>
      <c r="AU9" s="248"/>
      <c r="AV9" s="248"/>
      <c r="AW9" s="110" t="e">
        <f t="shared" si="11"/>
        <v>#DIV/0!</v>
      </c>
      <c r="AX9" s="248"/>
      <c r="AY9" s="248"/>
      <c r="AZ9" s="110" t="e">
        <f t="shared" si="12"/>
        <v>#DIV/0!</v>
      </c>
      <c r="BA9" s="248"/>
      <c r="BB9" s="248"/>
      <c r="BC9" s="110" t="e">
        <f>SUM(BB9/BA9)</f>
        <v>#DIV/0!</v>
      </c>
      <c r="BD9" s="248"/>
      <c r="BE9" s="248"/>
      <c r="BF9" s="110" t="e">
        <f t="shared" si="13"/>
        <v>#DIV/0!</v>
      </c>
      <c r="BG9" s="248"/>
      <c r="BH9" s="248"/>
      <c r="BI9" s="110" t="e">
        <f t="shared" si="14"/>
        <v>#DIV/0!</v>
      </c>
      <c r="BJ9" s="248"/>
      <c r="BK9" s="248"/>
      <c r="BL9" s="110" t="e">
        <f t="shared" si="15"/>
        <v>#DIV/0!</v>
      </c>
      <c r="BM9" s="248"/>
      <c r="BN9" s="248"/>
      <c r="BO9" s="110" t="e">
        <f t="shared" si="16"/>
        <v>#DIV/0!</v>
      </c>
      <c r="BP9" s="248"/>
      <c r="BQ9" s="248"/>
      <c r="BR9" s="110" t="e">
        <f t="shared" si="17"/>
        <v>#DIV/0!</v>
      </c>
      <c r="BS9" s="248"/>
      <c r="BT9" s="248"/>
      <c r="BU9" s="112" t="e">
        <f>SUM(BT9/BS9)</f>
        <v>#DIV/0!</v>
      </c>
      <c r="BV9" s="248"/>
      <c r="BW9" s="248"/>
      <c r="BX9" s="112" t="e">
        <f>SUM(BW9/BV9)</f>
        <v>#DIV/0!</v>
      </c>
      <c r="BY9" s="248"/>
      <c r="BZ9" s="248"/>
      <c r="CA9" s="112" t="e">
        <f t="shared" si="23"/>
        <v>#DIV/0!</v>
      </c>
      <c r="CB9" s="36">
        <f t="shared" si="18"/>
        <v>0</v>
      </c>
      <c r="CC9" s="36">
        <f t="shared" si="19"/>
        <v>0</v>
      </c>
      <c r="CD9" s="2" t="e">
        <f t="shared" si="20"/>
        <v>#DIV/0!</v>
      </c>
    </row>
    <row r="10" spans="1:82" ht="40.200000000000003" thickBot="1" x14ac:dyDescent="0.3">
      <c r="A10" s="221" t="s">
        <v>32</v>
      </c>
      <c r="B10" s="251"/>
      <c r="C10" s="251"/>
      <c r="D10" s="212"/>
      <c r="E10" s="251"/>
      <c r="F10" s="251"/>
      <c r="G10" s="252"/>
      <c r="H10" s="251"/>
      <c r="I10" s="251"/>
      <c r="J10" s="252" t="e">
        <f>SUM(I10/H10)</f>
        <v>#DIV/0!</v>
      </c>
      <c r="K10" s="251"/>
      <c r="L10" s="251"/>
      <c r="M10" s="253"/>
      <c r="N10" s="251"/>
      <c r="O10" s="251"/>
      <c r="P10" s="253"/>
      <c r="Q10" s="251"/>
      <c r="R10" s="251"/>
      <c r="S10" s="253" t="e">
        <f t="shared" si="3"/>
        <v>#DIV/0!</v>
      </c>
      <c r="T10" s="251"/>
      <c r="U10" s="251"/>
      <c r="V10" s="253" t="e">
        <f t="shared" si="24"/>
        <v>#DIV/0!</v>
      </c>
      <c r="W10" s="251"/>
      <c r="X10" s="251"/>
      <c r="Y10" s="253" t="e">
        <f t="shared" si="4"/>
        <v>#DIV/0!</v>
      </c>
      <c r="Z10" s="254"/>
      <c r="AA10" s="254"/>
      <c r="AB10" s="253"/>
      <c r="AC10" s="251"/>
      <c r="AD10" s="251"/>
      <c r="AE10" s="253" t="e">
        <f>SUM(AD10/AC10)</f>
        <v>#DIV/0!</v>
      </c>
      <c r="AF10" s="251"/>
      <c r="AG10" s="251"/>
      <c r="AH10" s="253" t="e">
        <f t="shared" si="6"/>
        <v>#DIV/0!</v>
      </c>
      <c r="AI10" s="251"/>
      <c r="AJ10" s="251"/>
      <c r="AK10" s="255" t="e">
        <f t="shared" si="7"/>
        <v>#DIV/0!</v>
      </c>
      <c r="AL10" s="251"/>
      <c r="AM10" s="251"/>
      <c r="AN10" s="256" t="e">
        <f t="shared" si="8"/>
        <v>#DIV/0!</v>
      </c>
      <c r="AO10" s="251"/>
      <c r="AP10" s="251"/>
      <c r="AQ10" s="253" t="e">
        <f t="shared" si="9"/>
        <v>#DIV/0!</v>
      </c>
      <c r="AR10" s="251"/>
      <c r="AS10" s="251"/>
      <c r="AT10" s="253" t="e">
        <f t="shared" si="10"/>
        <v>#DIV/0!</v>
      </c>
      <c r="AU10" s="251"/>
      <c r="AV10" s="251"/>
      <c r="AW10" s="256" t="e">
        <f t="shared" si="11"/>
        <v>#DIV/0!</v>
      </c>
      <c r="AX10" s="251"/>
      <c r="AY10" s="251"/>
      <c r="AZ10" s="256" t="e">
        <f t="shared" si="12"/>
        <v>#DIV/0!</v>
      </c>
      <c r="BA10" s="251"/>
      <c r="BB10" s="251"/>
      <c r="BC10" s="253"/>
      <c r="BD10" s="251"/>
      <c r="BE10" s="251"/>
      <c r="BF10" s="256" t="e">
        <f t="shared" si="13"/>
        <v>#DIV/0!</v>
      </c>
      <c r="BG10" s="251"/>
      <c r="BH10" s="251"/>
      <c r="BI10" s="256" t="e">
        <f t="shared" si="14"/>
        <v>#DIV/0!</v>
      </c>
      <c r="BJ10" s="251"/>
      <c r="BK10" s="251"/>
      <c r="BL10" s="253" t="e">
        <f t="shared" si="15"/>
        <v>#DIV/0!</v>
      </c>
      <c r="BM10" s="251"/>
      <c r="BN10" s="251"/>
      <c r="BO10" s="253" t="e">
        <f t="shared" si="16"/>
        <v>#DIV/0!</v>
      </c>
      <c r="BP10" s="251"/>
      <c r="BQ10" s="251"/>
      <c r="BR10" s="253"/>
      <c r="BS10" s="251"/>
      <c r="BT10" s="251"/>
      <c r="BU10" s="256" t="e">
        <f>SUM(BT10/BS10)</f>
        <v>#DIV/0!</v>
      </c>
      <c r="BV10" s="251"/>
      <c r="BW10" s="251"/>
      <c r="BX10" s="256"/>
      <c r="BY10" s="251"/>
      <c r="BZ10" s="251"/>
      <c r="CA10" s="256" t="e">
        <f t="shared" si="23"/>
        <v>#DIV/0!</v>
      </c>
      <c r="CB10" s="215">
        <f t="shared" si="18"/>
        <v>0</v>
      </c>
      <c r="CC10" s="215">
        <f t="shared" si="19"/>
        <v>0</v>
      </c>
      <c r="CD10" s="213" t="e">
        <f t="shared" si="20"/>
        <v>#DIV/0!</v>
      </c>
    </row>
    <row r="11" spans="1:82" s="125" customFormat="1" ht="13.8" thickBot="1" x14ac:dyDescent="0.3">
      <c r="A11" s="271" t="s">
        <v>33</v>
      </c>
      <c r="B11" s="270"/>
      <c r="C11" s="258"/>
      <c r="D11" s="219" t="e">
        <f t="shared" ref="D11:D16" si="25">SUM(C11/B11)</f>
        <v>#DIV/0!</v>
      </c>
      <c r="E11" s="258"/>
      <c r="F11" s="258"/>
      <c r="G11" s="265" t="e">
        <f>SUM(F11/E11)</f>
        <v>#DIV/0!</v>
      </c>
      <c r="H11" s="258"/>
      <c r="I11" s="258"/>
      <c r="J11" s="259" t="e">
        <f>SUM(I11/H11)</f>
        <v>#DIV/0!</v>
      </c>
      <c r="K11" s="258"/>
      <c r="L11" s="258"/>
      <c r="M11" s="266" t="e">
        <f t="shared" si="1"/>
        <v>#DIV/0!</v>
      </c>
      <c r="N11" s="258"/>
      <c r="O11" s="258"/>
      <c r="P11" s="259" t="e">
        <f t="shared" si="2"/>
        <v>#DIV/0!</v>
      </c>
      <c r="Q11" s="258"/>
      <c r="R11" s="258"/>
      <c r="S11" s="259" t="e">
        <f t="shared" si="3"/>
        <v>#DIV/0!</v>
      </c>
      <c r="T11" s="258"/>
      <c r="U11" s="258"/>
      <c r="V11" s="259" t="e">
        <f t="shared" si="24"/>
        <v>#DIV/0!</v>
      </c>
      <c r="W11" s="258"/>
      <c r="X11" s="258"/>
      <c r="Y11" s="259" t="e">
        <f t="shared" si="4"/>
        <v>#DIV/0!</v>
      </c>
      <c r="Z11" s="258"/>
      <c r="AA11" s="258"/>
      <c r="AB11" s="259"/>
      <c r="AC11" s="258"/>
      <c r="AD11" s="258"/>
      <c r="AE11" s="259" t="e">
        <f t="shared" si="5"/>
        <v>#DIV/0!</v>
      </c>
      <c r="AF11" s="258"/>
      <c r="AG11" s="258"/>
      <c r="AH11" s="259" t="e">
        <f t="shared" si="6"/>
        <v>#DIV/0!</v>
      </c>
      <c r="AI11" s="258"/>
      <c r="AJ11" s="258"/>
      <c r="AK11" s="259" t="e">
        <f t="shared" ref="AK11:AK24" si="26">SUM(AJ11/AI11)</f>
        <v>#DIV/0!</v>
      </c>
      <c r="AL11" s="258"/>
      <c r="AM11" s="258"/>
      <c r="AN11" s="259" t="e">
        <f t="shared" si="8"/>
        <v>#DIV/0!</v>
      </c>
      <c r="AO11" s="258"/>
      <c r="AP11" s="258"/>
      <c r="AQ11" s="259" t="e">
        <f t="shared" si="9"/>
        <v>#DIV/0!</v>
      </c>
      <c r="AR11" s="258"/>
      <c r="AS11" s="258"/>
      <c r="AT11" s="259" t="e">
        <f t="shared" si="10"/>
        <v>#DIV/0!</v>
      </c>
      <c r="AU11" s="258"/>
      <c r="AV11" s="258"/>
      <c r="AW11" s="259" t="e">
        <f t="shared" si="11"/>
        <v>#DIV/0!</v>
      </c>
      <c r="AX11" s="258"/>
      <c r="AY11" s="258"/>
      <c r="AZ11" s="259" t="e">
        <f t="shared" si="12"/>
        <v>#DIV/0!</v>
      </c>
      <c r="BA11" s="258"/>
      <c r="BB11" s="258"/>
      <c r="BC11" s="259" t="e">
        <f t="shared" ref="BC11:BC24" si="27">SUM(BB11/BA11)</f>
        <v>#DIV/0!</v>
      </c>
      <c r="BD11" s="258"/>
      <c r="BE11" s="258"/>
      <c r="BF11" s="259" t="e">
        <f t="shared" si="13"/>
        <v>#DIV/0!</v>
      </c>
      <c r="BG11" s="258"/>
      <c r="BH11" s="258"/>
      <c r="BI11" s="259" t="e">
        <f t="shared" si="14"/>
        <v>#DIV/0!</v>
      </c>
      <c r="BJ11" s="258"/>
      <c r="BK11" s="258"/>
      <c r="BL11" s="259" t="e">
        <f t="shared" si="15"/>
        <v>#DIV/0!</v>
      </c>
      <c r="BM11" s="258"/>
      <c r="BN11" s="258"/>
      <c r="BO11" s="259" t="e">
        <f t="shared" si="16"/>
        <v>#DIV/0!</v>
      </c>
      <c r="BP11" s="258"/>
      <c r="BQ11" s="258"/>
      <c r="BR11" s="259" t="e">
        <f t="shared" si="17"/>
        <v>#DIV/0!</v>
      </c>
      <c r="BS11" s="258"/>
      <c r="BT11" s="258"/>
      <c r="BU11" s="259" t="e">
        <f>SUM(BT11/BS11)</f>
        <v>#DIV/0!</v>
      </c>
      <c r="BV11" s="258"/>
      <c r="BW11" s="258"/>
      <c r="BX11" s="259" t="e">
        <f>SUM(BW11/BV11)</f>
        <v>#DIV/0!</v>
      </c>
      <c r="BY11" s="258"/>
      <c r="BZ11" s="258"/>
      <c r="CA11" s="259" t="e">
        <f t="shared" si="23"/>
        <v>#DIV/0!</v>
      </c>
      <c r="CB11" s="230">
        <f>BY11+BV11+BS11+BP11+BM11+BJ11+BG11+BD11+BA11+AX11+AU11+AR11+AO11+AL11+AI11+AF11+AC11+Z11+W11+T11+Q11+N11+K11+H11+E11+B11</f>
        <v>0</v>
      </c>
      <c r="CC11" s="230">
        <f>BZ11+BW11+BT11+BQ11+BN11+BK11+BH11+BE11+BB11+AY11+AV11+AS11+AP11+AM11+AJ11+AG11+AD11+AA11+X11+U11+R11+O11+L11+I11+F11+C11</f>
        <v>0</v>
      </c>
      <c r="CD11" s="231" t="e">
        <f>SUM(CC11/CB11)</f>
        <v>#DIV/0!</v>
      </c>
    </row>
    <row r="12" spans="1:82" x14ac:dyDescent="0.25">
      <c r="A12" s="101" t="s">
        <v>34</v>
      </c>
      <c r="B12" s="257"/>
      <c r="C12" s="257"/>
      <c r="D12" s="117" t="e">
        <f t="shared" si="25"/>
        <v>#DIV/0!</v>
      </c>
      <c r="E12" s="248"/>
      <c r="F12" s="248"/>
      <c r="G12" s="117" t="e">
        <f t="shared" si="21"/>
        <v>#DIV/0!</v>
      </c>
      <c r="H12" s="248"/>
      <c r="I12" s="248"/>
      <c r="J12" s="117" t="e">
        <f t="shared" si="0"/>
        <v>#DIV/0!</v>
      </c>
      <c r="K12" s="248"/>
      <c r="L12" s="248"/>
      <c r="M12" s="117" t="e">
        <f t="shared" ref="M12:M24" si="28">SUM(L12/K12)</f>
        <v>#DIV/0!</v>
      </c>
      <c r="N12" s="248"/>
      <c r="O12" s="248"/>
      <c r="P12" s="117" t="e">
        <f t="shared" si="2"/>
        <v>#DIV/0!</v>
      </c>
      <c r="Q12" s="248"/>
      <c r="R12" s="248"/>
      <c r="S12" s="117" t="e">
        <f>SUM(R12/Q12)</f>
        <v>#DIV/0!</v>
      </c>
      <c r="T12" s="248"/>
      <c r="U12" s="248"/>
      <c r="V12" s="117" t="e">
        <f t="shared" si="24"/>
        <v>#DIV/0!</v>
      </c>
      <c r="W12" s="248"/>
      <c r="X12" s="248"/>
      <c r="Y12" s="117" t="e">
        <f t="shared" si="4"/>
        <v>#DIV/0!</v>
      </c>
      <c r="Z12" s="248"/>
      <c r="AA12" s="248"/>
      <c r="AB12" s="117" t="e">
        <f t="shared" ref="AB12:AB24" si="29">SUM(AA12/Z12)</f>
        <v>#DIV/0!</v>
      </c>
      <c r="AC12" s="248"/>
      <c r="AD12" s="248"/>
      <c r="AE12" s="117" t="e">
        <f t="shared" si="5"/>
        <v>#DIV/0!</v>
      </c>
      <c r="AF12" s="248"/>
      <c r="AG12" s="248"/>
      <c r="AH12" s="117" t="e">
        <f t="shared" si="6"/>
        <v>#DIV/0!</v>
      </c>
      <c r="AI12" s="248"/>
      <c r="AJ12" s="248"/>
      <c r="AK12" s="115" t="e">
        <f t="shared" si="26"/>
        <v>#DIV/0!</v>
      </c>
      <c r="AL12" s="248"/>
      <c r="AM12" s="248"/>
      <c r="AN12" s="113" t="e">
        <f t="shared" si="8"/>
        <v>#DIV/0!</v>
      </c>
      <c r="AO12" s="248"/>
      <c r="AP12" s="248"/>
      <c r="AQ12" s="113" t="e">
        <f t="shared" si="9"/>
        <v>#DIV/0!</v>
      </c>
      <c r="AR12" s="248"/>
      <c r="AS12" s="248"/>
      <c r="AT12" s="113" t="e">
        <f t="shared" si="10"/>
        <v>#DIV/0!</v>
      </c>
      <c r="AU12" s="248"/>
      <c r="AV12" s="248"/>
      <c r="AW12" s="113" t="e">
        <f t="shared" si="11"/>
        <v>#DIV/0!</v>
      </c>
      <c r="AX12" s="248"/>
      <c r="AY12" s="248"/>
      <c r="AZ12" s="113" t="e">
        <f t="shared" si="12"/>
        <v>#DIV/0!</v>
      </c>
      <c r="BA12" s="248"/>
      <c r="BB12" s="248"/>
      <c r="BC12" s="113" t="e">
        <f t="shared" si="27"/>
        <v>#DIV/0!</v>
      </c>
      <c r="BD12" s="248"/>
      <c r="BE12" s="248"/>
      <c r="BF12" s="113" t="e">
        <f t="shared" si="13"/>
        <v>#DIV/0!</v>
      </c>
      <c r="BG12" s="248"/>
      <c r="BH12" s="248"/>
      <c r="BI12" s="113" t="e">
        <f t="shared" si="14"/>
        <v>#DIV/0!</v>
      </c>
      <c r="BJ12" s="248"/>
      <c r="BK12" s="248"/>
      <c r="BL12" s="113" t="e">
        <f t="shared" si="15"/>
        <v>#DIV/0!</v>
      </c>
      <c r="BM12" s="248"/>
      <c r="BN12" s="248"/>
      <c r="BO12" s="113" t="e">
        <f t="shared" si="16"/>
        <v>#DIV/0!</v>
      </c>
      <c r="BP12" s="248"/>
      <c r="BQ12" s="248"/>
      <c r="BR12" s="113" t="e">
        <f t="shared" si="17"/>
        <v>#DIV/0!</v>
      </c>
      <c r="BS12" s="248"/>
      <c r="BT12" s="248"/>
      <c r="BU12" s="113" t="e">
        <f t="shared" si="22"/>
        <v>#DIV/0!</v>
      </c>
      <c r="BV12" s="248"/>
      <c r="BW12" s="248"/>
      <c r="BX12" s="117" t="e">
        <f>SUM(BW12/BV12)</f>
        <v>#DIV/0!</v>
      </c>
      <c r="BY12" s="248"/>
      <c r="BZ12" s="248"/>
      <c r="CA12" s="113" t="e">
        <f t="shared" si="23"/>
        <v>#DIV/0!</v>
      </c>
      <c r="CB12" s="114">
        <f t="shared" ref="CB12:CB17" si="30">BY12+BV12+BS12+BP12+BM12+BJ12+BG12+BD12+BA12+AX12+AU12+AR12+AO12+AL12+AI12+AF12+AC12+Z12+W12+T12+Q12+N12+K12+H12+E12+B12</f>
        <v>0</v>
      </c>
      <c r="CC12" s="114">
        <f t="shared" ref="CC12:CC21" si="31">BZ12+BW12+BT12+BQ12+BN12+BK12+BH12+BE12+BB12+AY12+AV12+AS12+AP12+AM12+AJ12+AG12+AD12+AA12+X12+U12+R12+O12+L12+I12+F12+C12</f>
        <v>0</v>
      </c>
      <c r="CD12" s="115" t="e">
        <f t="shared" ref="CD12:CD24" si="32">SUM(CC12/CB12)</f>
        <v>#DIV/0!</v>
      </c>
    </row>
    <row r="13" spans="1:82" x14ac:dyDescent="0.25">
      <c r="A13" s="102" t="s">
        <v>35</v>
      </c>
      <c r="B13" s="248"/>
      <c r="C13" s="248"/>
      <c r="D13" s="117" t="e">
        <f t="shared" si="25"/>
        <v>#DIV/0!</v>
      </c>
      <c r="E13" s="248"/>
      <c r="F13" s="248"/>
      <c r="G13" s="117" t="e">
        <f t="shared" si="21"/>
        <v>#DIV/0!</v>
      </c>
      <c r="H13" s="248"/>
      <c r="I13" s="248"/>
      <c r="J13" s="117" t="e">
        <f t="shared" si="0"/>
        <v>#DIV/0!</v>
      </c>
      <c r="K13" s="248"/>
      <c r="L13" s="248"/>
      <c r="M13" s="117" t="e">
        <f t="shared" si="28"/>
        <v>#DIV/0!</v>
      </c>
      <c r="N13" s="248"/>
      <c r="O13" s="248"/>
      <c r="P13" s="117" t="e">
        <f t="shared" si="2"/>
        <v>#DIV/0!</v>
      </c>
      <c r="Q13" s="248"/>
      <c r="R13" s="248"/>
      <c r="S13" s="117" t="e">
        <f t="shared" si="3"/>
        <v>#DIV/0!</v>
      </c>
      <c r="T13" s="248"/>
      <c r="U13" s="248"/>
      <c r="V13" s="117" t="e">
        <f t="shared" si="24"/>
        <v>#DIV/0!</v>
      </c>
      <c r="W13" s="248"/>
      <c r="X13" s="248"/>
      <c r="Y13" s="117" t="e">
        <f t="shared" si="4"/>
        <v>#DIV/0!</v>
      </c>
      <c r="Z13" s="248"/>
      <c r="AA13" s="248"/>
      <c r="AB13" s="117" t="e">
        <f t="shared" si="29"/>
        <v>#DIV/0!</v>
      </c>
      <c r="AC13" s="248"/>
      <c r="AD13" s="248"/>
      <c r="AE13" s="117" t="e">
        <f t="shared" si="5"/>
        <v>#DIV/0!</v>
      </c>
      <c r="AF13" s="248"/>
      <c r="AG13" s="248"/>
      <c r="AH13" s="110" t="e">
        <f t="shared" si="6"/>
        <v>#DIV/0!</v>
      </c>
      <c r="AI13" s="248"/>
      <c r="AJ13" s="248"/>
      <c r="AK13" s="115" t="e">
        <f t="shared" si="26"/>
        <v>#DIV/0!</v>
      </c>
      <c r="AL13" s="248"/>
      <c r="AM13" s="248"/>
      <c r="AN13" s="113" t="e">
        <f t="shared" si="8"/>
        <v>#DIV/0!</v>
      </c>
      <c r="AO13" s="248"/>
      <c r="AP13" s="248"/>
      <c r="AQ13" s="113" t="e">
        <f t="shared" si="9"/>
        <v>#DIV/0!</v>
      </c>
      <c r="AR13" s="248"/>
      <c r="AS13" s="248"/>
      <c r="AT13" s="113" t="e">
        <f t="shared" si="10"/>
        <v>#DIV/0!</v>
      </c>
      <c r="AU13" s="248"/>
      <c r="AV13" s="248"/>
      <c r="AW13" s="113" t="e">
        <f t="shared" si="11"/>
        <v>#DIV/0!</v>
      </c>
      <c r="AX13" s="248"/>
      <c r="AY13" s="248"/>
      <c r="AZ13" s="113" t="e">
        <f t="shared" si="12"/>
        <v>#DIV/0!</v>
      </c>
      <c r="BA13" s="248"/>
      <c r="BB13" s="248"/>
      <c r="BC13" s="113" t="e">
        <f t="shared" si="27"/>
        <v>#DIV/0!</v>
      </c>
      <c r="BD13" s="248"/>
      <c r="BE13" s="248"/>
      <c r="BF13" s="113" t="e">
        <f t="shared" si="13"/>
        <v>#DIV/0!</v>
      </c>
      <c r="BG13" s="248"/>
      <c r="BH13" s="248"/>
      <c r="BI13" s="112" t="e">
        <f t="shared" si="14"/>
        <v>#DIV/0!</v>
      </c>
      <c r="BJ13" s="248"/>
      <c r="BK13" s="248"/>
      <c r="BL13" s="113" t="e">
        <f t="shared" si="15"/>
        <v>#DIV/0!</v>
      </c>
      <c r="BM13" s="248"/>
      <c r="BN13" s="248"/>
      <c r="BO13" s="113" t="e">
        <f t="shared" si="16"/>
        <v>#DIV/0!</v>
      </c>
      <c r="BP13" s="248"/>
      <c r="BQ13" s="248"/>
      <c r="BR13" s="113" t="e">
        <f t="shared" si="17"/>
        <v>#DIV/0!</v>
      </c>
      <c r="BS13" s="248"/>
      <c r="BT13" s="248"/>
      <c r="BU13" s="113" t="e">
        <f t="shared" si="22"/>
        <v>#DIV/0!</v>
      </c>
      <c r="BV13" s="248"/>
      <c r="BW13" s="248"/>
      <c r="BX13" s="110"/>
      <c r="BY13" s="248"/>
      <c r="BZ13" s="248"/>
      <c r="CA13" s="112"/>
      <c r="CB13" s="116">
        <f t="shared" si="30"/>
        <v>0</v>
      </c>
      <c r="CC13" s="116">
        <f t="shared" si="31"/>
        <v>0</v>
      </c>
      <c r="CD13" s="111" t="e">
        <f t="shared" si="32"/>
        <v>#DIV/0!</v>
      </c>
    </row>
    <row r="14" spans="1:82" ht="26.4" x14ac:dyDescent="0.25">
      <c r="A14" s="102" t="s">
        <v>36</v>
      </c>
      <c r="B14" s="248"/>
      <c r="C14" s="248"/>
      <c r="D14" s="117" t="e">
        <f t="shared" si="25"/>
        <v>#DIV/0!</v>
      </c>
      <c r="E14" s="248"/>
      <c r="F14" s="248"/>
      <c r="G14" s="110" t="e">
        <f t="shared" si="21"/>
        <v>#DIV/0!</v>
      </c>
      <c r="H14" s="248"/>
      <c r="I14" s="248"/>
      <c r="J14" s="110" t="e">
        <f t="shared" si="0"/>
        <v>#DIV/0!</v>
      </c>
      <c r="K14" s="248"/>
      <c r="L14" s="248"/>
      <c r="M14" s="110" t="e">
        <f t="shared" si="28"/>
        <v>#DIV/0!</v>
      </c>
      <c r="N14" s="248"/>
      <c r="O14" s="248"/>
      <c r="P14" s="110" t="e">
        <f t="shared" si="2"/>
        <v>#DIV/0!</v>
      </c>
      <c r="Q14" s="248"/>
      <c r="R14" s="248"/>
      <c r="S14" s="110" t="e">
        <f t="shared" si="3"/>
        <v>#DIV/0!</v>
      </c>
      <c r="T14" s="248"/>
      <c r="U14" s="248"/>
      <c r="V14" s="110" t="e">
        <f t="shared" si="24"/>
        <v>#DIV/0!</v>
      </c>
      <c r="W14" s="248"/>
      <c r="X14" s="248"/>
      <c r="Y14" s="110" t="e">
        <f t="shared" si="4"/>
        <v>#DIV/0!</v>
      </c>
      <c r="Z14" s="248"/>
      <c r="AA14" s="248"/>
      <c r="AB14" s="110" t="e">
        <f t="shared" si="29"/>
        <v>#DIV/0!</v>
      </c>
      <c r="AC14" s="248"/>
      <c r="AD14" s="248"/>
      <c r="AE14" s="110" t="e">
        <f t="shared" si="5"/>
        <v>#DIV/0!</v>
      </c>
      <c r="AF14" s="248"/>
      <c r="AG14" s="248"/>
      <c r="AH14" s="110" t="e">
        <f t="shared" si="6"/>
        <v>#DIV/0!</v>
      </c>
      <c r="AI14" s="248"/>
      <c r="AJ14" s="248"/>
      <c r="AK14" s="111" t="e">
        <f t="shared" si="26"/>
        <v>#DIV/0!</v>
      </c>
      <c r="AL14" s="248"/>
      <c r="AM14" s="248"/>
      <c r="AN14" s="112" t="e">
        <f t="shared" si="8"/>
        <v>#DIV/0!</v>
      </c>
      <c r="AO14" s="248"/>
      <c r="AP14" s="248"/>
      <c r="AQ14" s="113" t="e">
        <f t="shared" si="9"/>
        <v>#DIV/0!</v>
      </c>
      <c r="AR14" s="248"/>
      <c r="AS14" s="248"/>
      <c r="AT14" s="112" t="e">
        <f t="shared" si="10"/>
        <v>#DIV/0!</v>
      </c>
      <c r="AU14" s="248"/>
      <c r="AV14" s="248"/>
      <c r="AW14" s="112" t="e">
        <f t="shared" si="11"/>
        <v>#DIV/0!</v>
      </c>
      <c r="AX14" s="248"/>
      <c r="AY14" s="248"/>
      <c r="AZ14" s="112" t="e">
        <f t="shared" si="12"/>
        <v>#DIV/0!</v>
      </c>
      <c r="BA14" s="248"/>
      <c r="BB14" s="248"/>
      <c r="BC14" s="112" t="e">
        <f t="shared" si="27"/>
        <v>#DIV/0!</v>
      </c>
      <c r="BD14" s="248"/>
      <c r="BE14" s="248"/>
      <c r="BF14" s="112" t="e">
        <f t="shared" si="13"/>
        <v>#DIV/0!</v>
      </c>
      <c r="BG14" s="248"/>
      <c r="BH14" s="248"/>
      <c r="BI14" s="112" t="e">
        <f t="shared" si="14"/>
        <v>#DIV/0!</v>
      </c>
      <c r="BJ14" s="248"/>
      <c r="BK14" s="248"/>
      <c r="BL14" s="112" t="e">
        <f t="shared" si="15"/>
        <v>#DIV/0!</v>
      </c>
      <c r="BM14" s="248"/>
      <c r="BN14" s="248"/>
      <c r="BO14" s="112" t="e">
        <f t="shared" si="16"/>
        <v>#DIV/0!</v>
      </c>
      <c r="BP14" s="248"/>
      <c r="BQ14" s="248"/>
      <c r="BR14" s="112" t="e">
        <f t="shared" si="17"/>
        <v>#DIV/0!</v>
      </c>
      <c r="BS14" s="248"/>
      <c r="BT14" s="248"/>
      <c r="BU14" s="112" t="e">
        <f t="shared" si="22"/>
        <v>#DIV/0!</v>
      </c>
      <c r="BV14" s="248"/>
      <c r="BW14" s="248"/>
      <c r="BX14" s="110" t="e">
        <f t="shared" ref="BX14:BX24" si="33">SUM(BW14/BV14)</f>
        <v>#DIV/0!</v>
      </c>
      <c r="BY14" s="248"/>
      <c r="BZ14" s="248"/>
      <c r="CA14" s="112" t="e">
        <f t="shared" ref="CA14:CA24" si="34">SUM(BZ14/BY14)</f>
        <v>#DIV/0!</v>
      </c>
      <c r="CB14" s="116">
        <f t="shared" si="30"/>
        <v>0</v>
      </c>
      <c r="CC14" s="116">
        <f t="shared" si="31"/>
        <v>0</v>
      </c>
      <c r="CD14" s="111" t="e">
        <f t="shared" si="32"/>
        <v>#DIV/0!</v>
      </c>
    </row>
    <row r="15" spans="1:82" x14ac:dyDescent="0.25">
      <c r="A15" s="102" t="s">
        <v>37</v>
      </c>
      <c r="B15" s="248"/>
      <c r="C15" s="248"/>
      <c r="D15" s="117" t="e">
        <f t="shared" si="25"/>
        <v>#DIV/0!</v>
      </c>
      <c r="E15" s="248"/>
      <c r="F15" s="248"/>
      <c r="G15" s="110" t="e">
        <f t="shared" si="21"/>
        <v>#DIV/0!</v>
      </c>
      <c r="H15" s="248"/>
      <c r="I15" s="248"/>
      <c r="J15" s="110" t="e">
        <f t="shared" si="0"/>
        <v>#DIV/0!</v>
      </c>
      <c r="K15" s="248"/>
      <c r="L15" s="248"/>
      <c r="M15" s="110" t="e">
        <f t="shared" si="28"/>
        <v>#DIV/0!</v>
      </c>
      <c r="N15" s="248"/>
      <c r="O15" s="248"/>
      <c r="P15" s="110" t="e">
        <f t="shared" si="2"/>
        <v>#DIV/0!</v>
      </c>
      <c r="Q15" s="248"/>
      <c r="R15" s="248"/>
      <c r="S15" s="110" t="e">
        <f t="shared" si="3"/>
        <v>#DIV/0!</v>
      </c>
      <c r="T15" s="248"/>
      <c r="U15" s="248"/>
      <c r="V15" s="110" t="e">
        <f t="shared" si="24"/>
        <v>#DIV/0!</v>
      </c>
      <c r="W15" s="248"/>
      <c r="X15" s="248"/>
      <c r="Y15" s="110" t="e">
        <f t="shared" si="4"/>
        <v>#DIV/0!</v>
      </c>
      <c r="Z15" s="248"/>
      <c r="AA15" s="248"/>
      <c r="AB15" s="110" t="e">
        <f t="shared" si="29"/>
        <v>#DIV/0!</v>
      </c>
      <c r="AC15" s="248"/>
      <c r="AD15" s="248"/>
      <c r="AE15" s="110" t="e">
        <f t="shared" si="5"/>
        <v>#DIV/0!</v>
      </c>
      <c r="AF15" s="248"/>
      <c r="AG15" s="248"/>
      <c r="AH15" s="110" t="e">
        <f t="shared" si="6"/>
        <v>#DIV/0!</v>
      </c>
      <c r="AI15" s="248"/>
      <c r="AJ15" s="248"/>
      <c r="AK15" s="111" t="e">
        <f t="shared" si="26"/>
        <v>#DIV/0!</v>
      </c>
      <c r="AL15" s="248"/>
      <c r="AM15" s="248"/>
      <c r="AN15" s="112" t="e">
        <f t="shared" si="8"/>
        <v>#DIV/0!</v>
      </c>
      <c r="AO15" s="248"/>
      <c r="AP15" s="248"/>
      <c r="AQ15" s="113" t="e">
        <f t="shared" si="9"/>
        <v>#DIV/0!</v>
      </c>
      <c r="AR15" s="248"/>
      <c r="AS15" s="248"/>
      <c r="AT15" s="112" t="e">
        <f t="shared" si="10"/>
        <v>#DIV/0!</v>
      </c>
      <c r="AU15" s="248"/>
      <c r="AV15" s="248"/>
      <c r="AW15" s="112" t="e">
        <f t="shared" si="11"/>
        <v>#DIV/0!</v>
      </c>
      <c r="AX15" s="248"/>
      <c r="AY15" s="248"/>
      <c r="AZ15" s="112" t="e">
        <f t="shared" si="12"/>
        <v>#DIV/0!</v>
      </c>
      <c r="BA15" s="248"/>
      <c r="BB15" s="248"/>
      <c r="BC15" s="112" t="e">
        <f t="shared" si="27"/>
        <v>#DIV/0!</v>
      </c>
      <c r="BD15" s="248"/>
      <c r="BE15" s="248"/>
      <c r="BF15" s="112" t="e">
        <f t="shared" si="13"/>
        <v>#DIV/0!</v>
      </c>
      <c r="BG15" s="248"/>
      <c r="BH15" s="248"/>
      <c r="BI15" s="112" t="e">
        <f t="shared" si="14"/>
        <v>#DIV/0!</v>
      </c>
      <c r="BJ15" s="248"/>
      <c r="BK15" s="248"/>
      <c r="BL15" s="112" t="e">
        <f t="shared" si="15"/>
        <v>#DIV/0!</v>
      </c>
      <c r="BM15" s="248"/>
      <c r="BN15" s="248"/>
      <c r="BO15" s="112" t="e">
        <f t="shared" si="16"/>
        <v>#DIV/0!</v>
      </c>
      <c r="BP15" s="248"/>
      <c r="BQ15" s="248"/>
      <c r="BR15" s="112" t="e">
        <f t="shared" si="17"/>
        <v>#DIV/0!</v>
      </c>
      <c r="BS15" s="248"/>
      <c r="BT15" s="248"/>
      <c r="BU15" s="112" t="e">
        <f t="shared" si="22"/>
        <v>#DIV/0!</v>
      </c>
      <c r="BV15" s="248"/>
      <c r="BW15" s="248"/>
      <c r="BX15" s="110" t="e">
        <f t="shared" si="33"/>
        <v>#DIV/0!</v>
      </c>
      <c r="BY15" s="248"/>
      <c r="BZ15" s="248"/>
      <c r="CA15" s="112" t="e">
        <f t="shared" si="34"/>
        <v>#DIV/0!</v>
      </c>
      <c r="CB15" s="116">
        <f t="shared" si="30"/>
        <v>0</v>
      </c>
      <c r="CC15" s="116">
        <f t="shared" si="31"/>
        <v>0</v>
      </c>
      <c r="CD15" s="111" t="e">
        <f t="shared" si="32"/>
        <v>#DIV/0!</v>
      </c>
    </row>
    <row r="16" spans="1:82" ht="26.4" x14ac:dyDescent="0.25">
      <c r="A16" s="102" t="s">
        <v>38</v>
      </c>
      <c r="B16" s="248"/>
      <c r="C16" s="248"/>
      <c r="D16" s="117" t="e">
        <f t="shared" si="25"/>
        <v>#DIV/0!</v>
      </c>
      <c r="E16" s="248"/>
      <c r="F16" s="248"/>
      <c r="G16" s="110" t="e">
        <f t="shared" si="21"/>
        <v>#DIV/0!</v>
      </c>
      <c r="H16" s="248"/>
      <c r="I16" s="248"/>
      <c r="J16" s="110" t="e">
        <f t="shared" si="0"/>
        <v>#DIV/0!</v>
      </c>
      <c r="K16" s="248"/>
      <c r="L16" s="248"/>
      <c r="M16" s="110" t="e">
        <f t="shared" si="28"/>
        <v>#DIV/0!</v>
      </c>
      <c r="N16" s="248"/>
      <c r="O16" s="248"/>
      <c r="P16" s="110" t="e">
        <f t="shared" si="2"/>
        <v>#DIV/0!</v>
      </c>
      <c r="Q16" s="248"/>
      <c r="R16" s="248"/>
      <c r="S16" s="110" t="e">
        <f t="shared" si="3"/>
        <v>#DIV/0!</v>
      </c>
      <c r="T16" s="248"/>
      <c r="U16" s="248"/>
      <c r="V16" s="110" t="e">
        <f t="shared" si="24"/>
        <v>#DIV/0!</v>
      </c>
      <c r="W16" s="248"/>
      <c r="X16" s="248"/>
      <c r="Y16" s="110" t="e">
        <f t="shared" si="4"/>
        <v>#DIV/0!</v>
      </c>
      <c r="Z16" s="248"/>
      <c r="AA16" s="248"/>
      <c r="AB16" s="110" t="e">
        <f t="shared" si="29"/>
        <v>#DIV/0!</v>
      </c>
      <c r="AC16" s="248"/>
      <c r="AD16" s="248"/>
      <c r="AE16" s="110" t="e">
        <f t="shared" si="5"/>
        <v>#DIV/0!</v>
      </c>
      <c r="AF16" s="248"/>
      <c r="AG16" s="248"/>
      <c r="AH16" s="110" t="e">
        <f t="shared" si="6"/>
        <v>#DIV/0!</v>
      </c>
      <c r="AI16" s="248"/>
      <c r="AJ16" s="248"/>
      <c r="AK16" s="111" t="e">
        <f t="shared" si="26"/>
        <v>#DIV/0!</v>
      </c>
      <c r="AL16" s="248"/>
      <c r="AM16" s="248"/>
      <c r="AN16" s="112" t="e">
        <f t="shared" si="8"/>
        <v>#DIV/0!</v>
      </c>
      <c r="AO16" s="248"/>
      <c r="AP16" s="248"/>
      <c r="AQ16" s="112" t="e">
        <f t="shared" si="9"/>
        <v>#DIV/0!</v>
      </c>
      <c r="AR16" s="248"/>
      <c r="AS16" s="248"/>
      <c r="AT16" s="112" t="e">
        <f t="shared" si="10"/>
        <v>#DIV/0!</v>
      </c>
      <c r="AU16" s="248"/>
      <c r="AV16" s="248"/>
      <c r="AW16" s="112" t="e">
        <f t="shared" si="11"/>
        <v>#DIV/0!</v>
      </c>
      <c r="AX16" s="248"/>
      <c r="AY16" s="248"/>
      <c r="AZ16" s="112" t="e">
        <f t="shared" si="12"/>
        <v>#DIV/0!</v>
      </c>
      <c r="BA16" s="248"/>
      <c r="BB16" s="248"/>
      <c r="BC16" s="112" t="e">
        <f t="shared" si="27"/>
        <v>#DIV/0!</v>
      </c>
      <c r="BD16" s="248"/>
      <c r="BE16" s="248"/>
      <c r="BF16" s="112" t="e">
        <f t="shared" si="13"/>
        <v>#DIV/0!</v>
      </c>
      <c r="BG16" s="248"/>
      <c r="BH16" s="248"/>
      <c r="BI16" s="112" t="e">
        <f t="shared" si="14"/>
        <v>#DIV/0!</v>
      </c>
      <c r="BJ16" s="248"/>
      <c r="BK16" s="248"/>
      <c r="BL16" s="112" t="e">
        <f t="shared" si="15"/>
        <v>#DIV/0!</v>
      </c>
      <c r="BM16" s="248"/>
      <c r="BN16" s="248"/>
      <c r="BO16" s="112" t="e">
        <f t="shared" si="16"/>
        <v>#DIV/0!</v>
      </c>
      <c r="BP16" s="248"/>
      <c r="BQ16" s="248"/>
      <c r="BR16" s="112" t="e">
        <f t="shared" si="17"/>
        <v>#DIV/0!</v>
      </c>
      <c r="BS16" s="248"/>
      <c r="BT16" s="248"/>
      <c r="BU16" s="112" t="e">
        <f t="shared" si="22"/>
        <v>#DIV/0!</v>
      </c>
      <c r="BV16" s="248"/>
      <c r="BW16" s="248"/>
      <c r="BX16" s="110" t="e">
        <f t="shared" si="33"/>
        <v>#DIV/0!</v>
      </c>
      <c r="BY16" s="248"/>
      <c r="BZ16" s="248"/>
      <c r="CA16" s="112" t="e">
        <f t="shared" si="34"/>
        <v>#DIV/0!</v>
      </c>
      <c r="CB16" s="116">
        <f t="shared" si="30"/>
        <v>0</v>
      </c>
      <c r="CC16" s="116">
        <f t="shared" si="31"/>
        <v>0</v>
      </c>
      <c r="CD16" s="111" t="e">
        <f>SUM(CC16/CB16)</f>
        <v>#DIV/0!</v>
      </c>
    </row>
    <row r="17" spans="1:82" x14ac:dyDescent="0.25">
      <c r="A17" s="102" t="s">
        <v>39</v>
      </c>
      <c r="B17" s="248"/>
      <c r="C17" s="248"/>
      <c r="D17" s="117"/>
      <c r="E17" s="248"/>
      <c r="F17" s="248"/>
      <c r="G17" s="110"/>
      <c r="H17" s="248"/>
      <c r="I17" s="248"/>
      <c r="J17" s="110" t="e">
        <f t="shared" si="0"/>
        <v>#DIV/0!</v>
      </c>
      <c r="K17" s="248"/>
      <c r="L17" s="248"/>
      <c r="M17" s="110" t="e">
        <f t="shared" si="28"/>
        <v>#DIV/0!</v>
      </c>
      <c r="N17" s="248"/>
      <c r="O17" s="248"/>
      <c r="P17" s="110"/>
      <c r="Q17" s="248"/>
      <c r="R17" s="248"/>
      <c r="S17" s="110"/>
      <c r="T17" s="248"/>
      <c r="U17" s="248"/>
      <c r="V17" s="110" t="e">
        <f t="shared" si="24"/>
        <v>#DIV/0!</v>
      </c>
      <c r="W17" s="248"/>
      <c r="X17" s="248"/>
      <c r="Y17" s="110"/>
      <c r="Z17" s="248"/>
      <c r="AA17" s="248"/>
      <c r="AB17" s="110" t="e">
        <f t="shared" si="29"/>
        <v>#DIV/0!</v>
      </c>
      <c r="AC17" s="248"/>
      <c r="AD17" s="248"/>
      <c r="AE17" s="110" t="e">
        <f t="shared" si="5"/>
        <v>#DIV/0!</v>
      </c>
      <c r="AF17" s="248"/>
      <c r="AG17" s="248"/>
      <c r="AH17" s="110" t="e">
        <f t="shared" si="6"/>
        <v>#DIV/0!</v>
      </c>
      <c r="AI17" s="248"/>
      <c r="AJ17" s="248"/>
      <c r="AK17" s="111" t="e">
        <f t="shared" si="26"/>
        <v>#DIV/0!</v>
      </c>
      <c r="AL17" s="248"/>
      <c r="AM17" s="248"/>
      <c r="AN17" s="112" t="e">
        <f t="shared" si="8"/>
        <v>#DIV/0!</v>
      </c>
      <c r="AO17" s="248"/>
      <c r="AP17" s="248"/>
      <c r="AQ17" s="113" t="e">
        <f t="shared" si="9"/>
        <v>#DIV/0!</v>
      </c>
      <c r="AR17" s="248"/>
      <c r="AS17" s="248"/>
      <c r="AT17" s="112" t="e">
        <f t="shared" si="10"/>
        <v>#DIV/0!</v>
      </c>
      <c r="AU17" s="248"/>
      <c r="AV17" s="248"/>
      <c r="AW17" s="112"/>
      <c r="AX17" s="248"/>
      <c r="AY17" s="248"/>
      <c r="AZ17" s="112" t="e">
        <f t="shared" si="12"/>
        <v>#DIV/0!</v>
      </c>
      <c r="BA17" s="248"/>
      <c r="BB17" s="248"/>
      <c r="BC17" s="112"/>
      <c r="BD17" s="248"/>
      <c r="BE17" s="248"/>
      <c r="BF17" s="112" t="e">
        <f t="shared" si="13"/>
        <v>#DIV/0!</v>
      </c>
      <c r="BG17" s="248"/>
      <c r="BH17" s="248"/>
      <c r="BI17" s="112" t="e">
        <f t="shared" si="14"/>
        <v>#DIV/0!</v>
      </c>
      <c r="BJ17" s="248"/>
      <c r="BK17" s="248"/>
      <c r="BL17" s="112" t="e">
        <f t="shared" si="15"/>
        <v>#DIV/0!</v>
      </c>
      <c r="BM17" s="248"/>
      <c r="BN17" s="248"/>
      <c r="BO17" s="112"/>
      <c r="BP17" s="248"/>
      <c r="BQ17" s="248"/>
      <c r="BR17" s="112" t="e">
        <f t="shared" si="17"/>
        <v>#DIV/0!</v>
      </c>
      <c r="BS17" s="248"/>
      <c r="BT17" s="248"/>
      <c r="BU17" s="112" t="e">
        <f t="shared" si="22"/>
        <v>#DIV/0!</v>
      </c>
      <c r="BV17" s="248"/>
      <c r="BW17" s="248"/>
      <c r="BX17" s="110" t="e">
        <f t="shared" si="33"/>
        <v>#DIV/0!</v>
      </c>
      <c r="BY17" s="248"/>
      <c r="BZ17" s="248"/>
      <c r="CA17" s="112" t="e">
        <f t="shared" si="34"/>
        <v>#DIV/0!</v>
      </c>
      <c r="CB17" s="116">
        <f t="shared" si="30"/>
        <v>0</v>
      </c>
      <c r="CC17" s="116">
        <f t="shared" si="31"/>
        <v>0</v>
      </c>
      <c r="CD17" s="111" t="e">
        <f>SUM(CC17/CB17)</f>
        <v>#DIV/0!</v>
      </c>
    </row>
    <row r="18" spans="1:82" x14ac:dyDescent="0.25">
      <c r="A18" s="102" t="s">
        <v>40</v>
      </c>
      <c r="B18" s="248"/>
      <c r="C18" s="248"/>
      <c r="D18" s="110" t="e">
        <f t="shared" ref="D18:D24" si="35">SUM(C18/B18)</f>
        <v>#DIV/0!</v>
      </c>
      <c r="E18" s="248"/>
      <c r="F18" s="248"/>
      <c r="G18" s="110" t="e">
        <f t="shared" ref="G18:G24" si="36">SUM(F18/E18)</f>
        <v>#DIV/0!</v>
      </c>
      <c r="H18" s="248"/>
      <c r="I18" s="248"/>
      <c r="J18" s="110" t="e">
        <f t="shared" si="0"/>
        <v>#DIV/0!</v>
      </c>
      <c r="K18" s="248"/>
      <c r="L18" s="248"/>
      <c r="M18" s="110" t="e">
        <f t="shared" si="28"/>
        <v>#DIV/0!</v>
      </c>
      <c r="N18" s="248"/>
      <c r="O18" s="248"/>
      <c r="P18" s="110" t="e">
        <f t="shared" si="2"/>
        <v>#DIV/0!</v>
      </c>
      <c r="Q18" s="248"/>
      <c r="R18" s="248"/>
      <c r="S18" s="110" t="e">
        <f t="shared" si="3"/>
        <v>#DIV/0!</v>
      </c>
      <c r="T18" s="248"/>
      <c r="U18" s="248"/>
      <c r="V18" s="110" t="e">
        <f t="shared" si="24"/>
        <v>#DIV/0!</v>
      </c>
      <c r="W18" s="248"/>
      <c r="X18" s="248"/>
      <c r="Y18" s="110" t="e">
        <f t="shared" ref="Y18:Y24" si="37">SUM(X18/W18)</f>
        <v>#DIV/0!</v>
      </c>
      <c r="Z18" s="248"/>
      <c r="AA18" s="248"/>
      <c r="AB18" s="110" t="e">
        <f t="shared" si="29"/>
        <v>#DIV/0!</v>
      </c>
      <c r="AC18" s="248"/>
      <c r="AD18" s="248"/>
      <c r="AE18" s="110" t="e">
        <f t="shared" si="5"/>
        <v>#DIV/0!</v>
      </c>
      <c r="AF18" s="248"/>
      <c r="AG18" s="248"/>
      <c r="AH18" s="110" t="e">
        <f t="shared" si="6"/>
        <v>#DIV/0!</v>
      </c>
      <c r="AI18" s="248"/>
      <c r="AJ18" s="248"/>
      <c r="AK18" s="111" t="e">
        <f t="shared" si="26"/>
        <v>#DIV/0!</v>
      </c>
      <c r="AL18" s="248"/>
      <c r="AM18" s="248"/>
      <c r="AN18" s="112" t="e">
        <f t="shared" si="8"/>
        <v>#DIV/0!</v>
      </c>
      <c r="AO18" s="248"/>
      <c r="AP18" s="248"/>
      <c r="AQ18" s="112" t="e">
        <f t="shared" si="9"/>
        <v>#DIV/0!</v>
      </c>
      <c r="AR18" s="248"/>
      <c r="AS18" s="248"/>
      <c r="AT18" s="112" t="e">
        <f t="shared" si="10"/>
        <v>#DIV/0!</v>
      </c>
      <c r="AU18" s="248"/>
      <c r="AV18" s="248"/>
      <c r="AW18" s="112" t="e">
        <f t="shared" si="11"/>
        <v>#DIV/0!</v>
      </c>
      <c r="AX18" s="248"/>
      <c r="AY18" s="248"/>
      <c r="AZ18" s="112" t="e">
        <f t="shared" si="12"/>
        <v>#DIV/0!</v>
      </c>
      <c r="BA18" s="248"/>
      <c r="BB18" s="248"/>
      <c r="BC18" s="112" t="e">
        <f t="shared" si="27"/>
        <v>#DIV/0!</v>
      </c>
      <c r="BD18" s="248"/>
      <c r="BE18" s="248"/>
      <c r="BF18" s="112" t="e">
        <f t="shared" si="13"/>
        <v>#DIV/0!</v>
      </c>
      <c r="BG18" s="248"/>
      <c r="BH18" s="248"/>
      <c r="BI18" s="112" t="e">
        <f t="shared" si="14"/>
        <v>#DIV/0!</v>
      </c>
      <c r="BJ18" s="248"/>
      <c r="BK18" s="248"/>
      <c r="BL18" s="112" t="e">
        <f t="shared" si="15"/>
        <v>#DIV/0!</v>
      </c>
      <c r="BM18" s="248"/>
      <c r="BN18" s="248"/>
      <c r="BO18" s="112" t="e">
        <f t="shared" ref="BO18:BO24" si="38">SUM(BN18/BM18)</f>
        <v>#DIV/0!</v>
      </c>
      <c r="BP18" s="248"/>
      <c r="BQ18" s="248"/>
      <c r="BR18" s="112" t="e">
        <f t="shared" si="17"/>
        <v>#DIV/0!</v>
      </c>
      <c r="BS18" s="248"/>
      <c r="BT18" s="248"/>
      <c r="BU18" s="112" t="e">
        <f t="shared" si="22"/>
        <v>#DIV/0!</v>
      </c>
      <c r="BV18" s="248"/>
      <c r="BW18" s="248"/>
      <c r="BX18" s="110" t="e">
        <f t="shared" si="33"/>
        <v>#DIV/0!</v>
      </c>
      <c r="BY18" s="248"/>
      <c r="BZ18" s="248"/>
      <c r="CA18" s="112" t="e">
        <f t="shared" si="34"/>
        <v>#DIV/0!</v>
      </c>
      <c r="CB18" s="116">
        <f>B18+E18+H18+K18+N18+Q18+T18+W18+Z18+AC18+AF18+AI18+AL18+AO18+AR18+AU18+AX18+BA18+BD18+BG18+BJ18+BM18+BP18+BS18+BV18+BY18</f>
        <v>0</v>
      </c>
      <c r="CC18" s="116">
        <f>BZ18+BW18+BT18+BQ18+BN18+BK18+BH18+BE18+BB18+AY18+AV18+AS18+AP18+AM18+AJ18+AG18+AD18+AA18+X18+U18+R18+O18+L18+I18+F18+C18</f>
        <v>0</v>
      </c>
      <c r="CD18" s="111" t="e">
        <f t="shared" si="32"/>
        <v>#DIV/0!</v>
      </c>
    </row>
    <row r="19" spans="1:82" x14ac:dyDescent="0.25">
      <c r="A19" s="103" t="s">
        <v>55</v>
      </c>
      <c r="B19" s="248"/>
      <c r="C19" s="248"/>
      <c r="D19" s="110" t="e">
        <f t="shared" si="35"/>
        <v>#DIV/0!</v>
      </c>
      <c r="E19" s="248"/>
      <c r="F19" s="248"/>
      <c r="G19" s="110" t="e">
        <f t="shared" si="36"/>
        <v>#DIV/0!</v>
      </c>
      <c r="H19" s="248"/>
      <c r="I19" s="248"/>
      <c r="J19" s="110" t="e">
        <f t="shared" si="0"/>
        <v>#DIV/0!</v>
      </c>
      <c r="K19" s="248"/>
      <c r="L19" s="248"/>
      <c r="M19" s="110" t="e">
        <f t="shared" si="28"/>
        <v>#DIV/0!</v>
      </c>
      <c r="N19" s="248"/>
      <c r="O19" s="248"/>
      <c r="P19" s="110" t="e">
        <f t="shared" si="2"/>
        <v>#DIV/0!</v>
      </c>
      <c r="Q19" s="248"/>
      <c r="R19" s="248"/>
      <c r="S19" s="110" t="e">
        <f t="shared" si="3"/>
        <v>#DIV/0!</v>
      </c>
      <c r="T19" s="248"/>
      <c r="U19" s="248"/>
      <c r="V19" s="110" t="e">
        <f t="shared" si="24"/>
        <v>#DIV/0!</v>
      </c>
      <c r="W19" s="248"/>
      <c r="X19" s="248"/>
      <c r="Y19" s="110" t="e">
        <f t="shared" si="37"/>
        <v>#DIV/0!</v>
      </c>
      <c r="Z19" s="248"/>
      <c r="AA19" s="248"/>
      <c r="AB19" s="110" t="e">
        <f t="shared" si="29"/>
        <v>#DIV/0!</v>
      </c>
      <c r="AC19" s="248"/>
      <c r="AD19" s="248"/>
      <c r="AE19" s="110" t="e">
        <f t="shared" si="5"/>
        <v>#DIV/0!</v>
      </c>
      <c r="AF19" s="248"/>
      <c r="AG19" s="248"/>
      <c r="AH19" s="110" t="e">
        <f t="shared" si="6"/>
        <v>#DIV/0!</v>
      </c>
      <c r="AI19" s="248"/>
      <c r="AJ19" s="248"/>
      <c r="AK19" s="111" t="e">
        <f t="shared" si="26"/>
        <v>#DIV/0!</v>
      </c>
      <c r="AL19" s="248"/>
      <c r="AM19" s="248"/>
      <c r="AN19" s="112" t="e">
        <f t="shared" si="8"/>
        <v>#DIV/0!</v>
      </c>
      <c r="AO19" s="248"/>
      <c r="AP19" s="248"/>
      <c r="AQ19" s="112" t="e">
        <f t="shared" si="9"/>
        <v>#DIV/0!</v>
      </c>
      <c r="AR19" s="248"/>
      <c r="AS19" s="248"/>
      <c r="AT19" s="112" t="e">
        <f t="shared" si="10"/>
        <v>#DIV/0!</v>
      </c>
      <c r="AU19" s="248"/>
      <c r="AV19" s="248"/>
      <c r="AW19" s="112" t="e">
        <f t="shared" si="11"/>
        <v>#DIV/0!</v>
      </c>
      <c r="AX19" s="248"/>
      <c r="AY19" s="248"/>
      <c r="AZ19" s="112" t="e">
        <f t="shared" si="12"/>
        <v>#DIV/0!</v>
      </c>
      <c r="BA19" s="248"/>
      <c r="BB19" s="248"/>
      <c r="BC19" s="112" t="e">
        <f t="shared" si="27"/>
        <v>#DIV/0!</v>
      </c>
      <c r="BD19" s="248"/>
      <c r="BE19" s="248"/>
      <c r="BF19" s="112" t="e">
        <f t="shared" si="13"/>
        <v>#DIV/0!</v>
      </c>
      <c r="BG19" s="248"/>
      <c r="BH19" s="248"/>
      <c r="BI19" s="112" t="e">
        <f t="shared" si="14"/>
        <v>#DIV/0!</v>
      </c>
      <c r="BJ19" s="248"/>
      <c r="BK19" s="248"/>
      <c r="BL19" s="112" t="e">
        <f t="shared" si="15"/>
        <v>#DIV/0!</v>
      </c>
      <c r="BM19" s="248"/>
      <c r="BN19" s="248"/>
      <c r="BO19" s="112" t="e">
        <f t="shared" si="38"/>
        <v>#DIV/0!</v>
      </c>
      <c r="BP19" s="248"/>
      <c r="BQ19" s="248"/>
      <c r="BR19" s="112" t="e">
        <f t="shared" si="17"/>
        <v>#DIV/0!</v>
      </c>
      <c r="BS19" s="248"/>
      <c r="BT19" s="248"/>
      <c r="BU19" s="112" t="e">
        <f t="shared" si="22"/>
        <v>#DIV/0!</v>
      </c>
      <c r="BV19" s="248"/>
      <c r="BW19" s="248"/>
      <c r="BX19" s="110" t="e">
        <f t="shared" si="33"/>
        <v>#DIV/0!</v>
      </c>
      <c r="BY19" s="248"/>
      <c r="BZ19" s="248"/>
      <c r="CA19" s="112" t="e">
        <f t="shared" si="34"/>
        <v>#DIV/0!</v>
      </c>
      <c r="CB19" s="116">
        <f t="shared" ref="CB19:CB25" si="39">BY19+BV19+BS19+BP19+BM19+BJ19+BG19+BD19+BA19+AX19+AU19+AR19+AO19+AL19+AI19+AF19+AC19+Z19+W19+T19+Q19+N19+K19+H19+E19+B19</f>
        <v>0</v>
      </c>
      <c r="CC19" s="116">
        <f t="shared" si="31"/>
        <v>0</v>
      </c>
      <c r="CD19" s="111" t="e">
        <f>SUM(CC19/CB19)</f>
        <v>#DIV/0!</v>
      </c>
    </row>
    <row r="20" spans="1:82" x14ac:dyDescent="0.25">
      <c r="A20" s="102" t="s">
        <v>54</v>
      </c>
      <c r="B20" s="248"/>
      <c r="C20" s="248"/>
      <c r="D20" s="110"/>
      <c r="E20" s="248"/>
      <c r="F20" s="248"/>
      <c r="G20" s="110"/>
      <c r="H20" s="248"/>
      <c r="I20" s="248"/>
      <c r="J20" s="110"/>
      <c r="K20" s="248"/>
      <c r="L20" s="248"/>
      <c r="M20" s="110"/>
      <c r="N20" s="248"/>
      <c r="O20" s="248"/>
      <c r="P20" s="110"/>
      <c r="Q20" s="248"/>
      <c r="R20" s="248"/>
      <c r="S20" s="110"/>
      <c r="T20" s="248"/>
      <c r="U20" s="248"/>
      <c r="V20" s="110"/>
      <c r="W20" s="248"/>
      <c r="X20" s="248"/>
      <c r="Y20" s="110"/>
      <c r="Z20" s="248"/>
      <c r="AA20" s="248"/>
      <c r="AB20" s="110" t="e">
        <f t="shared" si="29"/>
        <v>#DIV/0!</v>
      </c>
      <c r="AC20" s="248"/>
      <c r="AD20" s="248"/>
      <c r="AE20" s="110"/>
      <c r="AF20" s="248"/>
      <c r="AG20" s="248"/>
      <c r="AH20" s="110"/>
      <c r="AI20" s="248"/>
      <c r="AJ20" s="248"/>
      <c r="AK20" s="111"/>
      <c r="AL20" s="248"/>
      <c r="AM20" s="248"/>
      <c r="AN20" s="112"/>
      <c r="AO20" s="248"/>
      <c r="AP20" s="248"/>
      <c r="AQ20" s="112"/>
      <c r="AR20" s="248"/>
      <c r="AS20" s="248"/>
      <c r="AT20" s="112"/>
      <c r="AU20" s="248"/>
      <c r="AV20" s="248"/>
      <c r="AW20" s="112"/>
      <c r="AX20" s="248"/>
      <c r="AY20" s="248"/>
      <c r="AZ20" s="112"/>
      <c r="BA20" s="248"/>
      <c r="BB20" s="248"/>
      <c r="BC20" s="112"/>
      <c r="BD20" s="248"/>
      <c r="BE20" s="248"/>
      <c r="BF20" s="112"/>
      <c r="BG20" s="248"/>
      <c r="BH20" s="248"/>
      <c r="BI20" s="112" t="e">
        <f t="shared" si="14"/>
        <v>#DIV/0!</v>
      </c>
      <c r="BJ20" s="248"/>
      <c r="BK20" s="248"/>
      <c r="BL20" s="112"/>
      <c r="BM20" s="248"/>
      <c r="BN20" s="248"/>
      <c r="BO20" s="112"/>
      <c r="BP20" s="248"/>
      <c r="BQ20" s="248"/>
      <c r="BR20" s="112"/>
      <c r="BS20" s="248"/>
      <c r="BT20" s="248"/>
      <c r="BU20" s="112"/>
      <c r="BV20" s="248"/>
      <c r="BW20" s="248"/>
      <c r="BX20" s="110" t="e">
        <f t="shared" si="33"/>
        <v>#DIV/0!</v>
      </c>
      <c r="BY20" s="248"/>
      <c r="BZ20" s="248"/>
      <c r="CA20" s="112"/>
      <c r="CB20" s="116">
        <f t="shared" si="39"/>
        <v>0</v>
      </c>
      <c r="CC20" s="116">
        <f t="shared" si="31"/>
        <v>0</v>
      </c>
      <c r="CD20" s="111" t="e">
        <f t="shared" si="32"/>
        <v>#DIV/0!</v>
      </c>
    </row>
    <row r="21" spans="1:82" x14ac:dyDescent="0.25">
      <c r="A21" s="102" t="s">
        <v>41</v>
      </c>
      <c r="B21" s="248"/>
      <c r="C21" s="248"/>
      <c r="D21" s="110" t="e">
        <f t="shared" si="35"/>
        <v>#DIV/0!</v>
      </c>
      <c r="E21" s="248"/>
      <c r="F21" s="248"/>
      <c r="G21" s="110" t="e">
        <f t="shared" si="36"/>
        <v>#DIV/0!</v>
      </c>
      <c r="H21" s="248"/>
      <c r="I21" s="248"/>
      <c r="J21" s="110" t="e">
        <f t="shared" si="0"/>
        <v>#DIV/0!</v>
      </c>
      <c r="K21" s="248"/>
      <c r="L21" s="248"/>
      <c r="M21" s="110" t="e">
        <f t="shared" si="28"/>
        <v>#DIV/0!</v>
      </c>
      <c r="N21" s="248"/>
      <c r="O21" s="248"/>
      <c r="P21" s="110" t="e">
        <f t="shared" si="2"/>
        <v>#DIV/0!</v>
      </c>
      <c r="Q21" s="248"/>
      <c r="R21" s="248"/>
      <c r="S21" s="110" t="e">
        <f t="shared" si="3"/>
        <v>#DIV/0!</v>
      </c>
      <c r="T21" s="248"/>
      <c r="U21" s="248"/>
      <c r="V21" s="110" t="e">
        <f t="shared" si="24"/>
        <v>#DIV/0!</v>
      </c>
      <c r="W21" s="248"/>
      <c r="X21" s="248"/>
      <c r="Y21" s="110" t="e">
        <f t="shared" si="37"/>
        <v>#DIV/0!</v>
      </c>
      <c r="Z21" s="248"/>
      <c r="AA21" s="248"/>
      <c r="AB21" s="110" t="e">
        <f t="shared" si="29"/>
        <v>#DIV/0!</v>
      </c>
      <c r="AC21" s="248"/>
      <c r="AD21" s="248"/>
      <c r="AE21" s="110" t="e">
        <f t="shared" si="5"/>
        <v>#DIV/0!</v>
      </c>
      <c r="AF21" s="248"/>
      <c r="AG21" s="248"/>
      <c r="AH21" s="110" t="e">
        <f t="shared" si="6"/>
        <v>#DIV/0!</v>
      </c>
      <c r="AI21" s="248"/>
      <c r="AJ21" s="248"/>
      <c r="AK21" s="111" t="e">
        <f t="shared" si="26"/>
        <v>#DIV/0!</v>
      </c>
      <c r="AL21" s="248"/>
      <c r="AM21" s="248"/>
      <c r="AN21" s="112" t="e">
        <f t="shared" si="8"/>
        <v>#DIV/0!</v>
      </c>
      <c r="AO21" s="248"/>
      <c r="AP21" s="248"/>
      <c r="AQ21" s="112" t="e">
        <f t="shared" si="9"/>
        <v>#DIV/0!</v>
      </c>
      <c r="AR21" s="248"/>
      <c r="AS21" s="248"/>
      <c r="AT21" s="112" t="e">
        <f t="shared" si="10"/>
        <v>#DIV/0!</v>
      </c>
      <c r="AU21" s="248"/>
      <c r="AV21" s="248"/>
      <c r="AW21" s="112" t="e">
        <f t="shared" si="11"/>
        <v>#DIV/0!</v>
      </c>
      <c r="AX21" s="248"/>
      <c r="AY21" s="248"/>
      <c r="AZ21" s="112" t="e">
        <f t="shared" si="12"/>
        <v>#DIV/0!</v>
      </c>
      <c r="BA21" s="248"/>
      <c r="BB21" s="248"/>
      <c r="BC21" s="112" t="e">
        <f t="shared" si="27"/>
        <v>#DIV/0!</v>
      </c>
      <c r="BD21" s="248"/>
      <c r="BE21" s="248"/>
      <c r="BF21" s="112" t="e">
        <f t="shared" si="13"/>
        <v>#DIV/0!</v>
      </c>
      <c r="BG21" s="248"/>
      <c r="BH21" s="248"/>
      <c r="BI21" s="112" t="e">
        <f t="shared" si="14"/>
        <v>#DIV/0!</v>
      </c>
      <c r="BJ21" s="248"/>
      <c r="BK21" s="248"/>
      <c r="BL21" s="112" t="e">
        <f t="shared" si="15"/>
        <v>#DIV/0!</v>
      </c>
      <c r="BM21" s="248"/>
      <c r="BN21" s="248"/>
      <c r="BO21" s="112" t="e">
        <f t="shared" si="38"/>
        <v>#DIV/0!</v>
      </c>
      <c r="BP21" s="248"/>
      <c r="BQ21" s="248"/>
      <c r="BR21" s="112" t="e">
        <f t="shared" si="17"/>
        <v>#DIV/0!</v>
      </c>
      <c r="BS21" s="248"/>
      <c r="BT21" s="248"/>
      <c r="BU21" s="112" t="e">
        <f t="shared" si="22"/>
        <v>#DIV/0!</v>
      </c>
      <c r="BV21" s="248"/>
      <c r="BW21" s="248"/>
      <c r="BX21" s="110" t="e">
        <f t="shared" si="33"/>
        <v>#DIV/0!</v>
      </c>
      <c r="BY21" s="248"/>
      <c r="BZ21" s="248"/>
      <c r="CA21" s="112" t="e">
        <f t="shared" si="34"/>
        <v>#DIV/0!</v>
      </c>
      <c r="CB21" s="116">
        <f t="shared" si="39"/>
        <v>0</v>
      </c>
      <c r="CC21" s="116">
        <f t="shared" si="31"/>
        <v>0</v>
      </c>
      <c r="CD21" s="111" t="e">
        <f t="shared" si="32"/>
        <v>#DIV/0!</v>
      </c>
    </row>
    <row r="22" spans="1:82" x14ac:dyDescent="0.25">
      <c r="A22" s="102" t="s">
        <v>53</v>
      </c>
      <c r="B22" s="248"/>
      <c r="C22" s="248"/>
      <c r="D22" s="117" t="e">
        <f t="shared" si="35"/>
        <v>#DIV/0!</v>
      </c>
      <c r="E22" s="248"/>
      <c r="F22" s="248"/>
      <c r="G22" s="110" t="e">
        <f t="shared" si="36"/>
        <v>#DIV/0!</v>
      </c>
      <c r="H22" s="248"/>
      <c r="I22" s="248"/>
      <c r="J22" s="110" t="e">
        <f t="shared" si="0"/>
        <v>#DIV/0!</v>
      </c>
      <c r="K22" s="248"/>
      <c r="L22" s="248"/>
      <c r="M22" s="110" t="e">
        <f t="shared" si="28"/>
        <v>#DIV/0!</v>
      </c>
      <c r="N22" s="248"/>
      <c r="O22" s="248"/>
      <c r="P22" s="110" t="e">
        <f t="shared" si="2"/>
        <v>#DIV/0!</v>
      </c>
      <c r="Q22" s="248"/>
      <c r="R22" s="248"/>
      <c r="S22" s="110" t="e">
        <f t="shared" si="3"/>
        <v>#DIV/0!</v>
      </c>
      <c r="T22" s="248"/>
      <c r="U22" s="248"/>
      <c r="V22" s="110" t="e">
        <f t="shared" si="24"/>
        <v>#DIV/0!</v>
      </c>
      <c r="W22" s="248"/>
      <c r="X22" s="248"/>
      <c r="Y22" s="110" t="e">
        <f t="shared" si="37"/>
        <v>#DIV/0!</v>
      </c>
      <c r="Z22" s="248"/>
      <c r="AA22" s="248"/>
      <c r="AB22" s="110" t="e">
        <f t="shared" si="29"/>
        <v>#DIV/0!</v>
      </c>
      <c r="AC22" s="248"/>
      <c r="AD22" s="248"/>
      <c r="AE22" s="110" t="e">
        <f t="shared" si="5"/>
        <v>#DIV/0!</v>
      </c>
      <c r="AF22" s="248"/>
      <c r="AG22" s="248"/>
      <c r="AH22" s="110" t="e">
        <f t="shared" si="6"/>
        <v>#DIV/0!</v>
      </c>
      <c r="AI22" s="248"/>
      <c r="AJ22" s="248"/>
      <c r="AK22" s="111" t="e">
        <f t="shared" si="26"/>
        <v>#DIV/0!</v>
      </c>
      <c r="AL22" s="248"/>
      <c r="AM22" s="248"/>
      <c r="AN22" s="112" t="e">
        <f t="shared" si="8"/>
        <v>#DIV/0!</v>
      </c>
      <c r="AO22" s="248"/>
      <c r="AP22" s="248"/>
      <c r="AQ22" s="113" t="e">
        <f t="shared" si="9"/>
        <v>#DIV/0!</v>
      </c>
      <c r="AR22" s="248"/>
      <c r="AS22" s="248"/>
      <c r="AT22" s="112" t="e">
        <f t="shared" si="10"/>
        <v>#DIV/0!</v>
      </c>
      <c r="AU22" s="248"/>
      <c r="AV22" s="248"/>
      <c r="AW22" s="112" t="e">
        <f t="shared" si="11"/>
        <v>#DIV/0!</v>
      </c>
      <c r="AX22" s="248"/>
      <c r="AY22" s="248"/>
      <c r="AZ22" s="112" t="e">
        <f t="shared" si="12"/>
        <v>#DIV/0!</v>
      </c>
      <c r="BA22" s="248"/>
      <c r="BB22" s="248"/>
      <c r="BC22" s="112" t="e">
        <f t="shared" si="27"/>
        <v>#DIV/0!</v>
      </c>
      <c r="BD22" s="248"/>
      <c r="BE22" s="248"/>
      <c r="BF22" s="112" t="e">
        <f t="shared" si="13"/>
        <v>#DIV/0!</v>
      </c>
      <c r="BG22" s="248"/>
      <c r="BH22" s="248"/>
      <c r="BI22" s="112" t="e">
        <f t="shared" si="14"/>
        <v>#DIV/0!</v>
      </c>
      <c r="BJ22" s="248"/>
      <c r="BK22" s="248"/>
      <c r="BL22" s="112" t="e">
        <f t="shared" si="15"/>
        <v>#DIV/0!</v>
      </c>
      <c r="BM22" s="248"/>
      <c r="BN22" s="248"/>
      <c r="BO22" s="112" t="e">
        <f t="shared" si="38"/>
        <v>#DIV/0!</v>
      </c>
      <c r="BP22" s="248"/>
      <c r="BQ22" s="248"/>
      <c r="BR22" s="112" t="e">
        <f t="shared" si="17"/>
        <v>#DIV/0!</v>
      </c>
      <c r="BS22" s="248"/>
      <c r="BT22" s="248"/>
      <c r="BU22" s="113" t="e">
        <f t="shared" si="22"/>
        <v>#DIV/0!</v>
      </c>
      <c r="BV22" s="248"/>
      <c r="BW22" s="248"/>
      <c r="BX22" s="110" t="e">
        <f t="shared" si="33"/>
        <v>#DIV/0!</v>
      </c>
      <c r="BY22" s="248"/>
      <c r="BZ22" s="248"/>
      <c r="CA22" s="112" t="e">
        <f t="shared" si="34"/>
        <v>#DIV/0!</v>
      </c>
      <c r="CB22" s="116">
        <f t="shared" si="39"/>
        <v>0</v>
      </c>
      <c r="CC22" s="116">
        <f>C22+F22+I22+L22+O22+R22+U22+X22+AA22+AD22+AG22+AJ22+AM22+AP22+AS22+AV22+AY22+BB22+BE22+BH22+BK22+BN22+BQ22+BT22+BW22+BZ22</f>
        <v>0</v>
      </c>
      <c r="CD22" s="111" t="e">
        <f t="shared" si="32"/>
        <v>#DIV/0!</v>
      </c>
    </row>
    <row r="23" spans="1:82" x14ac:dyDescent="0.25">
      <c r="A23" s="104" t="s">
        <v>56</v>
      </c>
      <c r="B23" s="248"/>
      <c r="C23" s="248"/>
      <c r="D23" s="117" t="e">
        <f t="shared" si="35"/>
        <v>#DIV/0!</v>
      </c>
      <c r="E23" s="248"/>
      <c r="F23" s="248"/>
      <c r="G23" s="110" t="e">
        <f t="shared" si="36"/>
        <v>#DIV/0!</v>
      </c>
      <c r="H23" s="248"/>
      <c r="I23" s="248"/>
      <c r="J23" s="110" t="e">
        <f t="shared" si="0"/>
        <v>#DIV/0!</v>
      </c>
      <c r="K23" s="248"/>
      <c r="L23" s="248"/>
      <c r="M23" s="110" t="e">
        <f t="shared" si="28"/>
        <v>#DIV/0!</v>
      </c>
      <c r="N23" s="248"/>
      <c r="O23" s="248"/>
      <c r="P23" s="110" t="e">
        <f t="shared" si="2"/>
        <v>#DIV/0!</v>
      </c>
      <c r="Q23" s="248"/>
      <c r="R23" s="248"/>
      <c r="S23" s="110" t="e">
        <f t="shared" si="3"/>
        <v>#DIV/0!</v>
      </c>
      <c r="T23" s="248"/>
      <c r="U23" s="248"/>
      <c r="V23" s="110" t="e">
        <f t="shared" si="24"/>
        <v>#DIV/0!</v>
      </c>
      <c r="W23" s="248"/>
      <c r="X23" s="248"/>
      <c r="Y23" s="110" t="e">
        <f t="shared" si="37"/>
        <v>#DIV/0!</v>
      </c>
      <c r="Z23" s="248"/>
      <c r="AA23" s="248"/>
      <c r="AB23" s="110" t="e">
        <f t="shared" si="29"/>
        <v>#DIV/0!</v>
      </c>
      <c r="AC23" s="248"/>
      <c r="AD23" s="248"/>
      <c r="AE23" s="110" t="e">
        <f t="shared" si="5"/>
        <v>#DIV/0!</v>
      </c>
      <c r="AF23" s="248"/>
      <c r="AG23" s="248"/>
      <c r="AH23" s="110" t="e">
        <f t="shared" si="6"/>
        <v>#DIV/0!</v>
      </c>
      <c r="AI23" s="248"/>
      <c r="AJ23" s="248"/>
      <c r="AK23" s="111" t="e">
        <f t="shared" si="26"/>
        <v>#DIV/0!</v>
      </c>
      <c r="AL23" s="248"/>
      <c r="AM23" s="248"/>
      <c r="AN23" s="112" t="e">
        <f t="shared" si="8"/>
        <v>#DIV/0!</v>
      </c>
      <c r="AO23" s="248"/>
      <c r="AP23" s="248"/>
      <c r="AQ23" s="113" t="e">
        <f t="shared" si="9"/>
        <v>#DIV/0!</v>
      </c>
      <c r="AR23" s="248"/>
      <c r="AS23" s="248"/>
      <c r="AT23" s="112" t="e">
        <f t="shared" si="10"/>
        <v>#DIV/0!</v>
      </c>
      <c r="AU23" s="248"/>
      <c r="AV23" s="248"/>
      <c r="AW23" s="112" t="e">
        <f t="shared" si="11"/>
        <v>#DIV/0!</v>
      </c>
      <c r="AX23" s="248"/>
      <c r="AY23" s="248"/>
      <c r="AZ23" s="112" t="e">
        <f t="shared" si="12"/>
        <v>#DIV/0!</v>
      </c>
      <c r="BA23" s="248"/>
      <c r="BB23" s="248"/>
      <c r="BC23" s="112" t="e">
        <f t="shared" si="27"/>
        <v>#DIV/0!</v>
      </c>
      <c r="BD23" s="248"/>
      <c r="BE23" s="248"/>
      <c r="BF23" s="112" t="e">
        <f t="shared" si="13"/>
        <v>#DIV/0!</v>
      </c>
      <c r="BG23" s="248"/>
      <c r="BH23" s="248"/>
      <c r="BI23" s="112" t="e">
        <f t="shared" si="14"/>
        <v>#DIV/0!</v>
      </c>
      <c r="BJ23" s="248"/>
      <c r="BK23" s="248"/>
      <c r="BL23" s="112" t="e">
        <f t="shared" si="15"/>
        <v>#DIV/0!</v>
      </c>
      <c r="BM23" s="248"/>
      <c r="BN23" s="248"/>
      <c r="BO23" s="112" t="e">
        <f t="shared" si="38"/>
        <v>#DIV/0!</v>
      </c>
      <c r="BP23" s="248"/>
      <c r="BQ23" s="248"/>
      <c r="BR23" s="112" t="e">
        <f t="shared" si="17"/>
        <v>#DIV/0!</v>
      </c>
      <c r="BS23" s="248"/>
      <c r="BT23" s="248"/>
      <c r="BU23" s="113" t="e">
        <f t="shared" si="22"/>
        <v>#DIV/0!</v>
      </c>
      <c r="BV23" s="248"/>
      <c r="BW23" s="248"/>
      <c r="BX23" s="110" t="e">
        <f t="shared" si="33"/>
        <v>#DIV/0!</v>
      </c>
      <c r="BY23" s="248"/>
      <c r="BZ23" s="248"/>
      <c r="CA23" s="112" t="e">
        <f t="shared" si="34"/>
        <v>#DIV/0!</v>
      </c>
      <c r="CB23" s="116">
        <f t="shared" si="39"/>
        <v>0</v>
      </c>
      <c r="CC23" s="116">
        <f>C23+F23+I23+L23+O23+R23+U23+X23+AA23+AD23+AG23+AJ23+AM23+AP23+AS23+AV23+AY23+BB23+BE23+BH23+BK23+BN23+BQ23+BT23+BW23+BZ23</f>
        <v>0</v>
      </c>
      <c r="CD23" s="111" t="e">
        <f t="shared" si="32"/>
        <v>#DIV/0!</v>
      </c>
    </row>
    <row r="24" spans="1:82" ht="26.4" x14ac:dyDescent="0.25">
      <c r="A24" s="153" t="s">
        <v>57</v>
      </c>
      <c r="B24" s="248"/>
      <c r="C24" s="248"/>
      <c r="D24" s="117" t="e">
        <f t="shared" si="35"/>
        <v>#DIV/0!</v>
      </c>
      <c r="E24" s="143"/>
      <c r="F24" s="143"/>
      <c r="G24" s="110" t="e">
        <f t="shared" si="36"/>
        <v>#DIV/0!</v>
      </c>
      <c r="H24" s="248"/>
      <c r="I24" s="248"/>
      <c r="J24" s="110" t="e">
        <f t="shared" si="0"/>
        <v>#DIV/0!</v>
      </c>
      <c r="K24" s="248"/>
      <c r="L24" s="248"/>
      <c r="M24" s="110" t="e">
        <f t="shared" si="28"/>
        <v>#DIV/0!</v>
      </c>
      <c r="N24" s="248"/>
      <c r="O24" s="248"/>
      <c r="P24" s="110" t="e">
        <f t="shared" si="2"/>
        <v>#DIV/0!</v>
      </c>
      <c r="Q24" s="248"/>
      <c r="R24" s="248"/>
      <c r="S24" s="110" t="e">
        <f t="shared" si="3"/>
        <v>#DIV/0!</v>
      </c>
      <c r="T24" s="248"/>
      <c r="U24" s="248"/>
      <c r="V24" s="110" t="e">
        <f t="shared" si="24"/>
        <v>#DIV/0!</v>
      </c>
      <c r="W24" s="248"/>
      <c r="X24" s="248"/>
      <c r="Y24" s="110" t="e">
        <f t="shared" si="37"/>
        <v>#DIV/0!</v>
      </c>
      <c r="Z24" s="248"/>
      <c r="AA24" s="248"/>
      <c r="AB24" s="110" t="e">
        <f t="shared" si="29"/>
        <v>#DIV/0!</v>
      </c>
      <c r="AC24" s="248"/>
      <c r="AD24" s="248"/>
      <c r="AE24" s="110" t="e">
        <f t="shared" si="5"/>
        <v>#DIV/0!</v>
      </c>
      <c r="AF24" s="248"/>
      <c r="AG24" s="248"/>
      <c r="AH24" s="110" t="e">
        <f t="shared" si="6"/>
        <v>#DIV/0!</v>
      </c>
      <c r="AI24" s="248"/>
      <c r="AJ24" s="248"/>
      <c r="AK24" s="111" t="e">
        <f t="shared" si="26"/>
        <v>#DIV/0!</v>
      </c>
      <c r="AL24" s="248"/>
      <c r="AM24" s="248"/>
      <c r="AN24" s="112" t="e">
        <f t="shared" si="8"/>
        <v>#DIV/0!</v>
      </c>
      <c r="AO24" s="248"/>
      <c r="AP24" s="248"/>
      <c r="AQ24" s="113" t="e">
        <f t="shared" si="9"/>
        <v>#DIV/0!</v>
      </c>
      <c r="AR24" s="248"/>
      <c r="AS24" s="248"/>
      <c r="AT24" s="112" t="e">
        <f t="shared" si="10"/>
        <v>#DIV/0!</v>
      </c>
      <c r="AU24" s="248"/>
      <c r="AV24" s="248"/>
      <c r="AW24" s="112" t="e">
        <f t="shared" si="11"/>
        <v>#DIV/0!</v>
      </c>
      <c r="AX24" s="248"/>
      <c r="AY24" s="248"/>
      <c r="AZ24" s="112" t="e">
        <f t="shared" si="12"/>
        <v>#DIV/0!</v>
      </c>
      <c r="BA24" s="248"/>
      <c r="BB24" s="248"/>
      <c r="BC24" s="112" t="e">
        <f t="shared" si="27"/>
        <v>#DIV/0!</v>
      </c>
      <c r="BD24" s="248"/>
      <c r="BE24" s="248"/>
      <c r="BF24" s="112" t="e">
        <f t="shared" si="13"/>
        <v>#DIV/0!</v>
      </c>
      <c r="BG24" s="248"/>
      <c r="BH24" s="248"/>
      <c r="BI24" s="112" t="e">
        <f t="shared" si="14"/>
        <v>#DIV/0!</v>
      </c>
      <c r="BJ24" s="143"/>
      <c r="BK24" s="143"/>
      <c r="BL24" s="118"/>
      <c r="BM24" s="248"/>
      <c r="BN24" s="248"/>
      <c r="BO24" s="112" t="e">
        <f t="shared" si="38"/>
        <v>#DIV/0!</v>
      </c>
      <c r="BP24" s="248"/>
      <c r="BQ24" s="248"/>
      <c r="BR24" s="112" t="e">
        <f t="shared" si="17"/>
        <v>#DIV/0!</v>
      </c>
      <c r="BS24" s="248"/>
      <c r="BT24" s="248"/>
      <c r="BU24" s="113" t="e">
        <f t="shared" si="22"/>
        <v>#DIV/0!</v>
      </c>
      <c r="BV24" s="248"/>
      <c r="BW24" s="248"/>
      <c r="BX24" s="110" t="e">
        <f t="shared" si="33"/>
        <v>#DIV/0!</v>
      </c>
      <c r="BY24" s="248"/>
      <c r="BZ24" s="248"/>
      <c r="CA24" s="112" t="e">
        <f t="shared" si="34"/>
        <v>#DIV/0!</v>
      </c>
      <c r="CB24" s="116">
        <f t="shared" si="39"/>
        <v>0</v>
      </c>
      <c r="CC24" s="116">
        <f>C24+F24+I24+L24+O24+R24+U24+X24+AA24+AD24+AG24+AJ24+AM24+AP24+AS24+AV24+AY24+BB24+BE24+BH24+BK24+BN24+BQ24+BT24+BW24+BZ24</f>
        <v>0</v>
      </c>
      <c r="CD24" s="111" t="e">
        <f t="shared" si="32"/>
        <v>#DIV/0!</v>
      </c>
    </row>
    <row r="25" spans="1:82" ht="13.8" thickBot="1" x14ac:dyDescent="0.3">
      <c r="A25" s="221" t="s">
        <v>42</v>
      </c>
      <c r="B25" s="268"/>
      <c r="C25" s="187"/>
      <c r="D25" s="253"/>
      <c r="E25" s="187"/>
      <c r="F25" s="187"/>
      <c r="G25" s="253"/>
      <c r="H25" s="187"/>
      <c r="I25" s="187"/>
      <c r="J25" s="253"/>
      <c r="K25" s="187"/>
      <c r="L25" s="187"/>
      <c r="M25" s="253"/>
      <c r="N25" s="187"/>
      <c r="O25" s="187"/>
      <c r="P25" s="253"/>
      <c r="Q25" s="187"/>
      <c r="R25" s="187"/>
      <c r="S25" s="253"/>
      <c r="T25" s="187"/>
      <c r="U25" s="187"/>
      <c r="V25" s="253"/>
      <c r="W25" s="187"/>
      <c r="X25" s="187"/>
      <c r="Y25" s="253"/>
      <c r="Z25" s="248"/>
      <c r="AA25" s="248"/>
      <c r="AB25" s="253"/>
      <c r="AC25" s="187"/>
      <c r="AD25" s="187"/>
      <c r="AE25" s="253"/>
      <c r="AF25" s="187"/>
      <c r="AG25" s="187"/>
      <c r="AH25" s="253"/>
      <c r="AI25" s="187"/>
      <c r="AJ25" s="187"/>
      <c r="AK25" s="255"/>
      <c r="AL25" s="187"/>
      <c r="AM25" s="187"/>
      <c r="AN25" s="256"/>
      <c r="AO25" s="187"/>
      <c r="AP25" s="187"/>
      <c r="AQ25" s="256"/>
      <c r="AR25" s="187"/>
      <c r="AS25" s="187"/>
      <c r="AT25" s="256"/>
      <c r="AU25" s="187"/>
      <c r="AV25" s="187"/>
      <c r="AW25" s="256"/>
      <c r="AX25" s="187"/>
      <c r="AY25" s="187"/>
      <c r="AZ25" s="256"/>
      <c r="BA25" s="187"/>
      <c r="BB25" s="187"/>
      <c r="BC25" s="256"/>
      <c r="BD25" s="187"/>
      <c r="BE25" s="187"/>
      <c r="BF25" s="256"/>
      <c r="BG25" s="187"/>
      <c r="BH25" s="187"/>
      <c r="BI25" s="256"/>
      <c r="BJ25" s="187"/>
      <c r="BK25" s="187"/>
      <c r="BL25" s="256"/>
      <c r="BM25" s="248"/>
      <c r="BN25" s="248"/>
      <c r="BO25" s="256"/>
      <c r="BP25" s="187"/>
      <c r="BQ25" s="187"/>
      <c r="BR25" s="256"/>
      <c r="BS25" s="187"/>
      <c r="BT25" s="187"/>
      <c r="BU25" s="256"/>
      <c r="BV25" s="187"/>
      <c r="BW25" s="187"/>
      <c r="BX25" s="253"/>
      <c r="BY25" s="187"/>
      <c r="BZ25" s="187"/>
      <c r="CA25" s="256"/>
      <c r="CB25" s="260">
        <f t="shared" si="39"/>
        <v>0</v>
      </c>
      <c r="CC25" s="260">
        <f>C25+F25+I25+L25+O25+R25+U25+X25+AA25+AD25+AG25+AJ25+AM25+AP25+AS25+AV25+AY25+BB25+BE25+BH25+BK25+BN25+BQ25+BT25+BW25+BZ25</f>
        <v>0</v>
      </c>
      <c r="CD25" s="255"/>
    </row>
    <row r="26" spans="1:82" s="162" customFormat="1" ht="13.8" thickBot="1" x14ac:dyDescent="0.3">
      <c r="A26" s="267" t="s">
        <v>43</v>
      </c>
      <c r="B26" s="269">
        <f>SUM(B12:B25)</f>
        <v>0</v>
      </c>
      <c r="C26" s="263">
        <f>SUM(C12:C25)</f>
        <v>0</v>
      </c>
      <c r="D26" s="259" t="e">
        <f>SUM(C26/B26)</f>
        <v>#DIV/0!</v>
      </c>
      <c r="E26" s="262">
        <f>SUM(E12:E25)</f>
        <v>0</v>
      </c>
      <c r="F26" s="263">
        <f>SUM(F12:F25)</f>
        <v>0</v>
      </c>
      <c r="G26" s="259" t="e">
        <f>SUM(F26/E26)</f>
        <v>#DIV/0!</v>
      </c>
      <c r="H26" s="262">
        <f>SUM(H12:H25)</f>
        <v>0</v>
      </c>
      <c r="I26" s="263">
        <f>SUM(I12:I25)</f>
        <v>0</v>
      </c>
      <c r="J26" s="259" t="e">
        <f>SUM(I26/H26)</f>
        <v>#DIV/0!</v>
      </c>
      <c r="K26" s="262">
        <f>SUM(K12:K25)</f>
        <v>0</v>
      </c>
      <c r="L26" s="263">
        <f>SUM(L12:L25)</f>
        <v>0</v>
      </c>
      <c r="M26" s="259" t="e">
        <f>SUM(L26/K26)</f>
        <v>#DIV/0!</v>
      </c>
      <c r="N26" s="262">
        <f>SUM(N12:N25)</f>
        <v>0</v>
      </c>
      <c r="O26" s="263">
        <f>SUM(O12:O25)</f>
        <v>0</v>
      </c>
      <c r="P26" s="259" t="e">
        <f>SUM(O26/N26)</f>
        <v>#DIV/0!</v>
      </c>
      <c r="Q26" s="262">
        <f>SUM(Q12:Q25)</f>
        <v>0</v>
      </c>
      <c r="R26" s="263">
        <f>SUM(R12:R25)</f>
        <v>0</v>
      </c>
      <c r="S26" s="259" t="e">
        <f>SUM(R26/Q26)</f>
        <v>#DIV/0!</v>
      </c>
      <c r="T26" s="262">
        <f>SUM(T12:T25)</f>
        <v>0</v>
      </c>
      <c r="U26" s="263">
        <f>SUM(U12:U25)</f>
        <v>0</v>
      </c>
      <c r="V26" s="259" t="e">
        <f>SUM(U26/T26)</f>
        <v>#DIV/0!</v>
      </c>
      <c r="W26" s="262">
        <f>SUM(W12:W25)</f>
        <v>0</v>
      </c>
      <c r="X26" s="263">
        <f>SUM(X12:X25)</f>
        <v>0</v>
      </c>
      <c r="Y26" s="259" t="e">
        <f>SUM(X26/W26)</f>
        <v>#DIV/0!</v>
      </c>
      <c r="Z26" s="262">
        <f>SUM(Z12:Z25)</f>
        <v>0</v>
      </c>
      <c r="AA26" s="263">
        <f>SUM(AA12:AA25)</f>
        <v>0</v>
      </c>
      <c r="AB26" s="259" t="e">
        <f>SUM(AA26/Z26)</f>
        <v>#DIV/0!</v>
      </c>
      <c r="AC26" s="262">
        <f>SUM(AC12:AC25)</f>
        <v>0</v>
      </c>
      <c r="AD26" s="263">
        <f>SUM(AD12:AD25)</f>
        <v>0</v>
      </c>
      <c r="AE26" s="259" t="e">
        <f>SUM(AD26/AC26)</f>
        <v>#DIV/0!</v>
      </c>
      <c r="AF26" s="262">
        <f>SUM(AF12:AF25)</f>
        <v>0</v>
      </c>
      <c r="AG26" s="263">
        <f>SUM(AG12:AG25)</f>
        <v>0</v>
      </c>
      <c r="AH26" s="259" t="e">
        <f>SUM(AG26/AF26)</f>
        <v>#DIV/0!</v>
      </c>
      <c r="AI26" s="262">
        <f>SUM(AI12:AI25)</f>
        <v>0</v>
      </c>
      <c r="AJ26" s="263">
        <f>SUM(AJ12:AJ25)</f>
        <v>0</v>
      </c>
      <c r="AK26" s="264" t="e">
        <f>SUM(AJ26/AI26)</f>
        <v>#DIV/0!</v>
      </c>
      <c r="AL26" s="262">
        <f>SUM(AL12:AL25)</f>
        <v>0</v>
      </c>
      <c r="AM26" s="263">
        <f>SUM(AM12:AM25)</f>
        <v>0</v>
      </c>
      <c r="AN26" s="259" t="e">
        <f>SUM(AM26/AL26)</f>
        <v>#DIV/0!</v>
      </c>
      <c r="AO26" s="262">
        <f>SUM(AO12:AO25)</f>
        <v>0</v>
      </c>
      <c r="AP26" s="263">
        <f>SUM(AP12:AP25)</f>
        <v>0</v>
      </c>
      <c r="AQ26" s="259" t="e">
        <f>SUM(AP26/AO26)</f>
        <v>#DIV/0!</v>
      </c>
      <c r="AR26" s="262">
        <f>SUM(AR12:AR25)</f>
        <v>0</v>
      </c>
      <c r="AS26" s="263">
        <f>SUM(AS12:AS25)</f>
        <v>0</v>
      </c>
      <c r="AT26" s="259" t="e">
        <f>SUM(AS26/AR26)</f>
        <v>#DIV/0!</v>
      </c>
      <c r="AU26" s="262">
        <f>SUM(AU12:AU25)</f>
        <v>0</v>
      </c>
      <c r="AV26" s="263">
        <f>SUM(AV12:AV25)</f>
        <v>0</v>
      </c>
      <c r="AW26" s="259" t="e">
        <f>SUM(AV26/AU26)</f>
        <v>#DIV/0!</v>
      </c>
      <c r="AX26" s="262">
        <f>SUM(AX12:AX25)</f>
        <v>0</v>
      </c>
      <c r="AY26" s="263">
        <f>SUM(AY12:AY25)</f>
        <v>0</v>
      </c>
      <c r="AZ26" s="259" t="e">
        <f>SUM(AY26/AX26)</f>
        <v>#DIV/0!</v>
      </c>
      <c r="BA26" s="262">
        <f>SUM(BA12:BA25)</f>
        <v>0</v>
      </c>
      <c r="BB26" s="263">
        <f>SUM(BB12:BB25)</f>
        <v>0</v>
      </c>
      <c r="BC26" s="259" t="e">
        <f>SUM(BB26/BA26)</f>
        <v>#DIV/0!</v>
      </c>
      <c r="BD26" s="262">
        <f>SUM(BD12:BD25)</f>
        <v>0</v>
      </c>
      <c r="BE26" s="263">
        <f>SUM(BE12:BE25)</f>
        <v>0</v>
      </c>
      <c r="BF26" s="259" t="e">
        <f>SUM(BE26/BD26)</f>
        <v>#DIV/0!</v>
      </c>
      <c r="BG26" s="262">
        <f>SUM(BG12:BG25)</f>
        <v>0</v>
      </c>
      <c r="BH26" s="263">
        <f>SUM(BH12:BH25)</f>
        <v>0</v>
      </c>
      <c r="BI26" s="259" t="e">
        <f>SUM(BH26/BG26)</f>
        <v>#DIV/0!</v>
      </c>
      <c r="BJ26" s="262">
        <f>SUM(BJ12:BJ25)</f>
        <v>0</v>
      </c>
      <c r="BK26" s="263">
        <f>SUM(BK12:BK25)</f>
        <v>0</v>
      </c>
      <c r="BL26" s="259" t="e">
        <f>SUM(BK26/BJ26)</f>
        <v>#DIV/0!</v>
      </c>
      <c r="BM26" s="262">
        <f>SUM(BM12:BM25)</f>
        <v>0</v>
      </c>
      <c r="BN26" s="263">
        <f>SUM(BN12:BN25)</f>
        <v>0</v>
      </c>
      <c r="BO26" s="259" t="e">
        <f>SUM(BN26/BM26)</f>
        <v>#DIV/0!</v>
      </c>
      <c r="BP26" s="262">
        <f>SUM(BP12:BP25)</f>
        <v>0</v>
      </c>
      <c r="BQ26" s="263">
        <f>SUM(BQ12:BQ25)</f>
        <v>0</v>
      </c>
      <c r="BR26" s="259" t="e">
        <f>SUM(BQ26/BP26)</f>
        <v>#DIV/0!</v>
      </c>
      <c r="BS26" s="262">
        <f>SUM(BS12:BS25)</f>
        <v>0</v>
      </c>
      <c r="BT26" s="263">
        <f>SUM(BT12:BT25)</f>
        <v>0</v>
      </c>
      <c r="BU26" s="259" t="e">
        <f>SUM(BT26/BS26)</f>
        <v>#DIV/0!</v>
      </c>
      <c r="BV26" s="262">
        <f>SUM(BV12:BV25)</f>
        <v>0</v>
      </c>
      <c r="BW26" s="263">
        <f>SUM(BW12:BW25)</f>
        <v>0</v>
      </c>
      <c r="BX26" s="259" t="e">
        <f>SUM(BW26/BV26)</f>
        <v>#DIV/0!</v>
      </c>
      <c r="BY26" s="262">
        <f>SUM(BY12:BY25)</f>
        <v>0</v>
      </c>
      <c r="BZ26" s="263">
        <f>SUM(BZ12:BZ25)</f>
        <v>0</v>
      </c>
      <c r="CA26" s="259" t="e">
        <f>SUM(BZ26/BY26)</f>
        <v>#DIV/0!</v>
      </c>
      <c r="CB26" s="230">
        <f>BY26+BV26+BS26+BP26+BM26+BJ26+BG26+BD26+BA26+AX26+AU26+AR26+AO26+AL26+AI26+AF26+AC26+Z26+W26+T26+Q26+N26+K26+H26+E26+B26</f>
        <v>0</v>
      </c>
      <c r="CC26" s="230">
        <f>BZ26+BW26+BT26+BQ26+BN26+BK26+BH26+BE26+BB26+AY26+AV26+AS26+AP26+AM26+AJ26+AG26+AD26+AA26+X26+U26+R26+O26+L26+I26+F26+C26</f>
        <v>0</v>
      </c>
      <c r="CD26" s="234" t="e">
        <f>SUM(CC26/CB26)</f>
        <v>#DIV/0!</v>
      </c>
    </row>
    <row r="27" spans="1:82" ht="13.8" thickBot="1" x14ac:dyDescent="0.3">
      <c r="A27" s="223" t="s">
        <v>44</v>
      </c>
      <c r="B27" s="261">
        <f>B11-B26</f>
        <v>0</v>
      </c>
      <c r="C27" s="261">
        <f>C11-C26</f>
        <v>0</v>
      </c>
      <c r="D27" s="113"/>
      <c r="E27" s="261">
        <f>E11-E26</f>
        <v>0</v>
      </c>
      <c r="F27" s="261">
        <f>F11-F26</f>
        <v>0</v>
      </c>
      <c r="G27" s="113"/>
      <c r="H27" s="261">
        <f>H11-H26</f>
        <v>0</v>
      </c>
      <c r="I27" s="261">
        <f>I11-I26</f>
        <v>0</v>
      </c>
      <c r="J27" s="113"/>
      <c r="K27" s="261">
        <f>K11-K26</f>
        <v>0</v>
      </c>
      <c r="L27" s="261">
        <f>L11-L26</f>
        <v>0</v>
      </c>
      <c r="M27" s="113"/>
      <c r="N27" s="261">
        <f>N11-N26</f>
        <v>0</v>
      </c>
      <c r="O27" s="261">
        <f>O11-O26</f>
        <v>0</v>
      </c>
      <c r="P27" s="113"/>
      <c r="Q27" s="261">
        <f>Q11-Q26</f>
        <v>0</v>
      </c>
      <c r="R27" s="261">
        <f>R11-R26</f>
        <v>0</v>
      </c>
      <c r="S27" s="113"/>
      <c r="T27" s="261">
        <f>T11-T26</f>
        <v>0</v>
      </c>
      <c r="U27" s="261">
        <f>U11-U26</f>
        <v>0</v>
      </c>
      <c r="V27" s="113"/>
      <c r="W27" s="261">
        <f>W11-W26</f>
        <v>0</v>
      </c>
      <c r="X27" s="261">
        <f>X11-X26</f>
        <v>0</v>
      </c>
      <c r="Y27" s="113"/>
      <c r="Z27" s="261">
        <f>Z11-Z26</f>
        <v>0</v>
      </c>
      <c r="AA27" s="261">
        <f>AA11-AA26</f>
        <v>0</v>
      </c>
      <c r="AB27" s="113"/>
      <c r="AC27" s="261">
        <f>AC11-AC26</f>
        <v>0</v>
      </c>
      <c r="AD27" s="261">
        <f>AD11-AD26</f>
        <v>0</v>
      </c>
      <c r="AE27" s="113"/>
      <c r="AF27" s="261">
        <f>AF11-AF26</f>
        <v>0</v>
      </c>
      <c r="AG27" s="261">
        <f>AG11-AG26</f>
        <v>0</v>
      </c>
      <c r="AH27" s="113"/>
      <c r="AI27" s="261">
        <f>AI11-AI26</f>
        <v>0</v>
      </c>
      <c r="AJ27" s="261">
        <f>AJ11-AJ26</f>
        <v>0</v>
      </c>
      <c r="AK27" s="115"/>
      <c r="AL27" s="261">
        <f>AL11-AL26</f>
        <v>0</v>
      </c>
      <c r="AM27" s="261">
        <f>AM11-AM26</f>
        <v>0</v>
      </c>
      <c r="AN27" s="113"/>
      <c r="AO27" s="261">
        <f>AO11-AO26</f>
        <v>0</v>
      </c>
      <c r="AP27" s="261">
        <f>AP11-AP26</f>
        <v>0</v>
      </c>
      <c r="AQ27" s="113"/>
      <c r="AR27" s="261">
        <f>AR11-AR26</f>
        <v>0</v>
      </c>
      <c r="AS27" s="261">
        <f>AS11-AS26</f>
        <v>0</v>
      </c>
      <c r="AT27" s="113"/>
      <c r="AU27" s="261">
        <f>AU11-AU26</f>
        <v>0</v>
      </c>
      <c r="AV27" s="261">
        <f>AV11-AV26</f>
        <v>0</v>
      </c>
      <c r="AW27" s="113"/>
      <c r="AX27" s="261">
        <f>AX11-AX26</f>
        <v>0</v>
      </c>
      <c r="AY27" s="261">
        <f>AY11-AY26</f>
        <v>0</v>
      </c>
      <c r="AZ27" s="113"/>
      <c r="BA27" s="261">
        <f>BA11-BA26</f>
        <v>0</v>
      </c>
      <c r="BB27" s="261">
        <f>BB11-BB26</f>
        <v>0</v>
      </c>
      <c r="BC27" s="113"/>
      <c r="BD27" s="261">
        <f>BD11-BD26</f>
        <v>0</v>
      </c>
      <c r="BE27" s="261">
        <f>BE11-BE26</f>
        <v>0</v>
      </c>
      <c r="BF27" s="113"/>
      <c r="BG27" s="261">
        <f>BG11-BG26</f>
        <v>0</v>
      </c>
      <c r="BH27" s="261">
        <f>BH11-BH26</f>
        <v>0</v>
      </c>
      <c r="BI27" s="113"/>
      <c r="BJ27" s="261">
        <f>BJ11-BJ26</f>
        <v>0</v>
      </c>
      <c r="BK27" s="261">
        <f>BK11-BK26</f>
        <v>0</v>
      </c>
      <c r="BL27" s="113"/>
      <c r="BM27" s="261">
        <f>BM11-BM26</f>
        <v>0</v>
      </c>
      <c r="BN27" s="261">
        <f>BN11-BN26</f>
        <v>0</v>
      </c>
      <c r="BO27" s="113"/>
      <c r="BP27" s="261">
        <f>BP11-BP26</f>
        <v>0</v>
      </c>
      <c r="BQ27" s="261">
        <f>BQ11-BQ26</f>
        <v>0</v>
      </c>
      <c r="BR27" s="113"/>
      <c r="BS27" s="261">
        <f>BS11-BS26</f>
        <v>0</v>
      </c>
      <c r="BT27" s="261">
        <f>BT11-BT26</f>
        <v>0</v>
      </c>
      <c r="BU27" s="113"/>
      <c r="BV27" s="261">
        <f>Z11-BV26</f>
        <v>0</v>
      </c>
      <c r="BW27" s="261">
        <f>AA11-BW26</f>
        <v>0</v>
      </c>
      <c r="BX27" s="113"/>
      <c r="BY27" s="261">
        <f>BY11-BY26</f>
        <v>0</v>
      </c>
      <c r="BZ27" s="261">
        <f>BZ11-BZ26</f>
        <v>0</v>
      </c>
      <c r="CA27" s="113"/>
      <c r="CB27" s="230">
        <f>CB11-CB26</f>
        <v>0</v>
      </c>
      <c r="CC27" s="230">
        <f>CC11-CC26</f>
        <v>0</v>
      </c>
      <c r="CD27" s="234"/>
    </row>
    <row r="28" spans="1:82" hidden="1" x14ac:dyDescent="0.25">
      <c r="A28" s="108" t="s">
        <v>46</v>
      </c>
      <c r="B28" s="121"/>
      <c r="C28" s="121"/>
      <c r="D28" s="112"/>
      <c r="E28" s="121"/>
      <c r="F28" s="121"/>
      <c r="G28" s="112"/>
      <c r="H28" s="121"/>
      <c r="I28" s="121"/>
      <c r="J28" s="112"/>
      <c r="K28" s="121"/>
      <c r="L28" s="121"/>
      <c r="M28" s="112"/>
      <c r="N28" s="121"/>
      <c r="O28" s="121"/>
      <c r="P28" s="112"/>
      <c r="Q28" s="121"/>
      <c r="R28" s="121"/>
      <c r="S28" s="112"/>
      <c r="T28" s="121"/>
      <c r="U28" s="121"/>
      <c r="V28" s="112"/>
      <c r="W28" s="121"/>
      <c r="X28" s="121"/>
      <c r="Y28" s="112"/>
      <c r="Z28" s="121"/>
      <c r="AA28" s="121"/>
      <c r="AB28" s="112"/>
      <c r="AC28" s="121"/>
      <c r="AD28" s="121"/>
      <c r="AE28" s="112"/>
      <c r="AF28" s="121"/>
      <c r="AG28" s="121"/>
      <c r="AH28" s="112"/>
      <c r="AI28" s="121"/>
      <c r="AJ28" s="121"/>
      <c r="AK28" s="111"/>
      <c r="AL28" s="121"/>
      <c r="AM28" s="121"/>
      <c r="AN28" s="112"/>
      <c r="AO28" s="121"/>
      <c r="AP28" s="121"/>
      <c r="AQ28" s="112"/>
      <c r="AR28" s="121"/>
      <c r="AS28" s="121"/>
      <c r="AT28" s="112"/>
      <c r="AU28" s="121"/>
      <c r="AV28" s="121"/>
      <c r="AW28" s="112"/>
      <c r="AX28" s="121"/>
      <c r="AY28" s="121"/>
      <c r="AZ28" s="112"/>
      <c r="BA28" s="121"/>
      <c r="BB28" s="121"/>
      <c r="BC28" s="112"/>
      <c r="BD28" s="121"/>
      <c r="BE28" s="121"/>
      <c r="BF28" s="112"/>
      <c r="BG28" s="121"/>
      <c r="BH28" s="121"/>
      <c r="BI28" s="112"/>
      <c r="BJ28" s="121"/>
      <c r="BK28" s="121"/>
      <c r="BL28" s="112"/>
      <c r="BM28" s="121"/>
      <c r="BN28" s="121"/>
      <c r="BO28" s="112"/>
      <c r="BP28" s="121"/>
      <c r="BQ28" s="121"/>
      <c r="BR28" s="112"/>
      <c r="BS28" s="121"/>
      <c r="BT28" s="121"/>
      <c r="BU28" s="112"/>
      <c r="BV28" s="121"/>
      <c r="BW28" s="121"/>
      <c r="BX28" s="112"/>
      <c r="BY28" s="121"/>
      <c r="BZ28" s="121"/>
      <c r="CA28" s="112"/>
      <c r="CB28" s="225">
        <f t="shared" ref="CB28:CC30" si="40">BY28+BV28+BS28+BP28+BM28+BJ28+BG28+BD28+BA28+AX28+AU28+AR28+AO28+AL28+AI28+AF28+AC28+Z28+W28+T28+Q28+N28+K28+H28+E28+B28</f>
        <v>0</v>
      </c>
      <c r="CC28" s="225">
        <f t="shared" si="40"/>
        <v>0</v>
      </c>
      <c r="CD28" s="15"/>
    </row>
    <row r="29" spans="1:82" hidden="1" x14ac:dyDescent="0.25">
      <c r="A29" s="108" t="s">
        <v>47</v>
      </c>
      <c r="B29" s="14"/>
      <c r="C29" s="14"/>
      <c r="D29" s="112" t="e">
        <f>SUM(C29/B29)</f>
        <v>#DIV/0!</v>
      </c>
      <c r="E29" s="14"/>
      <c r="F29" s="14"/>
      <c r="G29" s="112" t="e">
        <f>SUM(F29/E29)</f>
        <v>#DIV/0!</v>
      </c>
      <c r="H29" s="14"/>
      <c r="I29" s="14"/>
      <c r="J29" s="112" t="e">
        <f>SUM(I29/H29)</f>
        <v>#DIV/0!</v>
      </c>
      <c r="K29" s="14"/>
      <c r="L29" s="14"/>
      <c r="M29" s="112" t="e">
        <f>SUM(L29/K29)</f>
        <v>#DIV/0!</v>
      </c>
      <c r="N29" s="14"/>
      <c r="O29" s="14"/>
      <c r="P29" s="112" t="e">
        <f>SUM(O29/N29)</f>
        <v>#DIV/0!</v>
      </c>
      <c r="Q29" s="14"/>
      <c r="R29" s="14"/>
      <c r="S29" s="112" t="e">
        <f>SUM(R29/Q29)</f>
        <v>#DIV/0!</v>
      </c>
      <c r="T29" s="14"/>
      <c r="U29" s="14"/>
      <c r="V29" s="112" t="e">
        <f>SUM(U29/T29)</f>
        <v>#DIV/0!</v>
      </c>
      <c r="W29" s="14"/>
      <c r="X29" s="14"/>
      <c r="Y29" s="112" t="e">
        <f>SUM(X29/W29)</f>
        <v>#DIV/0!</v>
      </c>
      <c r="Z29" s="14"/>
      <c r="AA29" s="14"/>
      <c r="AB29" s="112" t="e">
        <f>SUM(AA29/Z29)</f>
        <v>#DIV/0!</v>
      </c>
      <c r="AC29" s="14"/>
      <c r="AD29" s="14"/>
      <c r="AE29" s="112" t="e">
        <f>SUM(AD29/AC29)</f>
        <v>#DIV/0!</v>
      </c>
      <c r="AF29" s="14"/>
      <c r="AG29" s="14"/>
      <c r="AH29" s="112" t="e">
        <f>SUM(AG29/AF29)</f>
        <v>#DIV/0!</v>
      </c>
      <c r="AI29" s="14"/>
      <c r="AJ29" s="14"/>
      <c r="AK29" s="111" t="e">
        <f>SUM(AJ29/AI29)</f>
        <v>#DIV/0!</v>
      </c>
      <c r="AL29" s="14"/>
      <c r="AM29" s="14"/>
      <c r="AN29" s="112" t="e">
        <f>SUM(AM29/AL29)</f>
        <v>#DIV/0!</v>
      </c>
      <c r="AO29" s="14"/>
      <c r="AP29" s="14"/>
      <c r="AQ29" s="112" t="e">
        <f>SUM(AP29/AO29)</f>
        <v>#DIV/0!</v>
      </c>
      <c r="AR29" s="14"/>
      <c r="AS29" s="14"/>
      <c r="AT29" s="112" t="e">
        <f>SUM(AS29/AR29)</f>
        <v>#DIV/0!</v>
      </c>
      <c r="AU29" s="14"/>
      <c r="AV29" s="14"/>
      <c r="AW29" s="112" t="e">
        <f>SUM(AV29/AU29)</f>
        <v>#DIV/0!</v>
      </c>
      <c r="AX29" s="14"/>
      <c r="AY29" s="14"/>
      <c r="AZ29" s="112" t="e">
        <f>SUM(AY29/AX29)</f>
        <v>#DIV/0!</v>
      </c>
      <c r="BA29" s="14"/>
      <c r="BB29" s="14"/>
      <c r="BC29" s="112" t="e">
        <f>SUM(BB29/BA29)</f>
        <v>#DIV/0!</v>
      </c>
      <c r="BD29" s="14"/>
      <c r="BE29" s="14"/>
      <c r="BF29" s="112" t="e">
        <f>SUM(BE29/BD29)</f>
        <v>#DIV/0!</v>
      </c>
      <c r="BG29" s="14"/>
      <c r="BH29" s="14"/>
      <c r="BI29" s="112" t="e">
        <f>SUM(BH29/BG29)</f>
        <v>#DIV/0!</v>
      </c>
      <c r="BJ29" s="124"/>
      <c r="BK29" s="14"/>
      <c r="BL29" s="112" t="e">
        <f>SUM(BK29/BJ29)</f>
        <v>#DIV/0!</v>
      </c>
      <c r="BM29" s="14"/>
      <c r="BN29" s="14"/>
      <c r="BO29" s="112" t="e">
        <f>SUM(BN29/BM29)</f>
        <v>#DIV/0!</v>
      </c>
      <c r="BP29" s="14"/>
      <c r="BQ29" s="14"/>
      <c r="BR29" s="112" t="e">
        <f>SUM(BQ29/BP29)</f>
        <v>#DIV/0!</v>
      </c>
      <c r="BS29" s="14"/>
      <c r="BT29" s="14"/>
      <c r="BU29" s="112" t="e">
        <f>SUM(BT29/BS29)</f>
        <v>#DIV/0!</v>
      </c>
      <c r="BV29" s="14"/>
      <c r="BW29" s="14"/>
      <c r="BX29" s="112" t="e">
        <f>SUM(BW29/BV29)</f>
        <v>#DIV/0!</v>
      </c>
      <c r="BY29" s="14"/>
      <c r="BZ29" s="14"/>
      <c r="CA29" s="112" t="e">
        <f>SUM(BZ29/BY29)</f>
        <v>#DIV/0!</v>
      </c>
      <c r="CB29" s="116">
        <f t="shared" si="40"/>
        <v>0</v>
      </c>
      <c r="CC29" s="116">
        <f t="shared" si="40"/>
        <v>0</v>
      </c>
      <c r="CD29" s="111" t="e">
        <f>SUM(CC29/CB29)</f>
        <v>#DIV/0!</v>
      </c>
    </row>
    <row r="30" spans="1:82" hidden="1" x14ac:dyDescent="0.25">
      <c r="A30" s="108" t="s">
        <v>48</v>
      </c>
      <c r="B30" s="14"/>
      <c r="C30" s="14"/>
      <c r="D30" s="112" t="e">
        <f>SUM(C30/B30)</f>
        <v>#DIV/0!</v>
      </c>
      <c r="E30" s="14"/>
      <c r="F30" s="14"/>
      <c r="G30" s="112" t="e">
        <f>SUM(F30/E30)</f>
        <v>#DIV/0!</v>
      </c>
      <c r="H30" s="14"/>
      <c r="I30" s="14"/>
      <c r="J30" s="112" t="e">
        <f>SUM(I30/H30)</f>
        <v>#DIV/0!</v>
      </c>
      <c r="K30" s="14"/>
      <c r="L30" s="14"/>
      <c r="M30" s="112" t="e">
        <f>SUM(L30/K30)</f>
        <v>#DIV/0!</v>
      </c>
      <c r="N30" s="14"/>
      <c r="O30" s="14"/>
      <c r="P30" s="112" t="e">
        <f>SUM(O30/N30)</f>
        <v>#DIV/0!</v>
      </c>
      <c r="Q30" s="14"/>
      <c r="R30" s="14"/>
      <c r="S30" s="112" t="e">
        <f>SUM(R30/Q30)</f>
        <v>#DIV/0!</v>
      </c>
      <c r="T30" s="14"/>
      <c r="U30" s="14"/>
      <c r="V30" s="112" t="e">
        <f>SUM(U30/T30)</f>
        <v>#DIV/0!</v>
      </c>
      <c r="W30" s="14"/>
      <c r="X30" s="14"/>
      <c r="Y30" s="112" t="e">
        <f>SUM(X30/W30)</f>
        <v>#DIV/0!</v>
      </c>
      <c r="Z30" s="14"/>
      <c r="AA30" s="14"/>
      <c r="AB30" s="112" t="e">
        <f>SUM(AA30/Z30)</f>
        <v>#DIV/0!</v>
      </c>
      <c r="AC30" s="14"/>
      <c r="AD30" s="14"/>
      <c r="AE30" s="112" t="e">
        <f>SUM(AD30/AC30)</f>
        <v>#DIV/0!</v>
      </c>
      <c r="AF30" s="14"/>
      <c r="AG30" s="14"/>
      <c r="AH30" s="112" t="e">
        <f>SUM(AG30/AF30)</f>
        <v>#DIV/0!</v>
      </c>
      <c r="AI30" s="14"/>
      <c r="AJ30" s="14"/>
      <c r="AK30" s="111" t="e">
        <f>SUM(AJ30/AI30)</f>
        <v>#DIV/0!</v>
      </c>
      <c r="AL30" s="14"/>
      <c r="AM30" s="14"/>
      <c r="AN30" s="112" t="e">
        <f>SUM(AM30/AL30)</f>
        <v>#DIV/0!</v>
      </c>
      <c r="AO30" s="14"/>
      <c r="AP30" s="14"/>
      <c r="AQ30" s="112" t="e">
        <f>SUM(AP30/AO30)</f>
        <v>#DIV/0!</v>
      </c>
      <c r="AR30" s="14"/>
      <c r="AS30" s="14"/>
      <c r="AT30" s="112" t="e">
        <f>SUM(AS30/AR30)</f>
        <v>#DIV/0!</v>
      </c>
      <c r="AU30" s="14"/>
      <c r="AV30" s="14"/>
      <c r="AW30" s="112" t="e">
        <f>SUM(AV30/AU30)</f>
        <v>#DIV/0!</v>
      </c>
      <c r="AX30" s="14"/>
      <c r="AY30" s="14"/>
      <c r="AZ30" s="112" t="e">
        <f>SUM(AY30/AX30)</f>
        <v>#DIV/0!</v>
      </c>
      <c r="BA30" s="14"/>
      <c r="BB30" s="14"/>
      <c r="BC30" s="112" t="e">
        <f>SUM(BB30/BA30)</f>
        <v>#DIV/0!</v>
      </c>
      <c r="BD30" s="14"/>
      <c r="BE30" s="14"/>
      <c r="BF30" s="112" t="e">
        <f>SUM(BE30/BD30)</f>
        <v>#DIV/0!</v>
      </c>
      <c r="BG30" s="14"/>
      <c r="BH30" s="14"/>
      <c r="BI30" s="112" t="e">
        <f>SUM(BH30/BG30)</f>
        <v>#DIV/0!</v>
      </c>
      <c r="BJ30" s="14"/>
      <c r="BK30" s="14"/>
      <c r="BL30" s="112" t="e">
        <f>SUM(BK30/BJ30)</f>
        <v>#DIV/0!</v>
      </c>
      <c r="BM30" s="14"/>
      <c r="BN30" s="14"/>
      <c r="BO30" s="112" t="e">
        <f>SUM(BN30/BM30)</f>
        <v>#DIV/0!</v>
      </c>
      <c r="BP30" s="14"/>
      <c r="BQ30" s="14"/>
      <c r="BR30" s="112" t="e">
        <f>SUM(BQ30/BP30)</f>
        <v>#DIV/0!</v>
      </c>
      <c r="BS30" s="14"/>
      <c r="BT30" s="14"/>
      <c r="BU30" s="112" t="e">
        <f>SUM(BT30/BS30)</f>
        <v>#DIV/0!</v>
      </c>
      <c r="BV30" s="14"/>
      <c r="BW30" s="14"/>
      <c r="BX30" s="112" t="e">
        <f>SUM(BW30/BV30)</f>
        <v>#DIV/0!</v>
      </c>
      <c r="BY30" s="14"/>
      <c r="BZ30" s="14"/>
      <c r="CA30" s="112" t="e">
        <f>SUM(BZ30/BY30)</f>
        <v>#DIV/0!</v>
      </c>
      <c r="CB30" s="116">
        <f t="shared" si="40"/>
        <v>0</v>
      </c>
      <c r="CC30" s="116">
        <f t="shared" si="40"/>
        <v>0</v>
      </c>
      <c r="CD30" s="111" t="e">
        <f>SUM(CC30/CB30)</f>
        <v>#DIV/0!</v>
      </c>
    </row>
    <row r="31" spans="1:82" ht="39.6" hidden="1" x14ac:dyDescent="0.25">
      <c r="A31" s="109" t="s">
        <v>49</v>
      </c>
      <c r="B31" s="121" t="e">
        <f>(B30+B29)/B26*100</f>
        <v>#DIV/0!</v>
      </c>
      <c r="C31" s="121" t="e">
        <f>(C30+C29)/C26*100</f>
        <v>#DIV/0!</v>
      </c>
      <c r="D31" s="112"/>
      <c r="E31" s="121" t="e">
        <f>(E30+E29)/E26*100</f>
        <v>#DIV/0!</v>
      </c>
      <c r="F31" s="121" t="e">
        <f>(F30+F29)/F26*100</f>
        <v>#DIV/0!</v>
      </c>
      <c r="G31" s="112"/>
      <c r="H31" s="121" t="e">
        <f>(H30+H29)/H26*100</f>
        <v>#DIV/0!</v>
      </c>
      <c r="I31" s="121" t="e">
        <f>(I30+I29)/I26*100</f>
        <v>#DIV/0!</v>
      </c>
      <c r="J31" s="112"/>
      <c r="K31" s="121" t="e">
        <f>(K30+K29)/K26*100</f>
        <v>#DIV/0!</v>
      </c>
      <c r="L31" s="121" t="e">
        <f>(L30+L29)/L26*100</f>
        <v>#DIV/0!</v>
      </c>
      <c r="M31" s="112"/>
      <c r="N31" s="121" t="e">
        <f>(N30+N29)/N26*100</f>
        <v>#DIV/0!</v>
      </c>
      <c r="O31" s="121" t="e">
        <f>(O30+O29)/O26*100</f>
        <v>#DIV/0!</v>
      </c>
      <c r="P31" s="112"/>
      <c r="Q31" s="122" t="e">
        <f>(Q30+Q29)/Q26*100</f>
        <v>#DIV/0!</v>
      </c>
      <c r="R31" s="121" t="e">
        <f>(R30+R29)/R26*100</f>
        <v>#DIV/0!</v>
      </c>
      <c r="S31" s="112"/>
      <c r="T31" s="121" t="e">
        <f>(T30+T29)/T26*100</f>
        <v>#DIV/0!</v>
      </c>
      <c r="U31" s="123" t="e">
        <f>(U30+U29)/U26*100</f>
        <v>#DIV/0!</v>
      </c>
      <c r="V31" s="112"/>
      <c r="W31" s="121" t="e">
        <f>(W30+W29)/W26*100</f>
        <v>#DIV/0!</v>
      </c>
      <c r="X31" s="121" t="e">
        <f>(X30+X29)/X26*100</f>
        <v>#DIV/0!</v>
      </c>
      <c r="Y31" s="121"/>
      <c r="Z31" s="121" t="e">
        <f>(Z30+Z29)/Z26*100</f>
        <v>#DIV/0!</v>
      </c>
      <c r="AA31" s="121" t="e">
        <f>(AA30+AA29)/AA26*100</f>
        <v>#DIV/0!</v>
      </c>
      <c r="AB31" s="112"/>
      <c r="AC31" s="121" t="e">
        <f>(AC30+AC29)/AC26*100</f>
        <v>#DIV/0!</v>
      </c>
      <c r="AD31" s="121" t="e">
        <f>(AD30+AD29)/AD26*100</f>
        <v>#DIV/0!</v>
      </c>
      <c r="AE31" s="112"/>
      <c r="AF31" s="121" t="e">
        <f>(AF30+AF29)/AF26*100</f>
        <v>#DIV/0!</v>
      </c>
      <c r="AG31" s="121" t="e">
        <f>(AG30+AG29)/AG26*100</f>
        <v>#DIV/0!</v>
      </c>
      <c r="AH31" s="112"/>
      <c r="AI31" s="121" t="e">
        <f>(AI30+AI29)/AI26*100</f>
        <v>#DIV/0!</v>
      </c>
      <c r="AJ31" s="121" t="e">
        <f>(AJ30+AJ29)/AJ26*100</f>
        <v>#DIV/0!</v>
      </c>
      <c r="AK31" s="111"/>
      <c r="AL31" s="121" t="e">
        <f>(AL30+AL29)/AL26*100</f>
        <v>#DIV/0!</v>
      </c>
      <c r="AM31" s="121" t="e">
        <f>(AM30+AM29)/AM26*100</f>
        <v>#DIV/0!</v>
      </c>
      <c r="AN31" s="112"/>
      <c r="AO31" s="121" t="e">
        <f>(AO30+AO29)/AO26*100</f>
        <v>#DIV/0!</v>
      </c>
      <c r="AP31" s="121" t="e">
        <f>(AP30+AP29)/AP26*100</f>
        <v>#DIV/0!</v>
      </c>
      <c r="AQ31" s="112"/>
      <c r="AR31" s="121" t="e">
        <f>(AR30+AR29)/AR26*100</f>
        <v>#DIV/0!</v>
      </c>
      <c r="AS31" s="121" t="e">
        <f>(AS30+AS29)/AS26*100</f>
        <v>#DIV/0!</v>
      </c>
      <c r="AT31" s="112"/>
      <c r="AU31" s="121" t="e">
        <f>(AU30+AU29)/AU26*100</f>
        <v>#DIV/0!</v>
      </c>
      <c r="AV31" s="121" t="e">
        <f>(AV30+AV29)/AV26*100</f>
        <v>#DIV/0!</v>
      </c>
      <c r="AW31" s="112"/>
      <c r="AX31" s="121" t="e">
        <f>(AX30+AX29)/AX26*100</f>
        <v>#DIV/0!</v>
      </c>
      <c r="AY31" s="121" t="e">
        <f>(AY30+AY29)/AY26*100</f>
        <v>#DIV/0!</v>
      </c>
      <c r="AZ31" s="112"/>
      <c r="BA31" s="121" t="e">
        <f>(BA30+BA29)/BA26*100</f>
        <v>#DIV/0!</v>
      </c>
      <c r="BB31" s="121" t="e">
        <f>(BB30+BB29)/BB26*100</f>
        <v>#DIV/0!</v>
      </c>
      <c r="BC31" s="112"/>
      <c r="BD31" s="121" t="e">
        <f>(BD30+BD29)/BD26*100</f>
        <v>#DIV/0!</v>
      </c>
      <c r="BE31" s="121" t="e">
        <f>(BE30+BE29)/BE26*100</f>
        <v>#DIV/0!</v>
      </c>
      <c r="BF31" s="112" t="e">
        <f>SUM(BE31/BD31)</f>
        <v>#DIV/0!</v>
      </c>
      <c r="BG31" s="121" t="e">
        <f>(BG30+BG29)/BG26*100</f>
        <v>#DIV/0!</v>
      </c>
      <c r="BH31" s="121" t="e">
        <f>(BH30+BH29)/BH26*100</f>
        <v>#DIV/0!</v>
      </c>
      <c r="BI31" s="112"/>
      <c r="BJ31" s="121" t="e">
        <f>(BJ30+BJ29)/BJ26*100</f>
        <v>#DIV/0!</v>
      </c>
      <c r="BK31" s="121" t="e">
        <f>(BK30+BK29)/BK26*100</f>
        <v>#DIV/0!</v>
      </c>
      <c r="BL31" s="112"/>
      <c r="BM31" s="121" t="e">
        <f>(BM30+BM29)/BM26*100</f>
        <v>#DIV/0!</v>
      </c>
      <c r="BN31" s="121" t="e">
        <f>(BN30+BN29)/BN26*100</f>
        <v>#DIV/0!</v>
      </c>
      <c r="BO31" s="112"/>
      <c r="BP31" s="121" t="e">
        <f>(BP30+BP29)/BP26*100</f>
        <v>#DIV/0!</v>
      </c>
      <c r="BQ31" s="121" t="e">
        <f>(BQ30+BQ29)/BQ26*100</f>
        <v>#DIV/0!</v>
      </c>
      <c r="BR31" s="112"/>
      <c r="BS31" s="121" t="e">
        <f>(BS30+BS29)/BS26*100</f>
        <v>#DIV/0!</v>
      </c>
      <c r="BT31" s="121" t="e">
        <f>(BT30+BT29)/BT26*100</f>
        <v>#DIV/0!</v>
      </c>
      <c r="BU31" s="112"/>
      <c r="BV31" s="121" t="e">
        <f>(BV30+BV29)/BV26*100</f>
        <v>#DIV/0!</v>
      </c>
      <c r="BW31" s="121" t="e">
        <f>(BW30+BW29)/BW26*100</f>
        <v>#DIV/0!</v>
      </c>
      <c r="BX31" s="112"/>
      <c r="BY31" s="121" t="e">
        <f>(BY30+BY29)/BY26*100</f>
        <v>#DIV/0!</v>
      </c>
      <c r="BZ31" s="121" t="e">
        <f>(BZ30+BZ29)/BZ26*100</f>
        <v>#DIV/0!</v>
      </c>
      <c r="CA31" s="112"/>
      <c r="CB31" s="121" t="e">
        <f>(CB30+CB29)/CB26*100</f>
        <v>#DIV/0!</v>
      </c>
      <c r="CC31" s="121" t="e">
        <f>(CC30+CC29)/CC26*100</f>
        <v>#DIV/0!</v>
      </c>
      <c r="CD31" s="111"/>
    </row>
    <row r="33" spans="8:8" x14ac:dyDescent="0.25">
      <c r="H33" s="100"/>
    </row>
  </sheetData>
  <mergeCells count="110">
    <mergeCell ref="N2:P2"/>
    <mergeCell ref="Q2:S2"/>
    <mergeCell ref="T2:V2"/>
    <mergeCell ref="B3:B4"/>
    <mergeCell ref="W2:Y2"/>
    <mergeCell ref="Z2:AB2"/>
    <mergeCell ref="AC2:AE2"/>
    <mergeCell ref="AF2:AH2"/>
    <mergeCell ref="B1:V1"/>
    <mergeCell ref="AH3:AH4"/>
    <mergeCell ref="AA3:AA4"/>
    <mergeCell ref="AB3:AB4"/>
    <mergeCell ref="AC3:AC4"/>
    <mergeCell ref="AD3:AD4"/>
    <mergeCell ref="A2:A4"/>
    <mergeCell ref="B2:D2"/>
    <mergeCell ref="E2:G2"/>
    <mergeCell ref="H2:J2"/>
    <mergeCell ref="K2:M2"/>
    <mergeCell ref="AU2:AW2"/>
    <mergeCell ref="AX2:AZ2"/>
    <mergeCell ref="BA2:BC2"/>
    <mergeCell ref="BD2:BF2"/>
    <mergeCell ref="AI2:AK2"/>
    <mergeCell ref="AL2:AN2"/>
    <mergeCell ref="AO2:AQ2"/>
    <mergeCell ref="AR2:AT2"/>
    <mergeCell ref="C3:C4"/>
    <mergeCell ref="D3:D4"/>
    <mergeCell ref="E3:E4"/>
    <mergeCell ref="F3:F4"/>
    <mergeCell ref="S3:S4"/>
    <mergeCell ref="T3:T4"/>
    <mergeCell ref="U3:U4"/>
    <mergeCell ref="V3:V4"/>
    <mergeCell ref="AE3:AE4"/>
    <mergeCell ref="AF3:AF4"/>
    <mergeCell ref="AG3:AG4"/>
    <mergeCell ref="BS2:BU2"/>
    <mergeCell ref="BV2:BX2"/>
    <mergeCell ref="BY2:CA2"/>
    <mergeCell ref="CB2:CD2"/>
    <mergeCell ref="BG2:BI2"/>
    <mergeCell ref="BJ2:BL2"/>
    <mergeCell ref="BM2:BO2"/>
    <mergeCell ref="BP2:BR2"/>
    <mergeCell ref="G3:G4"/>
    <mergeCell ref="H3:H4"/>
    <mergeCell ref="I3:I4"/>
    <mergeCell ref="J3:J4"/>
    <mergeCell ref="O3:O4"/>
    <mergeCell ref="P3:P4"/>
    <mergeCell ref="Q3:Q4"/>
    <mergeCell ref="R3:R4"/>
    <mergeCell ref="K3:K4"/>
    <mergeCell ref="L3:L4"/>
    <mergeCell ref="M3:M4"/>
    <mergeCell ref="N3:N4"/>
    <mergeCell ref="W3:W4"/>
    <mergeCell ref="X3:X4"/>
    <mergeCell ref="Y3:Y4"/>
    <mergeCell ref="Z3:Z4"/>
    <mergeCell ref="AM3:AM4"/>
    <mergeCell ref="AN3:AN4"/>
    <mergeCell ref="AO3:AO4"/>
    <mergeCell ref="AP3:AP4"/>
    <mergeCell ref="AI3:AI4"/>
    <mergeCell ref="AJ3:AJ4"/>
    <mergeCell ref="AK3:AK4"/>
    <mergeCell ref="AL3:AL4"/>
    <mergeCell ref="AU3:AU4"/>
    <mergeCell ref="AV3:AV4"/>
    <mergeCell ref="AW3:AW4"/>
    <mergeCell ref="AX3:AX4"/>
    <mergeCell ref="AQ3:AQ4"/>
    <mergeCell ref="AR3:AR4"/>
    <mergeCell ref="AS3:AS4"/>
    <mergeCell ref="AT3:AT4"/>
    <mergeCell ref="BC3:BC4"/>
    <mergeCell ref="BD3:BD4"/>
    <mergeCell ref="BE3:BE4"/>
    <mergeCell ref="BF3:BF4"/>
    <mergeCell ref="AY3:AY4"/>
    <mergeCell ref="AZ3:AZ4"/>
    <mergeCell ref="BA3:BA4"/>
    <mergeCell ref="BB3:BB4"/>
    <mergeCell ref="BK3:BK4"/>
    <mergeCell ref="BL3:BL4"/>
    <mergeCell ref="BM3:BM4"/>
    <mergeCell ref="BG3:BG4"/>
    <mergeCell ref="BH3:BH4"/>
    <mergeCell ref="BI3:BI4"/>
    <mergeCell ref="BJ3:BJ4"/>
    <mergeCell ref="BS3:BS4"/>
    <mergeCell ref="BT3:BT4"/>
    <mergeCell ref="BU3:BU4"/>
    <mergeCell ref="BV3:BV4"/>
    <mergeCell ref="BO3:BO4"/>
    <mergeCell ref="BP3:BP4"/>
    <mergeCell ref="BQ3:BQ4"/>
    <mergeCell ref="BR3:BR4"/>
    <mergeCell ref="CA3:CA4"/>
    <mergeCell ref="CB3:CB4"/>
    <mergeCell ref="CC3:CC4"/>
    <mergeCell ref="CD3:CD4"/>
    <mergeCell ref="BW3:BW4"/>
    <mergeCell ref="BX3:BX4"/>
    <mergeCell ref="BY3:BY4"/>
    <mergeCell ref="BZ3:BZ4"/>
    <mergeCell ref="BN3:BN4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CD33"/>
  <sheetViews>
    <sheetView topLeftCell="BK1" workbookViewId="0">
      <selection activeCell="BY5" sqref="BY5:BZ24"/>
    </sheetView>
  </sheetViews>
  <sheetFormatPr defaultRowHeight="13.2" x14ac:dyDescent="0.25"/>
  <cols>
    <col min="1" max="1" width="29.5546875" customWidth="1"/>
    <col min="2" max="2" width="13.5546875" customWidth="1"/>
    <col min="3" max="3" width="14.1093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5.33203125" customWidth="1"/>
    <col min="23" max="23" width="14.33203125" customWidth="1"/>
    <col min="24" max="24" width="14" customWidth="1"/>
    <col min="26" max="26" width="15.109375" customWidth="1"/>
    <col min="27" max="27" width="14.109375" customWidth="1"/>
    <col min="29" max="29" width="15.6640625" customWidth="1"/>
    <col min="30" max="30" width="14.109375" customWidth="1"/>
    <col min="32" max="32" width="14.109375" customWidth="1"/>
    <col min="33" max="33" width="13.5546875" customWidth="1"/>
    <col min="35" max="35" width="16.5546875" customWidth="1"/>
    <col min="36" max="36" width="13.4414062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customWidth="1"/>
    <col min="48" max="48" width="13.88671875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3.88671875" customWidth="1"/>
    <col min="57" max="57" width="13.441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5" width="13.6640625" customWidth="1"/>
    <col min="66" max="66" width="13.5546875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4.44140625" customWidth="1"/>
  </cols>
  <sheetData>
    <row r="1" spans="1:82" x14ac:dyDescent="0.25">
      <c r="A1" s="106"/>
      <c r="B1" s="367" t="s">
        <v>84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 t="s">
        <v>0</v>
      </c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</row>
    <row r="2" spans="1:82" x14ac:dyDescent="0.25">
      <c r="A2" s="368"/>
      <c r="B2" s="365" t="s">
        <v>1</v>
      </c>
      <c r="C2" s="366"/>
      <c r="D2" s="366"/>
      <c r="E2" s="365" t="s">
        <v>2</v>
      </c>
      <c r="F2" s="366"/>
      <c r="G2" s="366"/>
      <c r="H2" s="365" t="s">
        <v>3</v>
      </c>
      <c r="I2" s="366"/>
      <c r="J2" s="366"/>
      <c r="K2" s="365" t="s">
        <v>4</v>
      </c>
      <c r="L2" s="366"/>
      <c r="M2" s="366"/>
      <c r="N2" s="365" t="s">
        <v>5</v>
      </c>
      <c r="O2" s="366"/>
      <c r="P2" s="366"/>
      <c r="Q2" s="365" t="s">
        <v>6</v>
      </c>
      <c r="R2" s="366"/>
      <c r="S2" s="366"/>
      <c r="T2" s="365" t="s">
        <v>7</v>
      </c>
      <c r="U2" s="366"/>
      <c r="V2" s="366"/>
      <c r="W2" s="365" t="s">
        <v>8</v>
      </c>
      <c r="X2" s="366"/>
      <c r="Y2" s="366"/>
      <c r="Z2" s="365" t="s">
        <v>50</v>
      </c>
      <c r="AA2" s="366"/>
      <c r="AB2" s="366"/>
      <c r="AC2" s="365" t="s">
        <v>9</v>
      </c>
      <c r="AD2" s="366"/>
      <c r="AE2" s="366"/>
      <c r="AF2" s="365" t="s">
        <v>10</v>
      </c>
      <c r="AG2" s="366"/>
      <c r="AH2" s="366"/>
      <c r="AI2" s="365" t="s">
        <v>52</v>
      </c>
      <c r="AJ2" s="366"/>
      <c r="AK2" s="366"/>
      <c r="AL2" s="365" t="s">
        <v>11</v>
      </c>
      <c r="AM2" s="366"/>
      <c r="AN2" s="366"/>
      <c r="AO2" s="365" t="s">
        <v>12</v>
      </c>
      <c r="AP2" s="366"/>
      <c r="AQ2" s="366"/>
      <c r="AR2" s="365" t="s">
        <v>13</v>
      </c>
      <c r="AS2" s="366"/>
      <c r="AT2" s="366"/>
      <c r="AU2" s="365" t="s">
        <v>14</v>
      </c>
      <c r="AV2" s="366"/>
      <c r="AW2" s="366"/>
      <c r="AX2" s="365" t="s">
        <v>15</v>
      </c>
      <c r="AY2" s="366"/>
      <c r="AZ2" s="366"/>
      <c r="BA2" s="365" t="s">
        <v>16</v>
      </c>
      <c r="BB2" s="366"/>
      <c r="BC2" s="366"/>
      <c r="BD2" s="365" t="s">
        <v>17</v>
      </c>
      <c r="BE2" s="366"/>
      <c r="BF2" s="366"/>
      <c r="BG2" s="365" t="s">
        <v>18</v>
      </c>
      <c r="BH2" s="366"/>
      <c r="BI2" s="366"/>
      <c r="BJ2" s="365" t="s">
        <v>19</v>
      </c>
      <c r="BK2" s="366"/>
      <c r="BL2" s="366"/>
      <c r="BM2" s="365" t="s">
        <v>20</v>
      </c>
      <c r="BN2" s="366"/>
      <c r="BO2" s="366"/>
      <c r="BP2" s="365" t="s">
        <v>21</v>
      </c>
      <c r="BQ2" s="366"/>
      <c r="BR2" s="366"/>
      <c r="BS2" s="365" t="s">
        <v>22</v>
      </c>
      <c r="BT2" s="366"/>
      <c r="BU2" s="366"/>
      <c r="BV2" s="365" t="s">
        <v>23</v>
      </c>
      <c r="BW2" s="366"/>
      <c r="BX2" s="366"/>
      <c r="BY2" s="365" t="s">
        <v>24</v>
      </c>
      <c r="BZ2" s="366"/>
      <c r="CA2" s="366"/>
      <c r="CB2" s="365" t="s">
        <v>25</v>
      </c>
      <c r="CC2" s="366"/>
      <c r="CD2" s="366"/>
    </row>
    <row r="3" spans="1:82" ht="12.75" customHeight="1" x14ac:dyDescent="0.25">
      <c r="A3" s="366"/>
      <c r="B3" s="369" t="s">
        <v>26</v>
      </c>
      <c r="C3" s="369" t="s">
        <v>70</v>
      </c>
      <c r="D3" s="371" t="s">
        <v>27</v>
      </c>
      <c r="E3" s="369" t="s">
        <v>26</v>
      </c>
      <c r="F3" s="369" t="s">
        <v>70</v>
      </c>
      <c r="G3" s="371" t="s">
        <v>27</v>
      </c>
      <c r="H3" s="369" t="s">
        <v>26</v>
      </c>
      <c r="I3" s="369" t="s">
        <v>70</v>
      </c>
      <c r="J3" s="371" t="s">
        <v>27</v>
      </c>
      <c r="K3" s="369" t="s">
        <v>26</v>
      </c>
      <c r="L3" s="369" t="s">
        <v>70</v>
      </c>
      <c r="M3" s="371" t="s">
        <v>27</v>
      </c>
      <c r="N3" s="369" t="s">
        <v>26</v>
      </c>
      <c r="O3" s="369" t="s">
        <v>70</v>
      </c>
      <c r="P3" s="371" t="s">
        <v>27</v>
      </c>
      <c r="Q3" s="369" t="s">
        <v>26</v>
      </c>
      <c r="R3" s="369" t="s">
        <v>70</v>
      </c>
      <c r="S3" s="371" t="s">
        <v>27</v>
      </c>
      <c r="T3" s="369" t="s">
        <v>26</v>
      </c>
      <c r="U3" s="369" t="s">
        <v>70</v>
      </c>
      <c r="V3" s="371" t="s">
        <v>27</v>
      </c>
      <c r="W3" s="369" t="s">
        <v>26</v>
      </c>
      <c r="X3" s="369" t="s">
        <v>70</v>
      </c>
      <c r="Y3" s="371" t="s">
        <v>27</v>
      </c>
      <c r="Z3" s="369" t="s">
        <v>26</v>
      </c>
      <c r="AA3" s="369" t="s">
        <v>70</v>
      </c>
      <c r="AB3" s="371" t="s">
        <v>27</v>
      </c>
      <c r="AC3" s="369" t="s">
        <v>26</v>
      </c>
      <c r="AD3" s="369" t="s">
        <v>70</v>
      </c>
      <c r="AE3" s="371" t="s">
        <v>27</v>
      </c>
      <c r="AF3" s="369" t="s">
        <v>26</v>
      </c>
      <c r="AG3" s="369" t="s">
        <v>70</v>
      </c>
      <c r="AH3" s="371" t="s">
        <v>27</v>
      </c>
      <c r="AI3" s="369" t="s">
        <v>26</v>
      </c>
      <c r="AJ3" s="369" t="s">
        <v>70</v>
      </c>
      <c r="AK3" s="371" t="s">
        <v>27</v>
      </c>
      <c r="AL3" s="369" t="s">
        <v>26</v>
      </c>
      <c r="AM3" s="369" t="s">
        <v>70</v>
      </c>
      <c r="AN3" s="371" t="s">
        <v>27</v>
      </c>
      <c r="AO3" s="369" t="s">
        <v>26</v>
      </c>
      <c r="AP3" s="369" t="s">
        <v>70</v>
      </c>
      <c r="AQ3" s="371" t="s">
        <v>27</v>
      </c>
      <c r="AR3" s="369" t="s">
        <v>26</v>
      </c>
      <c r="AS3" s="369" t="s">
        <v>70</v>
      </c>
      <c r="AT3" s="371" t="s">
        <v>27</v>
      </c>
      <c r="AU3" s="369" t="s">
        <v>26</v>
      </c>
      <c r="AV3" s="369" t="s">
        <v>70</v>
      </c>
      <c r="AW3" s="371" t="s">
        <v>27</v>
      </c>
      <c r="AX3" s="369" t="s">
        <v>26</v>
      </c>
      <c r="AY3" s="369" t="s">
        <v>70</v>
      </c>
      <c r="AZ3" s="371" t="s">
        <v>27</v>
      </c>
      <c r="BA3" s="369" t="s">
        <v>26</v>
      </c>
      <c r="BB3" s="369" t="s">
        <v>70</v>
      </c>
      <c r="BC3" s="371" t="s">
        <v>27</v>
      </c>
      <c r="BD3" s="369" t="s">
        <v>26</v>
      </c>
      <c r="BE3" s="369" t="s">
        <v>70</v>
      </c>
      <c r="BF3" s="371" t="s">
        <v>27</v>
      </c>
      <c r="BG3" s="369" t="s">
        <v>26</v>
      </c>
      <c r="BH3" s="369" t="s">
        <v>70</v>
      </c>
      <c r="BI3" s="371" t="s">
        <v>27</v>
      </c>
      <c r="BJ3" s="369" t="s">
        <v>26</v>
      </c>
      <c r="BK3" s="369" t="s">
        <v>70</v>
      </c>
      <c r="BL3" s="371" t="s">
        <v>27</v>
      </c>
      <c r="BM3" s="369" t="s">
        <v>26</v>
      </c>
      <c r="BN3" s="369" t="s">
        <v>70</v>
      </c>
      <c r="BO3" s="371" t="s">
        <v>27</v>
      </c>
      <c r="BP3" s="369" t="s">
        <v>26</v>
      </c>
      <c r="BQ3" s="369" t="s">
        <v>70</v>
      </c>
      <c r="BR3" s="371" t="s">
        <v>27</v>
      </c>
      <c r="BS3" s="369" t="s">
        <v>26</v>
      </c>
      <c r="BT3" s="369" t="s">
        <v>70</v>
      </c>
      <c r="BU3" s="371" t="s">
        <v>27</v>
      </c>
      <c r="BV3" s="369" t="s">
        <v>26</v>
      </c>
      <c r="BW3" s="369" t="s">
        <v>70</v>
      </c>
      <c r="BX3" s="371" t="s">
        <v>27</v>
      </c>
      <c r="BY3" s="369" t="s">
        <v>26</v>
      </c>
      <c r="BZ3" s="369" t="s">
        <v>70</v>
      </c>
      <c r="CA3" s="371" t="s">
        <v>27</v>
      </c>
      <c r="CB3" s="369" t="s">
        <v>26</v>
      </c>
      <c r="CC3" s="369" t="s">
        <v>70</v>
      </c>
      <c r="CD3" s="371" t="s">
        <v>27</v>
      </c>
    </row>
    <row r="4" spans="1:82" ht="13.8" thickBot="1" x14ac:dyDescent="0.3">
      <c r="A4" s="366"/>
      <c r="B4" s="370"/>
      <c r="C4" s="370"/>
      <c r="D4" s="370"/>
      <c r="E4" s="370"/>
      <c r="F4" s="370"/>
      <c r="G4" s="366"/>
      <c r="H4" s="366"/>
      <c r="I4" s="370"/>
      <c r="J4" s="366"/>
      <c r="K4" s="366"/>
      <c r="L4" s="370"/>
      <c r="M4" s="366"/>
      <c r="N4" s="366"/>
      <c r="O4" s="370"/>
      <c r="P4" s="366"/>
      <c r="Q4" s="366"/>
      <c r="R4" s="370"/>
      <c r="S4" s="366"/>
      <c r="T4" s="366"/>
      <c r="U4" s="370"/>
      <c r="V4" s="366"/>
      <c r="W4" s="366"/>
      <c r="X4" s="370"/>
      <c r="Y4" s="366"/>
      <c r="Z4" s="366"/>
      <c r="AA4" s="370"/>
      <c r="AB4" s="366"/>
      <c r="AC4" s="366"/>
      <c r="AD4" s="370"/>
      <c r="AE4" s="366"/>
      <c r="AF4" s="366"/>
      <c r="AG4" s="370"/>
      <c r="AH4" s="366"/>
      <c r="AI4" s="366"/>
      <c r="AJ4" s="370"/>
      <c r="AK4" s="366"/>
      <c r="AL4" s="366"/>
      <c r="AM4" s="370"/>
      <c r="AN4" s="366"/>
      <c r="AO4" s="366"/>
      <c r="AP4" s="370"/>
      <c r="AQ4" s="366"/>
      <c r="AR4" s="366"/>
      <c r="AS4" s="370"/>
      <c r="AT4" s="366"/>
      <c r="AU4" s="366"/>
      <c r="AV4" s="370"/>
      <c r="AW4" s="366"/>
      <c r="AX4" s="366"/>
      <c r="AY4" s="370"/>
      <c r="AZ4" s="366"/>
      <c r="BA4" s="366"/>
      <c r="BB4" s="370"/>
      <c r="BC4" s="366"/>
      <c r="BD4" s="366"/>
      <c r="BE4" s="370"/>
      <c r="BF4" s="366"/>
      <c r="BG4" s="366"/>
      <c r="BH4" s="370"/>
      <c r="BI4" s="366"/>
      <c r="BJ4" s="366"/>
      <c r="BK4" s="370"/>
      <c r="BL4" s="366"/>
      <c r="BM4" s="366"/>
      <c r="BN4" s="370"/>
      <c r="BO4" s="366"/>
      <c r="BP4" s="366"/>
      <c r="BQ4" s="370"/>
      <c r="BR4" s="366"/>
      <c r="BS4" s="366"/>
      <c r="BT4" s="370"/>
      <c r="BU4" s="366"/>
      <c r="BV4" s="366"/>
      <c r="BW4" s="370"/>
      <c r="BX4" s="366"/>
      <c r="BY4" s="366"/>
      <c r="BZ4" s="370"/>
      <c r="CA4" s="372"/>
      <c r="CB4" s="372"/>
      <c r="CC4" s="366"/>
      <c r="CD4" s="372"/>
    </row>
    <row r="5" spans="1:82" ht="26.4" x14ac:dyDescent="0.25">
      <c r="A5" s="102" t="s">
        <v>28</v>
      </c>
      <c r="B5" s="272"/>
      <c r="C5" s="272"/>
      <c r="D5" s="200" t="e">
        <f>SUM(C5/B5)</f>
        <v>#DIV/0!</v>
      </c>
      <c r="E5" s="272"/>
      <c r="F5" s="272"/>
      <c r="G5" s="200" t="e">
        <f>SUM(F5/E5)</f>
        <v>#DIV/0!</v>
      </c>
      <c r="H5" s="272"/>
      <c r="I5" s="272"/>
      <c r="J5" s="200" t="e">
        <f>SUM(I5/H5)</f>
        <v>#DIV/0!</v>
      </c>
      <c r="K5" s="272"/>
      <c r="L5" s="272"/>
      <c r="M5" s="200" t="e">
        <f>SUM(L5/K5)</f>
        <v>#DIV/0!</v>
      </c>
      <c r="N5" s="272"/>
      <c r="O5" s="272"/>
      <c r="P5" s="200" t="e">
        <f>SUM(O5/N5)</f>
        <v>#DIV/0!</v>
      </c>
      <c r="Q5" s="272"/>
      <c r="R5" s="272"/>
      <c r="S5" s="200" t="e">
        <f t="shared" ref="S5:S11" si="0">SUM(R5/Q5)</f>
        <v>#DIV/0!</v>
      </c>
      <c r="T5" s="272"/>
      <c r="U5" s="272"/>
      <c r="V5" s="200" t="e">
        <f t="shared" ref="V5:V11" si="1">SUM(U5/T5)</f>
        <v>#DIV/0!</v>
      </c>
      <c r="W5" s="272"/>
      <c r="X5" s="272"/>
      <c r="Y5" s="200" t="e">
        <f t="shared" ref="Y5:Y16" si="2">SUM(X5/W5)</f>
        <v>#DIV/0!</v>
      </c>
      <c r="Z5" s="272"/>
      <c r="AA5" s="272"/>
      <c r="AB5" s="200" t="e">
        <f>SUM(AA5/Z5)</f>
        <v>#DIV/0!</v>
      </c>
      <c r="AC5" s="272"/>
      <c r="AD5" s="272"/>
      <c r="AE5" s="200" t="e">
        <f t="shared" ref="AE5:AE11" si="3">SUM(AD5/AC5)</f>
        <v>#DIV/0!</v>
      </c>
      <c r="AF5" s="272"/>
      <c r="AG5" s="272"/>
      <c r="AH5" s="200" t="e">
        <f t="shared" ref="AH5:AH11" si="4">SUM(AG5/AF5)</f>
        <v>#DIV/0!</v>
      </c>
      <c r="AI5" s="272"/>
      <c r="AJ5" s="272"/>
      <c r="AK5" s="200" t="e">
        <f t="shared" ref="AK5:AK11" si="5">SUM(AJ5/AI5)</f>
        <v>#DIV/0!</v>
      </c>
      <c r="AL5" s="272"/>
      <c r="AM5" s="272"/>
      <c r="AN5" s="200" t="e">
        <f>SUM(AM5/AL5)</f>
        <v>#DIV/0!</v>
      </c>
      <c r="AO5" s="272"/>
      <c r="AP5" s="272"/>
      <c r="AQ5" s="200" t="e">
        <f t="shared" ref="AQ5:AQ11" si="6">SUM(AP5/AO5)</f>
        <v>#DIV/0!</v>
      </c>
      <c r="AR5" s="272"/>
      <c r="AS5" s="272"/>
      <c r="AT5" s="200" t="e">
        <f t="shared" ref="AT5:AT11" si="7">SUM(AS5/AR5)</f>
        <v>#DIV/0!</v>
      </c>
      <c r="AU5" s="272"/>
      <c r="AV5" s="272"/>
      <c r="AW5" s="200" t="e">
        <f t="shared" ref="AW5:AW11" si="8">SUM(AV5/AU5)</f>
        <v>#DIV/0!</v>
      </c>
      <c r="AX5" s="272"/>
      <c r="AY5" s="272"/>
      <c r="AZ5" s="200" t="e">
        <f t="shared" ref="AZ5:AZ11" si="9">SUM(AY5/AX5)</f>
        <v>#DIV/0!</v>
      </c>
      <c r="BA5" s="272"/>
      <c r="BB5" s="272"/>
      <c r="BC5" s="200" t="e">
        <f>SUM(BB5/BA5)</f>
        <v>#DIV/0!</v>
      </c>
      <c r="BD5" s="272"/>
      <c r="BE5" s="272"/>
      <c r="BF5" s="200" t="e">
        <f t="shared" ref="BF5:BF11" si="10">SUM(BE5/BD5)</f>
        <v>#DIV/0!</v>
      </c>
      <c r="BG5" s="272"/>
      <c r="BH5" s="272"/>
      <c r="BI5" s="200" t="e">
        <f t="shared" ref="BI5:BI11" si="11">SUM(BH5/BG5)</f>
        <v>#DIV/0!</v>
      </c>
      <c r="BJ5" s="272"/>
      <c r="BK5" s="272"/>
      <c r="BL5" s="200" t="e">
        <f t="shared" ref="BL5:BL11" si="12">SUM(BK5/BJ5)</f>
        <v>#DIV/0!</v>
      </c>
      <c r="BM5" s="272"/>
      <c r="BN5" s="272"/>
      <c r="BO5" s="200" t="e">
        <f t="shared" ref="BO5:BO16" si="13">SUM(BN5/BM5)</f>
        <v>#DIV/0!</v>
      </c>
      <c r="BP5" s="272"/>
      <c r="BQ5" s="272"/>
      <c r="BR5" s="200" t="e">
        <f>SUM(BQ5/BP5)</f>
        <v>#DIV/0!</v>
      </c>
      <c r="BS5" s="272"/>
      <c r="BT5" s="272"/>
      <c r="BU5" s="200" t="e">
        <f t="shared" ref="BU5:BU11" si="14">SUM(BT5/BS5)</f>
        <v>#DIV/0!</v>
      </c>
      <c r="BV5" s="272"/>
      <c r="BW5" s="272"/>
      <c r="BX5" s="200" t="e">
        <f>SUM(BW5/BV5)</f>
        <v>#DIV/0!</v>
      </c>
      <c r="BY5" s="272"/>
      <c r="BZ5" s="272"/>
      <c r="CA5" s="200" t="e">
        <f>SUM(BZ5/BY5)</f>
        <v>#DIV/0!</v>
      </c>
      <c r="CB5" s="114">
        <f t="shared" ref="CB5:CB10" si="15">B5+E5+H5+K5+N5+Q5+T5+W5+Z5+AC5+AF5+AI5+AL5+AO5+AR5+AU5+AX5+BA5+BD5+BG5+BJ5+BM5+BP5+BS5+BV5+BY5</f>
        <v>0</v>
      </c>
      <c r="CC5" s="114">
        <f t="shared" ref="CC5:CC10" si="16">BZ5+BW5+BT5+BQ5+BN5+BK5+BH5+BE5+BB5+AY5+AV5+AS5+AP5+AM5+AJ5+AG5+AD5+AA5+X5+U5+R5+O5+L5+I5+F5+C5</f>
        <v>0</v>
      </c>
      <c r="CD5" s="115" t="e">
        <f t="shared" ref="CD5:CD24" si="17">SUM(CC5/CB5)</f>
        <v>#DIV/0!</v>
      </c>
    </row>
    <row r="6" spans="1:82" ht="48.75" customHeight="1" x14ac:dyDescent="0.25">
      <c r="A6" s="102" t="s">
        <v>29</v>
      </c>
      <c r="B6" s="272"/>
      <c r="C6" s="272"/>
      <c r="D6" s="200" t="e">
        <f>SUM(C6/B6)</f>
        <v>#DIV/0!</v>
      </c>
      <c r="E6" s="272"/>
      <c r="F6" s="272"/>
      <c r="G6" s="200" t="e">
        <f>SUM(F6/E6)</f>
        <v>#DIV/0!</v>
      </c>
      <c r="H6" s="272"/>
      <c r="I6" s="272"/>
      <c r="J6" s="200"/>
      <c r="K6" s="272"/>
      <c r="L6" s="272"/>
      <c r="M6" s="200" t="e">
        <f>SUM(L6/K6)</f>
        <v>#DIV/0!</v>
      </c>
      <c r="N6" s="272"/>
      <c r="O6" s="272"/>
      <c r="P6" s="200" t="e">
        <f>SUM(O6/N6)</f>
        <v>#DIV/0!</v>
      </c>
      <c r="Q6" s="272"/>
      <c r="R6" s="272"/>
      <c r="S6" s="200" t="e">
        <f t="shared" si="0"/>
        <v>#DIV/0!</v>
      </c>
      <c r="T6" s="272"/>
      <c r="U6" s="272"/>
      <c r="V6" s="200" t="e">
        <f t="shared" si="1"/>
        <v>#DIV/0!</v>
      </c>
      <c r="W6" s="272"/>
      <c r="X6" s="272"/>
      <c r="Y6" s="200" t="e">
        <f t="shared" si="2"/>
        <v>#DIV/0!</v>
      </c>
      <c r="Z6" s="272"/>
      <c r="AA6" s="272"/>
      <c r="AB6" s="200" t="e">
        <f>SUM(AA6/Z6)</f>
        <v>#DIV/0!</v>
      </c>
      <c r="AC6" s="272"/>
      <c r="AD6" s="272"/>
      <c r="AE6" s="200" t="e">
        <f t="shared" si="3"/>
        <v>#DIV/0!</v>
      </c>
      <c r="AF6" s="272"/>
      <c r="AG6" s="272"/>
      <c r="AH6" s="200" t="e">
        <f t="shared" si="4"/>
        <v>#DIV/0!</v>
      </c>
      <c r="AI6" s="272"/>
      <c r="AJ6" s="272"/>
      <c r="AK6" s="200" t="e">
        <f t="shared" si="5"/>
        <v>#DIV/0!</v>
      </c>
      <c r="AL6" s="272"/>
      <c r="AM6" s="272"/>
      <c r="AN6" s="200"/>
      <c r="AO6" s="272"/>
      <c r="AP6" s="272"/>
      <c r="AQ6" s="200" t="e">
        <f t="shared" si="6"/>
        <v>#DIV/0!</v>
      </c>
      <c r="AR6" s="272"/>
      <c r="AS6" s="272"/>
      <c r="AT6" s="200" t="e">
        <f t="shared" si="7"/>
        <v>#DIV/0!</v>
      </c>
      <c r="AU6" s="272"/>
      <c r="AV6" s="272"/>
      <c r="AW6" s="200" t="e">
        <f t="shared" si="8"/>
        <v>#DIV/0!</v>
      </c>
      <c r="AX6" s="272"/>
      <c r="AY6" s="272"/>
      <c r="AZ6" s="200" t="e">
        <f t="shared" si="9"/>
        <v>#DIV/0!</v>
      </c>
      <c r="BA6" s="272"/>
      <c r="BB6" s="272"/>
      <c r="BC6" s="200" t="e">
        <f>SUM(BB6/BA6)</f>
        <v>#DIV/0!</v>
      </c>
      <c r="BD6" s="272"/>
      <c r="BE6" s="272"/>
      <c r="BF6" s="200" t="e">
        <f t="shared" si="10"/>
        <v>#DIV/0!</v>
      </c>
      <c r="BG6" s="272"/>
      <c r="BH6" s="272"/>
      <c r="BI6" s="200" t="e">
        <f t="shared" si="11"/>
        <v>#DIV/0!</v>
      </c>
      <c r="BJ6" s="272"/>
      <c r="BK6" s="272"/>
      <c r="BL6" s="200" t="e">
        <f t="shared" si="12"/>
        <v>#DIV/0!</v>
      </c>
      <c r="BM6" s="272"/>
      <c r="BN6" s="272"/>
      <c r="BO6" s="200" t="e">
        <f t="shared" si="13"/>
        <v>#DIV/0!</v>
      </c>
      <c r="BP6" s="272"/>
      <c r="BQ6" s="272"/>
      <c r="BR6" s="200" t="e">
        <f>SUM(BQ6/BP6)</f>
        <v>#DIV/0!</v>
      </c>
      <c r="BS6" s="272"/>
      <c r="BT6" s="272"/>
      <c r="BU6" s="200" t="e">
        <f t="shared" si="14"/>
        <v>#DIV/0!</v>
      </c>
      <c r="BV6" s="272"/>
      <c r="BW6" s="272"/>
      <c r="BX6" s="200"/>
      <c r="BY6" s="272"/>
      <c r="BZ6" s="272"/>
      <c r="CA6" s="200"/>
      <c r="CB6" s="116">
        <f t="shared" si="15"/>
        <v>0</v>
      </c>
      <c r="CC6" s="116">
        <f t="shared" si="16"/>
        <v>0</v>
      </c>
      <c r="CD6" s="111" t="e">
        <f t="shared" si="17"/>
        <v>#DIV/0!</v>
      </c>
    </row>
    <row r="7" spans="1:82" ht="42" customHeight="1" x14ac:dyDescent="0.25">
      <c r="A7" s="102" t="s">
        <v>30</v>
      </c>
      <c r="B7" s="272"/>
      <c r="C7" s="272"/>
      <c r="D7" s="200" t="e">
        <f>SUM(C7/B7)</f>
        <v>#DIV/0!</v>
      </c>
      <c r="E7" s="272"/>
      <c r="F7" s="272"/>
      <c r="G7" s="200" t="e">
        <f>SUM(F7/E7)</f>
        <v>#DIV/0!</v>
      </c>
      <c r="H7" s="272"/>
      <c r="I7" s="272"/>
      <c r="J7" s="200" t="e">
        <f>SUM(I7/H7)</f>
        <v>#DIV/0!</v>
      </c>
      <c r="K7" s="272"/>
      <c r="L7" s="272"/>
      <c r="M7" s="200" t="e">
        <f>SUM(L7/K7)</f>
        <v>#DIV/0!</v>
      </c>
      <c r="N7" s="272"/>
      <c r="O7" s="272"/>
      <c r="P7" s="200" t="e">
        <f>SUM(O7/N7)</f>
        <v>#DIV/0!</v>
      </c>
      <c r="Q7" s="272"/>
      <c r="R7" s="272"/>
      <c r="S7" s="200" t="e">
        <f t="shared" si="0"/>
        <v>#DIV/0!</v>
      </c>
      <c r="T7" s="272"/>
      <c r="U7" s="272"/>
      <c r="V7" s="200" t="e">
        <f t="shared" si="1"/>
        <v>#DIV/0!</v>
      </c>
      <c r="W7" s="272"/>
      <c r="X7" s="272"/>
      <c r="Y7" s="200" t="e">
        <f t="shared" si="2"/>
        <v>#DIV/0!</v>
      </c>
      <c r="Z7" s="272"/>
      <c r="AA7" s="272"/>
      <c r="AB7" s="200" t="e">
        <f>SUM(AA7/Z7)</f>
        <v>#DIV/0!</v>
      </c>
      <c r="AC7" s="272"/>
      <c r="AD7" s="272"/>
      <c r="AE7" s="200" t="e">
        <f t="shared" si="3"/>
        <v>#DIV/0!</v>
      </c>
      <c r="AF7" s="272"/>
      <c r="AG7" s="272"/>
      <c r="AH7" s="200" t="e">
        <f t="shared" si="4"/>
        <v>#DIV/0!</v>
      </c>
      <c r="AI7" s="272"/>
      <c r="AJ7" s="272"/>
      <c r="AK7" s="200" t="e">
        <f t="shared" si="5"/>
        <v>#DIV/0!</v>
      </c>
      <c r="AL7" s="272"/>
      <c r="AM7" s="272"/>
      <c r="AN7" s="200" t="e">
        <f>SUM(AM7/AL7)</f>
        <v>#DIV/0!</v>
      </c>
      <c r="AO7" s="272"/>
      <c r="AP7" s="272"/>
      <c r="AQ7" s="200" t="e">
        <f t="shared" si="6"/>
        <v>#DIV/0!</v>
      </c>
      <c r="AR7" s="272"/>
      <c r="AS7" s="272"/>
      <c r="AT7" s="200" t="e">
        <f t="shared" si="7"/>
        <v>#DIV/0!</v>
      </c>
      <c r="AU7" s="272"/>
      <c r="AV7" s="272"/>
      <c r="AW7" s="200" t="e">
        <f t="shared" si="8"/>
        <v>#DIV/0!</v>
      </c>
      <c r="AX7" s="272"/>
      <c r="AY7" s="272"/>
      <c r="AZ7" s="200" t="e">
        <f t="shared" si="9"/>
        <v>#DIV/0!</v>
      </c>
      <c r="BA7" s="272"/>
      <c r="BB7" s="272"/>
      <c r="BC7" s="200" t="e">
        <f>SUM(BB7/BA7)</f>
        <v>#DIV/0!</v>
      </c>
      <c r="BD7" s="272"/>
      <c r="BE7" s="272"/>
      <c r="BF7" s="200" t="e">
        <f t="shared" si="10"/>
        <v>#DIV/0!</v>
      </c>
      <c r="BG7" s="272"/>
      <c r="BH7" s="272"/>
      <c r="BI7" s="200" t="e">
        <f t="shared" si="11"/>
        <v>#DIV/0!</v>
      </c>
      <c r="BJ7" s="272"/>
      <c r="BK7" s="272"/>
      <c r="BL7" s="200" t="e">
        <f t="shared" si="12"/>
        <v>#DIV/0!</v>
      </c>
      <c r="BM7" s="272"/>
      <c r="BN7" s="272"/>
      <c r="BO7" s="200" t="e">
        <f t="shared" si="13"/>
        <v>#DIV/0!</v>
      </c>
      <c r="BP7" s="272"/>
      <c r="BQ7" s="272"/>
      <c r="BR7" s="200" t="e">
        <f>SUM(BQ7/BP7)</f>
        <v>#DIV/0!</v>
      </c>
      <c r="BS7" s="272"/>
      <c r="BT7" s="272"/>
      <c r="BU7" s="200" t="e">
        <f t="shared" si="14"/>
        <v>#DIV/0!</v>
      </c>
      <c r="BV7" s="272"/>
      <c r="BW7" s="272"/>
      <c r="BX7" s="200" t="e">
        <f>SUM(BW7/BV7)</f>
        <v>#DIV/0!</v>
      </c>
      <c r="BY7" s="272"/>
      <c r="BZ7" s="272"/>
      <c r="CA7" s="200" t="e">
        <f t="shared" ref="CA7:CA12" si="18">SUM(BZ7/BY7)</f>
        <v>#DIV/0!</v>
      </c>
      <c r="CB7" s="116">
        <f t="shared" si="15"/>
        <v>0</v>
      </c>
      <c r="CC7" s="116">
        <f t="shared" si="16"/>
        <v>0</v>
      </c>
      <c r="CD7" s="111" t="e">
        <f t="shared" si="17"/>
        <v>#DIV/0!</v>
      </c>
    </row>
    <row r="8" spans="1:82" ht="48" customHeight="1" x14ac:dyDescent="0.25">
      <c r="A8" s="102" t="s">
        <v>31</v>
      </c>
      <c r="B8" s="272"/>
      <c r="C8" s="272"/>
      <c r="D8" s="200" t="e">
        <f>SUM(C8/B8)</f>
        <v>#DIV/0!</v>
      </c>
      <c r="E8" s="272"/>
      <c r="F8" s="272"/>
      <c r="G8" s="200" t="e">
        <f>SUM(F8/E8)</f>
        <v>#DIV/0!</v>
      </c>
      <c r="H8" s="272"/>
      <c r="I8" s="272"/>
      <c r="J8" s="200" t="e">
        <f>SUM(I8/H8)</f>
        <v>#DIV/0!</v>
      </c>
      <c r="K8" s="272"/>
      <c r="L8" s="272"/>
      <c r="M8" s="200" t="e">
        <f>SUM(L8/K8)</f>
        <v>#DIV/0!</v>
      </c>
      <c r="N8" s="272"/>
      <c r="O8" s="272"/>
      <c r="P8" s="200" t="e">
        <f>SUM(O8/N8)</f>
        <v>#DIV/0!</v>
      </c>
      <c r="Q8" s="272"/>
      <c r="R8" s="272"/>
      <c r="S8" s="200" t="e">
        <f t="shared" si="0"/>
        <v>#DIV/0!</v>
      </c>
      <c r="T8" s="272"/>
      <c r="U8" s="272"/>
      <c r="V8" s="200" t="e">
        <f t="shared" si="1"/>
        <v>#DIV/0!</v>
      </c>
      <c r="W8" s="272"/>
      <c r="X8" s="272"/>
      <c r="Y8" s="200" t="e">
        <f t="shared" si="2"/>
        <v>#DIV/0!</v>
      </c>
      <c r="Z8" s="272"/>
      <c r="AA8" s="272"/>
      <c r="AB8" s="200" t="e">
        <f>SUM(AA8/Z8)</f>
        <v>#DIV/0!</v>
      </c>
      <c r="AC8" s="272"/>
      <c r="AD8" s="272"/>
      <c r="AE8" s="200" t="e">
        <f t="shared" si="3"/>
        <v>#DIV/0!</v>
      </c>
      <c r="AF8" s="272"/>
      <c r="AG8" s="272"/>
      <c r="AH8" s="200" t="e">
        <f t="shared" si="4"/>
        <v>#DIV/0!</v>
      </c>
      <c r="AI8" s="272"/>
      <c r="AJ8" s="272"/>
      <c r="AK8" s="200" t="e">
        <f t="shared" si="5"/>
        <v>#DIV/0!</v>
      </c>
      <c r="AL8" s="272"/>
      <c r="AM8" s="272"/>
      <c r="AN8" s="200" t="e">
        <f>SUM(AM8/AL8)</f>
        <v>#DIV/0!</v>
      </c>
      <c r="AO8" s="272"/>
      <c r="AP8" s="272"/>
      <c r="AQ8" s="200" t="e">
        <f t="shared" si="6"/>
        <v>#DIV/0!</v>
      </c>
      <c r="AR8" s="272"/>
      <c r="AS8" s="272"/>
      <c r="AT8" s="200" t="e">
        <f t="shared" si="7"/>
        <v>#DIV/0!</v>
      </c>
      <c r="AU8" s="272"/>
      <c r="AV8" s="272"/>
      <c r="AW8" s="200" t="e">
        <f t="shared" si="8"/>
        <v>#DIV/0!</v>
      </c>
      <c r="AX8" s="272"/>
      <c r="AY8" s="272"/>
      <c r="AZ8" s="200" t="e">
        <f t="shared" si="9"/>
        <v>#DIV/0!</v>
      </c>
      <c r="BA8" s="272"/>
      <c r="BB8" s="272"/>
      <c r="BC8" s="200" t="e">
        <f>SUM(BB8/BA8)</f>
        <v>#DIV/0!</v>
      </c>
      <c r="BD8" s="272"/>
      <c r="BE8" s="272"/>
      <c r="BF8" s="200" t="e">
        <f t="shared" si="10"/>
        <v>#DIV/0!</v>
      </c>
      <c r="BG8" s="272"/>
      <c r="BH8" s="272"/>
      <c r="BI8" s="200" t="e">
        <f t="shared" si="11"/>
        <v>#DIV/0!</v>
      </c>
      <c r="BJ8" s="272"/>
      <c r="BK8" s="272"/>
      <c r="BL8" s="200" t="e">
        <f t="shared" si="12"/>
        <v>#DIV/0!</v>
      </c>
      <c r="BM8" s="272"/>
      <c r="BN8" s="272"/>
      <c r="BO8" s="200" t="e">
        <f t="shared" si="13"/>
        <v>#DIV/0!</v>
      </c>
      <c r="BP8" s="272"/>
      <c r="BQ8" s="272"/>
      <c r="BR8" s="200" t="e">
        <f>SUM(BQ8/BP8)</f>
        <v>#DIV/0!</v>
      </c>
      <c r="BS8" s="272"/>
      <c r="BT8" s="272"/>
      <c r="BU8" s="200" t="e">
        <f t="shared" si="14"/>
        <v>#DIV/0!</v>
      </c>
      <c r="BV8" s="272"/>
      <c r="BW8" s="272"/>
      <c r="BX8" s="200" t="e">
        <f>SUM(BW8/BV8)</f>
        <v>#DIV/0!</v>
      </c>
      <c r="BY8" s="272"/>
      <c r="BZ8" s="272"/>
      <c r="CA8" s="200" t="e">
        <f t="shared" si="18"/>
        <v>#DIV/0!</v>
      </c>
      <c r="CB8" s="116">
        <f t="shared" si="15"/>
        <v>0</v>
      </c>
      <c r="CC8" s="116">
        <f t="shared" si="16"/>
        <v>0</v>
      </c>
      <c r="CD8" s="111" t="e">
        <f t="shared" si="17"/>
        <v>#DIV/0!</v>
      </c>
    </row>
    <row r="9" spans="1:82" ht="30" customHeight="1" x14ac:dyDescent="0.25">
      <c r="A9" s="102" t="s">
        <v>51</v>
      </c>
      <c r="B9" s="272"/>
      <c r="C9" s="272"/>
      <c r="D9" s="200" t="e">
        <f>SUM(C9/B9)</f>
        <v>#DIV/0!</v>
      </c>
      <c r="E9" s="272"/>
      <c r="F9" s="272"/>
      <c r="G9" s="200" t="e">
        <f>SUM(F9/E9)</f>
        <v>#DIV/0!</v>
      </c>
      <c r="H9" s="272"/>
      <c r="I9" s="272"/>
      <c r="J9" s="200" t="e">
        <f>SUM(I9/H9)</f>
        <v>#DIV/0!</v>
      </c>
      <c r="K9" s="272"/>
      <c r="L9" s="272"/>
      <c r="M9" s="200" t="e">
        <f>SUM(L9/K9)</f>
        <v>#DIV/0!</v>
      </c>
      <c r="N9" s="272"/>
      <c r="O9" s="272"/>
      <c r="P9" s="200" t="e">
        <f>SUM(O9/N9)</f>
        <v>#DIV/0!</v>
      </c>
      <c r="Q9" s="272"/>
      <c r="R9" s="272"/>
      <c r="S9" s="200" t="e">
        <f t="shared" si="0"/>
        <v>#DIV/0!</v>
      </c>
      <c r="T9" s="272"/>
      <c r="U9" s="272"/>
      <c r="V9" s="200" t="e">
        <f t="shared" si="1"/>
        <v>#DIV/0!</v>
      </c>
      <c r="W9" s="272"/>
      <c r="X9" s="272"/>
      <c r="Y9" s="200" t="e">
        <f t="shared" si="2"/>
        <v>#DIV/0!</v>
      </c>
      <c r="Z9" s="272"/>
      <c r="AA9" s="272"/>
      <c r="AB9" s="200" t="e">
        <f>SUM(AA9/Z9)</f>
        <v>#DIV/0!</v>
      </c>
      <c r="AC9" s="272"/>
      <c r="AD9" s="272"/>
      <c r="AE9" s="200" t="e">
        <f t="shared" si="3"/>
        <v>#DIV/0!</v>
      </c>
      <c r="AF9" s="272"/>
      <c r="AG9" s="272"/>
      <c r="AH9" s="200" t="e">
        <f t="shared" si="4"/>
        <v>#DIV/0!</v>
      </c>
      <c r="AI9" s="272"/>
      <c r="AJ9" s="272"/>
      <c r="AK9" s="200" t="e">
        <f t="shared" si="5"/>
        <v>#DIV/0!</v>
      </c>
      <c r="AL9" s="272"/>
      <c r="AM9" s="272"/>
      <c r="AN9" s="200" t="e">
        <f>SUM(AM9/AL9)</f>
        <v>#DIV/0!</v>
      </c>
      <c r="AO9" s="272"/>
      <c r="AP9" s="272"/>
      <c r="AQ9" s="200" t="e">
        <f t="shared" si="6"/>
        <v>#DIV/0!</v>
      </c>
      <c r="AR9" s="272"/>
      <c r="AS9" s="272"/>
      <c r="AT9" s="200" t="e">
        <f t="shared" si="7"/>
        <v>#DIV/0!</v>
      </c>
      <c r="AU9" s="272"/>
      <c r="AV9" s="272"/>
      <c r="AW9" s="200" t="e">
        <f t="shared" si="8"/>
        <v>#DIV/0!</v>
      </c>
      <c r="AX9" s="272"/>
      <c r="AY9" s="272"/>
      <c r="AZ9" s="200" t="e">
        <f t="shared" si="9"/>
        <v>#DIV/0!</v>
      </c>
      <c r="BA9" s="272"/>
      <c r="BB9" s="272"/>
      <c r="BC9" s="200" t="e">
        <f>SUM(BB9/BA9)</f>
        <v>#DIV/0!</v>
      </c>
      <c r="BD9" s="272"/>
      <c r="BE9" s="272"/>
      <c r="BF9" s="200" t="e">
        <f t="shared" si="10"/>
        <v>#DIV/0!</v>
      </c>
      <c r="BG9" s="272"/>
      <c r="BH9" s="272"/>
      <c r="BI9" s="200" t="e">
        <f t="shared" si="11"/>
        <v>#DIV/0!</v>
      </c>
      <c r="BJ9" s="272"/>
      <c r="BK9" s="272"/>
      <c r="BL9" s="200" t="e">
        <f t="shared" si="12"/>
        <v>#DIV/0!</v>
      </c>
      <c r="BM9" s="272"/>
      <c r="BN9" s="272"/>
      <c r="BO9" s="200" t="e">
        <f t="shared" si="13"/>
        <v>#DIV/0!</v>
      </c>
      <c r="BP9" s="272"/>
      <c r="BQ9" s="272"/>
      <c r="BR9" s="200" t="e">
        <f>SUM(BQ9/BP9)</f>
        <v>#DIV/0!</v>
      </c>
      <c r="BS9" s="272"/>
      <c r="BT9" s="272"/>
      <c r="BU9" s="200" t="e">
        <f t="shared" si="14"/>
        <v>#DIV/0!</v>
      </c>
      <c r="BV9" s="272"/>
      <c r="BW9" s="272"/>
      <c r="BX9" s="200" t="e">
        <f>SUM(BW9/BV9)</f>
        <v>#DIV/0!</v>
      </c>
      <c r="BY9" s="272"/>
      <c r="BZ9" s="272"/>
      <c r="CA9" s="200" t="e">
        <f t="shared" si="18"/>
        <v>#DIV/0!</v>
      </c>
      <c r="CB9" s="116">
        <f t="shared" si="15"/>
        <v>0</v>
      </c>
      <c r="CC9" s="116">
        <f>BZ9+BW9+BT9+BQ9+BN9+BK9+BH9+BE9+BB9+AY9+AV9+AS9+AP9+AM9+AJ9+AG9+AD9+AA9+X9+U9+R9+O9+L9+I9+F9+C9</f>
        <v>0</v>
      </c>
      <c r="CD9" s="111" t="e">
        <f t="shared" si="17"/>
        <v>#DIV/0!</v>
      </c>
    </row>
    <row r="10" spans="1:82" ht="40.200000000000003" thickBot="1" x14ac:dyDescent="0.3">
      <c r="A10" s="221" t="s">
        <v>32</v>
      </c>
      <c r="B10" s="273"/>
      <c r="C10" s="273"/>
      <c r="D10" s="212"/>
      <c r="E10" s="273"/>
      <c r="F10" s="273"/>
      <c r="G10" s="212"/>
      <c r="H10" s="273"/>
      <c r="I10" s="273"/>
      <c r="J10" s="212" t="e">
        <f>SUM(I10/H10)</f>
        <v>#DIV/0!</v>
      </c>
      <c r="K10" s="273"/>
      <c r="L10" s="273"/>
      <c r="M10" s="212"/>
      <c r="N10" s="273"/>
      <c r="O10" s="273"/>
      <c r="P10" s="212"/>
      <c r="Q10" s="273"/>
      <c r="R10" s="273"/>
      <c r="S10" s="212" t="e">
        <f t="shared" si="0"/>
        <v>#DIV/0!</v>
      </c>
      <c r="T10" s="273"/>
      <c r="U10" s="273"/>
      <c r="V10" s="212" t="e">
        <f t="shared" si="1"/>
        <v>#DIV/0!</v>
      </c>
      <c r="W10" s="273"/>
      <c r="X10" s="273"/>
      <c r="Y10" s="212" t="e">
        <f t="shared" si="2"/>
        <v>#DIV/0!</v>
      </c>
      <c r="Z10" s="273"/>
      <c r="AA10" s="273"/>
      <c r="AB10" s="212"/>
      <c r="AC10" s="273"/>
      <c r="AD10" s="273"/>
      <c r="AE10" s="212" t="e">
        <f t="shared" si="3"/>
        <v>#DIV/0!</v>
      </c>
      <c r="AF10" s="273"/>
      <c r="AG10" s="273"/>
      <c r="AH10" s="212" t="e">
        <f t="shared" si="4"/>
        <v>#DIV/0!</v>
      </c>
      <c r="AI10" s="273"/>
      <c r="AJ10" s="273"/>
      <c r="AK10" s="212" t="e">
        <f t="shared" si="5"/>
        <v>#DIV/0!</v>
      </c>
      <c r="AL10" s="273"/>
      <c r="AM10" s="273"/>
      <c r="AN10" s="212" t="e">
        <f>SUM(AM10/AL10)</f>
        <v>#DIV/0!</v>
      </c>
      <c r="AO10" s="273"/>
      <c r="AP10" s="273"/>
      <c r="AQ10" s="212" t="e">
        <f t="shared" si="6"/>
        <v>#DIV/0!</v>
      </c>
      <c r="AR10" s="273"/>
      <c r="AS10" s="273"/>
      <c r="AT10" s="212" t="e">
        <f t="shared" si="7"/>
        <v>#DIV/0!</v>
      </c>
      <c r="AU10" s="273"/>
      <c r="AV10" s="273"/>
      <c r="AW10" s="212" t="e">
        <f t="shared" si="8"/>
        <v>#DIV/0!</v>
      </c>
      <c r="AX10" s="273"/>
      <c r="AY10" s="273"/>
      <c r="AZ10" s="212" t="e">
        <f t="shared" si="9"/>
        <v>#DIV/0!</v>
      </c>
      <c r="BA10" s="273"/>
      <c r="BB10" s="273"/>
      <c r="BC10" s="212"/>
      <c r="BD10" s="273"/>
      <c r="BE10" s="273"/>
      <c r="BF10" s="212" t="e">
        <f t="shared" si="10"/>
        <v>#DIV/0!</v>
      </c>
      <c r="BG10" s="273"/>
      <c r="BH10" s="273"/>
      <c r="BI10" s="212" t="e">
        <f t="shared" si="11"/>
        <v>#DIV/0!</v>
      </c>
      <c r="BJ10" s="273"/>
      <c r="BK10" s="273"/>
      <c r="BL10" s="212" t="e">
        <f t="shared" si="12"/>
        <v>#DIV/0!</v>
      </c>
      <c r="BM10" s="273"/>
      <c r="BN10" s="273"/>
      <c r="BO10" s="212" t="e">
        <f t="shared" si="13"/>
        <v>#DIV/0!</v>
      </c>
      <c r="BP10" s="273"/>
      <c r="BQ10" s="273"/>
      <c r="BR10" s="212"/>
      <c r="BS10" s="272"/>
      <c r="BT10" s="272"/>
      <c r="BU10" s="200" t="e">
        <f t="shared" si="14"/>
        <v>#DIV/0!</v>
      </c>
      <c r="BV10" s="273"/>
      <c r="BW10" s="273"/>
      <c r="BX10" s="212"/>
      <c r="BY10" s="273"/>
      <c r="BZ10" s="273"/>
      <c r="CA10" s="212" t="e">
        <f t="shared" si="18"/>
        <v>#DIV/0!</v>
      </c>
      <c r="CB10" s="260">
        <f t="shared" si="15"/>
        <v>0</v>
      </c>
      <c r="CC10" s="260">
        <f t="shared" si="16"/>
        <v>0</v>
      </c>
      <c r="CD10" s="255" t="e">
        <f t="shared" si="17"/>
        <v>#DIV/0!</v>
      </c>
    </row>
    <row r="11" spans="1:82" s="159" customFormat="1" ht="13.8" thickBot="1" x14ac:dyDescent="0.3">
      <c r="A11" s="275" t="s">
        <v>33</v>
      </c>
      <c r="B11" s="276"/>
      <c r="C11" s="276"/>
      <c r="D11" s="219" t="e">
        <f t="shared" ref="D11:D16" si="19">SUM(C11/B11)</f>
        <v>#DIV/0!</v>
      </c>
      <c r="E11" s="276"/>
      <c r="F11" s="276"/>
      <c r="G11" s="219" t="e">
        <f t="shared" ref="G11:G16" si="20">SUM(F11/E11)</f>
        <v>#DIV/0!</v>
      </c>
      <c r="H11" s="276"/>
      <c r="I11" s="276"/>
      <c r="J11" s="219" t="e">
        <f>SUM(I11/H11)</f>
        <v>#DIV/0!</v>
      </c>
      <c r="K11" s="276"/>
      <c r="L11" s="276"/>
      <c r="M11" s="277" t="e">
        <f>SUM(L11/K11)</f>
        <v>#DIV/0!</v>
      </c>
      <c r="N11" s="276"/>
      <c r="O11" s="276"/>
      <c r="P11" s="277" t="e">
        <f>SUM(O11/N11)</f>
        <v>#DIV/0!</v>
      </c>
      <c r="Q11" s="276"/>
      <c r="R11" s="276"/>
      <c r="S11" s="277" t="e">
        <f t="shared" si="0"/>
        <v>#DIV/0!</v>
      </c>
      <c r="T11" s="276"/>
      <c r="U11" s="276"/>
      <c r="V11" s="277" t="e">
        <f t="shared" si="1"/>
        <v>#DIV/0!</v>
      </c>
      <c r="W11" s="276"/>
      <c r="X11" s="276"/>
      <c r="Y11" s="277" t="e">
        <f t="shared" si="2"/>
        <v>#DIV/0!</v>
      </c>
      <c r="Z11" s="276"/>
      <c r="AA11" s="276"/>
      <c r="AB11" s="277" t="e">
        <f>SUM(AA11/Z11)</f>
        <v>#DIV/0!</v>
      </c>
      <c r="AC11" s="276"/>
      <c r="AD11" s="276"/>
      <c r="AE11" s="277" t="e">
        <f t="shared" si="3"/>
        <v>#DIV/0!</v>
      </c>
      <c r="AF11" s="276"/>
      <c r="AG11" s="276"/>
      <c r="AH11" s="277" t="e">
        <f t="shared" si="4"/>
        <v>#DIV/0!</v>
      </c>
      <c r="AI11" s="276"/>
      <c r="AJ11" s="276"/>
      <c r="AK11" s="277" t="e">
        <f t="shared" si="5"/>
        <v>#DIV/0!</v>
      </c>
      <c r="AL11" s="276"/>
      <c r="AM11" s="276"/>
      <c r="AN11" s="277" t="e">
        <f>SUM(AM11/AL11)</f>
        <v>#DIV/0!</v>
      </c>
      <c r="AO11" s="276"/>
      <c r="AP11" s="276"/>
      <c r="AQ11" s="277" t="e">
        <f t="shared" si="6"/>
        <v>#DIV/0!</v>
      </c>
      <c r="AR11" s="276"/>
      <c r="AS11" s="276"/>
      <c r="AT11" s="277" t="e">
        <f t="shared" si="7"/>
        <v>#DIV/0!</v>
      </c>
      <c r="AU11" s="276"/>
      <c r="AV11" s="276"/>
      <c r="AW11" s="277" t="e">
        <f t="shared" si="8"/>
        <v>#DIV/0!</v>
      </c>
      <c r="AX11" s="276"/>
      <c r="AY11" s="276"/>
      <c r="AZ11" s="277" t="e">
        <f t="shared" si="9"/>
        <v>#DIV/0!</v>
      </c>
      <c r="BA11" s="276"/>
      <c r="BB11" s="276"/>
      <c r="BC11" s="277" t="e">
        <f>SUM(BB11/BA11)</f>
        <v>#DIV/0!</v>
      </c>
      <c r="BD11" s="276"/>
      <c r="BE11" s="276"/>
      <c r="BF11" s="277" t="e">
        <f t="shared" si="10"/>
        <v>#DIV/0!</v>
      </c>
      <c r="BG11" s="276"/>
      <c r="BH11" s="276"/>
      <c r="BI11" s="277" t="e">
        <f t="shared" si="11"/>
        <v>#DIV/0!</v>
      </c>
      <c r="BJ11" s="276"/>
      <c r="BK11" s="276"/>
      <c r="BL11" s="277" t="e">
        <f t="shared" si="12"/>
        <v>#DIV/0!</v>
      </c>
      <c r="BM11" s="276"/>
      <c r="BN11" s="276"/>
      <c r="BO11" s="277" t="e">
        <f t="shared" si="13"/>
        <v>#DIV/0!</v>
      </c>
      <c r="BP11" s="276"/>
      <c r="BQ11" s="276"/>
      <c r="BR11" s="277" t="e">
        <f>SUM(BQ11/BP11)</f>
        <v>#DIV/0!</v>
      </c>
      <c r="BS11" s="272"/>
      <c r="BT11" s="272"/>
      <c r="BU11" s="277" t="e">
        <f t="shared" si="14"/>
        <v>#DIV/0!</v>
      </c>
      <c r="BV11" s="276"/>
      <c r="BW11" s="276"/>
      <c r="BX11" s="277" t="e">
        <f>SUM(BW11/BV11)</f>
        <v>#DIV/0!</v>
      </c>
      <c r="BY11" s="276"/>
      <c r="BZ11" s="276"/>
      <c r="CA11" s="277" t="e">
        <f t="shared" si="18"/>
        <v>#DIV/0!</v>
      </c>
      <c r="CB11" s="278">
        <f>BZ11+BV11+BS11+BP11+BM11+BJ11+BG11+BD11+BA11+AX11+AU11+AR11+AO11+AL11+AI11+AF11+AC11+Z11+W11+T11+Q11+N11+K11+H11+E11+B11</f>
        <v>0</v>
      </c>
      <c r="CC11" s="278">
        <f>BW11+BT11+BQ11+BN11+BK11+BH11+BE11+BB11+AY11+AV11+AS11+AP11+AM11+AJ11+AG11+AD11+AA11+X11+U11+R11+O11+L11+I11+F11+C11</f>
        <v>0</v>
      </c>
      <c r="CD11" s="279" t="e">
        <f t="shared" si="17"/>
        <v>#DIV/0!</v>
      </c>
    </row>
    <row r="12" spans="1:82" x14ac:dyDescent="0.25">
      <c r="A12" s="101" t="s">
        <v>34</v>
      </c>
      <c r="B12" s="274"/>
      <c r="C12" s="274"/>
      <c r="D12" s="117" t="e">
        <f t="shared" si="19"/>
        <v>#DIV/0!</v>
      </c>
      <c r="E12" s="272"/>
      <c r="F12" s="272"/>
      <c r="G12" s="117" t="e">
        <f t="shared" si="20"/>
        <v>#DIV/0!</v>
      </c>
      <c r="H12" s="272"/>
      <c r="I12" s="272"/>
      <c r="J12" s="117" t="e">
        <f t="shared" ref="J12:J24" si="21">SUM(I12/H12)</f>
        <v>#DIV/0!</v>
      </c>
      <c r="K12" s="272"/>
      <c r="L12" s="272"/>
      <c r="M12" s="117" t="e">
        <f t="shared" ref="M12:M24" si="22">SUM(L12/K12)</f>
        <v>#DIV/0!</v>
      </c>
      <c r="N12" s="272"/>
      <c r="O12" s="272"/>
      <c r="P12" s="117" t="e">
        <f t="shared" ref="P12:P24" si="23">SUM(O12/N12)</f>
        <v>#DIV/0!</v>
      </c>
      <c r="Q12" s="272"/>
      <c r="R12" s="272"/>
      <c r="S12" s="117" t="e">
        <f t="shared" ref="S12:S24" si="24">SUM(R12/Q12)</f>
        <v>#DIV/0!</v>
      </c>
      <c r="T12" s="272"/>
      <c r="U12" s="272"/>
      <c r="V12" s="117" t="e">
        <f t="shared" ref="V12:V24" si="25">SUM(U12/T12)</f>
        <v>#DIV/0!</v>
      </c>
      <c r="W12" s="272"/>
      <c r="X12" s="272"/>
      <c r="Y12" s="117" t="e">
        <f t="shared" si="2"/>
        <v>#DIV/0!</v>
      </c>
      <c r="Z12" s="272"/>
      <c r="AA12" s="272"/>
      <c r="AB12" s="117" t="e">
        <f t="shared" ref="AB12:AB24" si="26">SUM(AA12/Z12)</f>
        <v>#DIV/0!</v>
      </c>
      <c r="AC12" s="272"/>
      <c r="AD12" s="272"/>
      <c r="AE12" s="117" t="e">
        <f t="shared" ref="AE12:AE24" si="27">SUM(AD12/AC12)</f>
        <v>#DIV/0!</v>
      </c>
      <c r="AF12" s="272"/>
      <c r="AG12" s="272"/>
      <c r="AH12" s="117" t="e">
        <f t="shared" ref="AH12:AH24" si="28">SUM(AG12/AF12)</f>
        <v>#DIV/0!</v>
      </c>
      <c r="AI12" s="272"/>
      <c r="AJ12" s="272"/>
      <c r="AK12" s="115" t="e">
        <f t="shared" ref="AK12:AK24" si="29">SUM(AJ12/AI12)</f>
        <v>#DIV/0!</v>
      </c>
      <c r="AL12" s="272"/>
      <c r="AM12" s="272"/>
      <c r="AN12" s="113" t="e">
        <f t="shared" ref="AN12:AN24" si="30">SUM(AM12/AL12)</f>
        <v>#DIV/0!</v>
      </c>
      <c r="AO12" s="272"/>
      <c r="AP12" s="272"/>
      <c r="AQ12" s="113" t="e">
        <f t="shared" ref="AQ12:AQ24" si="31">SUM(AP12/AO12)</f>
        <v>#DIV/0!</v>
      </c>
      <c r="AR12" s="272"/>
      <c r="AS12" s="272"/>
      <c r="AT12" s="113" t="e">
        <f t="shared" ref="AT12:AT24" si="32">SUM(AS12/AR12)</f>
        <v>#DIV/0!</v>
      </c>
      <c r="AU12" s="272"/>
      <c r="AV12" s="272"/>
      <c r="AW12" s="113" t="e">
        <f t="shared" ref="AW12:AW24" si="33">SUM(AV12/AU12)</f>
        <v>#DIV/0!</v>
      </c>
      <c r="AX12" s="272"/>
      <c r="AY12" s="272"/>
      <c r="AZ12" s="113" t="e">
        <f t="shared" ref="AZ12:AZ24" si="34">SUM(AY12/AX12)</f>
        <v>#DIV/0!</v>
      </c>
      <c r="BA12" s="272"/>
      <c r="BB12" s="272"/>
      <c r="BC12" s="113" t="e">
        <f t="shared" ref="BC12:BC24" si="35">SUM(BB12/BA12)</f>
        <v>#DIV/0!</v>
      </c>
      <c r="BD12" s="272"/>
      <c r="BE12" s="272"/>
      <c r="BF12" s="113" t="e">
        <f t="shared" ref="BF12:BF24" si="36">SUM(BE12/BD12)</f>
        <v>#DIV/0!</v>
      </c>
      <c r="BG12" s="272"/>
      <c r="BH12" s="272"/>
      <c r="BI12" s="113" t="e">
        <f t="shared" ref="BI12:BI24" si="37">SUM(BH12/BG12)</f>
        <v>#DIV/0!</v>
      </c>
      <c r="BJ12" s="272"/>
      <c r="BK12" s="272"/>
      <c r="BL12" s="113" t="e">
        <f t="shared" ref="BL12:BL23" si="38">SUM(BK12/BJ12)</f>
        <v>#DIV/0!</v>
      </c>
      <c r="BM12" s="272"/>
      <c r="BN12" s="272"/>
      <c r="BO12" s="113" t="e">
        <f t="shared" si="13"/>
        <v>#DIV/0!</v>
      </c>
      <c r="BP12" s="272"/>
      <c r="BQ12" s="272"/>
      <c r="BR12" s="113" t="e">
        <f>SUM(BQ12/BP12)</f>
        <v>#DIV/0!</v>
      </c>
      <c r="BS12" s="272"/>
      <c r="BT12" s="272"/>
      <c r="BU12" s="113" t="e">
        <f t="shared" ref="BU12:BU24" si="39">SUM(BT12/BS12)</f>
        <v>#DIV/0!</v>
      </c>
      <c r="BV12" s="272"/>
      <c r="BW12" s="272"/>
      <c r="BX12" s="117" t="e">
        <f>SUM(BW12/BV12)</f>
        <v>#DIV/0!</v>
      </c>
      <c r="BY12" s="272"/>
      <c r="BZ12" s="272"/>
      <c r="CA12" s="113" t="e">
        <f t="shared" si="18"/>
        <v>#DIV/0!</v>
      </c>
      <c r="CB12" s="114">
        <f t="shared" ref="CB12:CC21" si="40">BY12+BV12+BS12+BP12+BM12+BJ12+BG12+BD12+BA12+AX12+AU12+AR12+AO12+AL12+AI12+AF12+AC12+Z12+W12+T12+Q12+N12+K12+H12+E12+B12</f>
        <v>0</v>
      </c>
      <c r="CC12" s="114">
        <f t="shared" si="40"/>
        <v>0</v>
      </c>
      <c r="CD12" s="115" t="e">
        <f t="shared" si="17"/>
        <v>#DIV/0!</v>
      </c>
    </row>
    <row r="13" spans="1:82" x14ac:dyDescent="0.25">
      <c r="A13" s="102" t="s">
        <v>35</v>
      </c>
      <c r="B13" s="272"/>
      <c r="C13" s="272"/>
      <c r="D13" s="117" t="e">
        <f t="shared" si="19"/>
        <v>#DIV/0!</v>
      </c>
      <c r="E13" s="272"/>
      <c r="F13" s="272"/>
      <c r="G13" s="117" t="e">
        <f t="shared" si="20"/>
        <v>#DIV/0!</v>
      </c>
      <c r="H13" s="272"/>
      <c r="I13" s="272"/>
      <c r="J13" s="117" t="e">
        <f t="shared" si="21"/>
        <v>#DIV/0!</v>
      </c>
      <c r="K13" s="272"/>
      <c r="L13" s="272"/>
      <c r="M13" s="117" t="e">
        <f t="shared" si="22"/>
        <v>#DIV/0!</v>
      </c>
      <c r="N13" s="272"/>
      <c r="O13" s="272"/>
      <c r="P13" s="117" t="e">
        <f t="shared" si="23"/>
        <v>#DIV/0!</v>
      </c>
      <c r="Q13" s="272"/>
      <c r="R13" s="272"/>
      <c r="S13" s="117" t="e">
        <f t="shared" si="24"/>
        <v>#DIV/0!</v>
      </c>
      <c r="T13" s="272"/>
      <c r="U13" s="272"/>
      <c r="V13" s="117" t="e">
        <f t="shared" si="25"/>
        <v>#DIV/0!</v>
      </c>
      <c r="W13" s="272"/>
      <c r="X13" s="272"/>
      <c r="Y13" s="117" t="e">
        <f t="shared" si="2"/>
        <v>#DIV/0!</v>
      </c>
      <c r="Z13" s="272"/>
      <c r="AA13" s="272"/>
      <c r="AB13" s="117" t="e">
        <f t="shared" si="26"/>
        <v>#DIV/0!</v>
      </c>
      <c r="AC13" s="272"/>
      <c r="AD13" s="272"/>
      <c r="AE13" s="117" t="e">
        <f t="shared" si="27"/>
        <v>#DIV/0!</v>
      </c>
      <c r="AF13" s="272"/>
      <c r="AG13" s="272"/>
      <c r="AH13" s="110" t="e">
        <f t="shared" si="28"/>
        <v>#DIV/0!</v>
      </c>
      <c r="AI13" s="272"/>
      <c r="AJ13" s="272"/>
      <c r="AK13" s="115" t="e">
        <f t="shared" si="29"/>
        <v>#DIV/0!</v>
      </c>
      <c r="AL13" s="272"/>
      <c r="AM13" s="272"/>
      <c r="AN13" s="113" t="e">
        <f t="shared" si="30"/>
        <v>#DIV/0!</v>
      </c>
      <c r="AO13" s="272"/>
      <c r="AP13" s="272"/>
      <c r="AQ13" s="113" t="e">
        <f t="shared" si="31"/>
        <v>#DIV/0!</v>
      </c>
      <c r="AR13" s="272"/>
      <c r="AS13" s="272"/>
      <c r="AT13" s="113" t="e">
        <f t="shared" si="32"/>
        <v>#DIV/0!</v>
      </c>
      <c r="AU13" s="272"/>
      <c r="AV13" s="272"/>
      <c r="AW13" s="113" t="e">
        <f t="shared" si="33"/>
        <v>#DIV/0!</v>
      </c>
      <c r="AX13" s="272"/>
      <c r="AY13" s="272"/>
      <c r="AZ13" s="113" t="e">
        <f t="shared" si="34"/>
        <v>#DIV/0!</v>
      </c>
      <c r="BA13" s="272"/>
      <c r="BB13" s="272"/>
      <c r="BC13" s="113" t="e">
        <f t="shared" si="35"/>
        <v>#DIV/0!</v>
      </c>
      <c r="BD13" s="272"/>
      <c r="BE13" s="272"/>
      <c r="BF13" s="113" t="e">
        <f t="shared" si="36"/>
        <v>#DIV/0!</v>
      </c>
      <c r="BG13" s="272"/>
      <c r="BH13" s="272"/>
      <c r="BI13" s="112" t="e">
        <f t="shared" si="37"/>
        <v>#DIV/0!</v>
      </c>
      <c r="BJ13" s="272"/>
      <c r="BK13" s="272"/>
      <c r="BL13" s="113" t="e">
        <f t="shared" si="38"/>
        <v>#DIV/0!</v>
      </c>
      <c r="BM13" s="272"/>
      <c r="BN13" s="272"/>
      <c r="BO13" s="113" t="e">
        <f t="shared" si="13"/>
        <v>#DIV/0!</v>
      </c>
      <c r="BP13" s="272"/>
      <c r="BQ13" s="272"/>
      <c r="BR13" s="113" t="e">
        <f t="shared" ref="BR13:BR24" si="41">SUM(BQ13/BP13)</f>
        <v>#DIV/0!</v>
      </c>
      <c r="BS13" s="272"/>
      <c r="BT13" s="272"/>
      <c r="BU13" s="113" t="e">
        <f t="shared" si="39"/>
        <v>#DIV/0!</v>
      </c>
      <c r="BV13" s="272"/>
      <c r="BW13" s="272"/>
      <c r="BX13" s="110"/>
      <c r="BY13" s="272"/>
      <c r="BZ13" s="272"/>
      <c r="CA13" s="112"/>
      <c r="CB13" s="116">
        <f t="shared" si="40"/>
        <v>0</v>
      </c>
      <c r="CC13" s="116">
        <f t="shared" si="40"/>
        <v>0</v>
      </c>
      <c r="CD13" s="111" t="e">
        <f t="shared" si="17"/>
        <v>#DIV/0!</v>
      </c>
    </row>
    <row r="14" spans="1:82" ht="26.4" x14ac:dyDescent="0.25">
      <c r="A14" s="102" t="s">
        <v>36</v>
      </c>
      <c r="B14" s="272"/>
      <c r="C14" s="272"/>
      <c r="D14" s="117" t="e">
        <f t="shared" si="19"/>
        <v>#DIV/0!</v>
      </c>
      <c r="E14" s="272"/>
      <c r="F14" s="272"/>
      <c r="G14" s="110" t="e">
        <f t="shared" si="20"/>
        <v>#DIV/0!</v>
      </c>
      <c r="H14" s="272"/>
      <c r="I14" s="272"/>
      <c r="J14" s="110" t="e">
        <f t="shared" si="21"/>
        <v>#DIV/0!</v>
      </c>
      <c r="K14" s="272"/>
      <c r="L14" s="272"/>
      <c r="M14" s="110" t="e">
        <f t="shared" si="22"/>
        <v>#DIV/0!</v>
      </c>
      <c r="N14" s="272"/>
      <c r="O14" s="272"/>
      <c r="P14" s="110" t="e">
        <f t="shared" si="23"/>
        <v>#DIV/0!</v>
      </c>
      <c r="Q14" s="272"/>
      <c r="R14" s="272"/>
      <c r="S14" s="110" t="e">
        <f t="shared" si="24"/>
        <v>#DIV/0!</v>
      </c>
      <c r="T14" s="272"/>
      <c r="U14" s="272"/>
      <c r="V14" s="110" t="e">
        <f t="shared" si="25"/>
        <v>#DIV/0!</v>
      </c>
      <c r="W14" s="272"/>
      <c r="X14" s="272"/>
      <c r="Y14" s="110" t="e">
        <f t="shared" si="2"/>
        <v>#DIV/0!</v>
      </c>
      <c r="Z14" s="272"/>
      <c r="AA14" s="272"/>
      <c r="AB14" s="110" t="e">
        <f t="shared" si="26"/>
        <v>#DIV/0!</v>
      </c>
      <c r="AC14" s="272"/>
      <c r="AD14" s="272"/>
      <c r="AE14" s="110" t="e">
        <f t="shared" si="27"/>
        <v>#DIV/0!</v>
      </c>
      <c r="AF14" s="272"/>
      <c r="AG14" s="272"/>
      <c r="AH14" s="110" t="e">
        <f t="shared" si="28"/>
        <v>#DIV/0!</v>
      </c>
      <c r="AI14" s="272"/>
      <c r="AJ14" s="272"/>
      <c r="AK14" s="111" t="e">
        <f t="shared" si="29"/>
        <v>#DIV/0!</v>
      </c>
      <c r="AL14" s="272"/>
      <c r="AM14" s="272"/>
      <c r="AN14" s="112" t="e">
        <f t="shared" si="30"/>
        <v>#DIV/0!</v>
      </c>
      <c r="AO14" s="272"/>
      <c r="AP14" s="272"/>
      <c r="AQ14" s="113" t="e">
        <f t="shared" si="31"/>
        <v>#DIV/0!</v>
      </c>
      <c r="AR14" s="272"/>
      <c r="AS14" s="272"/>
      <c r="AT14" s="112" t="e">
        <f t="shared" si="32"/>
        <v>#DIV/0!</v>
      </c>
      <c r="AU14" s="272"/>
      <c r="AV14" s="272"/>
      <c r="AW14" s="112" t="e">
        <f t="shared" si="33"/>
        <v>#DIV/0!</v>
      </c>
      <c r="AX14" s="272"/>
      <c r="AY14" s="272"/>
      <c r="AZ14" s="112" t="e">
        <f t="shared" si="34"/>
        <v>#DIV/0!</v>
      </c>
      <c r="BA14" s="272"/>
      <c r="BB14" s="272"/>
      <c r="BC14" s="112" t="e">
        <f t="shared" si="35"/>
        <v>#DIV/0!</v>
      </c>
      <c r="BD14" s="272"/>
      <c r="BE14" s="272"/>
      <c r="BF14" s="112" t="e">
        <f t="shared" si="36"/>
        <v>#DIV/0!</v>
      </c>
      <c r="BG14" s="272"/>
      <c r="BH14" s="272"/>
      <c r="BI14" s="112" t="e">
        <f t="shared" si="37"/>
        <v>#DIV/0!</v>
      </c>
      <c r="BJ14" s="272"/>
      <c r="BK14" s="272"/>
      <c r="BL14" s="112" t="e">
        <f t="shared" si="38"/>
        <v>#DIV/0!</v>
      </c>
      <c r="BM14" s="272"/>
      <c r="BN14" s="272"/>
      <c r="BO14" s="112" t="e">
        <f t="shared" si="13"/>
        <v>#DIV/0!</v>
      </c>
      <c r="BP14" s="272"/>
      <c r="BQ14" s="272"/>
      <c r="BR14" s="112" t="e">
        <f t="shared" si="41"/>
        <v>#DIV/0!</v>
      </c>
      <c r="BS14" s="272"/>
      <c r="BT14" s="272"/>
      <c r="BU14" s="112" t="e">
        <f t="shared" si="39"/>
        <v>#DIV/0!</v>
      </c>
      <c r="BV14" s="272"/>
      <c r="BW14" s="272"/>
      <c r="BX14" s="110" t="e">
        <f t="shared" ref="BX14:BX24" si="42">SUM(BW14/BV14)</f>
        <v>#DIV/0!</v>
      </c>
      <c r="BY14" s="272"/>
      <c r="BZ14" s="272"/>
      <c r="CA14" s="112" t="e">
        <f t="shared" ref="CA14:CA24" si="43">SUM(BZ14/BY14)</f>
        <v>#DIV/0!</v>
      </c>
      <c r="CB14" s="116">
        <f t="shared" si="40"/>
        <v>0</v>
      </c>
      <c r="CC14" s="116">
        <f t="shared" si="40"/>
        <v>0</v>
      </c>
      <c r="CD14" s="111" t="e">
        <f t="shared" si="17"/>
        <v>#DIV/0!</v>
      </c>
    </row>
    <row r="15" spans="1:82" x14ac:dyDescent="0.25">
      <c r="A15" s="102" t="s">
        <v>37</v>
      </c>
      <c r="B15" s="272"/>
      <c r="C15" s="272"/>
      <c r="D15" s="117" t="e">
        <f t="shared" si="19"/>
        <v>#DIV/0!</v>
      </c>
      <c r="E15" s="272"/>
      <c r="F15" s="272"/>
      <c r="G15" s="110" t="e">
        <f t="shared" si="20"/>
        <v>#DIV/0!</v>
      </c>
      <c r="H15" s="272"/>
      <c r="I15" s="272"/>
      <c r="J15" s="110" t="e">
        <f t="shared" si="21"/>
        <v>#DIV/0!</v>
      </c>
      <c r="K15" s="272"/>
      <c r="L15" s="272"/>
      <c r="M15" s="110" t="e">
        <f t="shared" si="22"/>
        <v>#DIV/0!</v>
      </c>
      <c r="N15" s="272"/>
      <c r="O15" s="272"/>
      <c r="P15" s="110" t="e">
        <f t="shared" si="23"/>
        <v>#DIV/0!</v>
      </c>
      <c r="Q15" s="272"/>
      <c r="R15" s="272"/>
      <c r="S15" s="110" t="e">
        <f t="shared" si="24"/>
        <v>#DIV/0!</v>
      </c>
      <c r="T15" s="272"/>
      <c r="U15" s="272"/>
      <c r="V15" s="110" t="e">
        <f t="shared" si="25"/>
        <v>#DIV/0!</v>
      </c>
      <c r="W15" s="272"/>
      <c r="X15" s="272"/>
      <c r="Y15" s="110" t="e">
        <f t="shared" si="2"/>
        <v>#DIV/0!</v>
      </c>
      <c r="Z15" s="272"/>
      <c r="AA15" s="272"/>
      <c r="AB15" s="110" t="e">
        <f t="shared" si="26"/>
        <v>#DIV/0!</v>
      </c>
      <c r="AC15" s="272"/>
      <c r="AD15" s="272"/>
      <c r="AE15" s="110" t="e">
        <f t="shared" si="27"/>
        <v>#DIV/0!</v>
      </c>
      <c r="AF15" s="272"/>
      <c r="AG15" s="272"/>
      <c r="AH15" s="110" t="e">
        <f t="shared" si="28"/>
        <v>#DIV/0!</v>
      </c>
      <c r="AI15" s="272"/>
      <c r="AJ15" s="272"/>
      <c r="AK15" s="111" t="e">
        <f t="shared" si="29"/>
        <v>#DIV/0!</v>
      </c>
      <c r="AL15" s="272"/>
      <c r="AM15" s="272"/>
      <c r="AN15" s="112" t="e">
        <f t="shared" si="30"/>
        <v>#DIV/0!</v>
      </c>
      <c r="AO15" s="272"/>
      <c r="AP15" s="272"/>
      <c r="AQ15" s="113" t="e">
        <f t="shared" si="31"/>
        <v>#DIV/0!</v>
      </c>
      <c r="AR15" s="272"/>
      <c r="AS15" s="272"/>
      <c r="AT15" s="112" t="e">
        <f t="shared" si="32"/>
        <v>#DIV/0!</v>
      </c>
      <c r="AU15" s="272"/>
      <c r="AV15" s="272"/>
      <c r="AW15" s="112" t="e">
        <f t="shared" si="33"/>
        <v>#DIV/0!</v>
      </c>
      <c r="AX15" s="272"/>
      <c r="AY15" s="272"/>
      <c r="AZ15" s="112" t="e">
        <f t="shared" si="34"/>
        <v>#DIV/0!</v>
      </c>
      <c r="BA15" s="272"/>
      <c r="BB15" s="272"/>
      <c r="BC15" s="112" t="e">
        <f t="shared" si="35"/>
        <v>#DIV/0!</v>
      </c>
      <c r="BD15" s="272"/>
      <c r="BE15" s="272"/>
      <c r="BF15" s="112" t="e">
        <f t="shared" si="36"/>
        <v>#DIV/0!</v>
      </c>
      <c r="BG15" s="272"/>
      <c r="BH15" s="272"/>
      <c r="BI15" s="112" t="e">
        <f t="shared" si="37"/>
        <v>#DIV/0!</v>
      </c>
      <c r="BJ15" s="272"/>
      <c r="BK15" s="272"/>
      <c r="BL15" s="112" t="e">
        <f t="shared" si="38"/>
        <v>#DIV/0!</v>
      </c>
      <c r="BM15" s="272"/>
      <c r="BN15" s="272"/>
      <c r="BO15" s="112" t="e">
        <f t="shared" si="13"/>
        <v>#DIV/0!</v>
      </c>
      <c r="BP15" s="272"/>
      <c r="BQ15" s="272"/>
      <c r="BR15" s="112" t="e">
        <f t="shared" si="41"/>
        <v>#DIV/0!</v>
      </c>
      <c r="BS15" s="272"/>
      <c r="BT15" s="272"/>
      <c r="BU15" s="112" t="e">
        <f t="shared" si="39"/>
        <v>#DIV/0!</v>
      </c>
      <c r="BV15" s="272"/>
      <c r="BW15" s="272"/>
      <c r="BX15" s="110" t="e">
        <f t="shared" si="42"/>
        <v>#DIV/0!</v>
      </c>
      <c r="BY15" s="272"/>
      <c r="BZ15" s="272"/>
      <c r="CA15" s="112" t="e">
        <f t="shared" si="43"/>
        <v>#DIV/0!</v>
      </c>
      <c r="CB15" s="116">
        <f t="shared" si="40"/>
        <v>0</v>
      </c>
      <c r="CC15" s="116">
        <f t="shared" si="40"/>
        <v>0</v>
      </c>
      <c r="CD15" s="111" t="e">
        <f t="shared" si="17"/>
        <v>#DIV/0!</v>
      </c>
    </row>
    <row r="16" spans="1:82" ht="26.4" x14ac:dyDescent="0.25">
      <c r="A16" s="102" t="s">
        <v>38</v>
      </c>
      <c r="B16" s="272"/>
      <c r="C16" s="272"/>
      <c r="D16" s="117" t="e">
        <f t="shared" si="19"/>
        <v>#DIV/0!</v>
      </c>
      <c r="E16" s="272"/>
      <c r="F16" s="272"/>
      <c r="G16" s="110" t="e">
        <f t="shared" si="20"/>
        <v>#DIV/0!</v>
      </c>
      <c r="H16" s="272"/>
      <c r="I16" s="272"/>
      <c r="J16" s="110" t="e">
        <f t="shared" si="21"/>
        <v>#DIV/0!</v>
      </c>
      <c r="K16" s="272"/>
      <c r="L16" s="272"/>
      <c r="M16" s="110" t="e">
        <f t="shared" si="22"/>
        <v>#DIV/0!</v>
      </c>
      <c r="N16" s="272"/>
      <c r="O16" s="272"/>
      <c r="P16" s="110" t="e">
        <f t="shared" si="23"/>
        <v>#DIV/0!</v>
      </c>
      <c r="Q16" s="272"/>
      <c r="R16" s="272"/>
      <c r="S16" s="110" t="e">
        <f t="shared" si="24"/>
        <v>#DIV/0!</v>
      </c>
      <c r="T16" s="272"/>
      <c r="U16" s="272"/>
      <c r="V16" s="110" t="e">
        <f t="shared" si="25"/>
        <v>#DIV/0!</v>
      </c>
      <c r="W16" s="272"/>
      <c r="X16" s="272"/>
      <c r="Y16" s="110" t="e">
        <f t="shared" si="2"/>
        <v>#DIV/0!</v>
      </c>
      <c r="Z16" s="272"/>
      <c r="AA16" s="272"/>
      <c r="AB16" s="110" t="e">
        <f t="shared" si="26"/>
        <v>#DIV/0!</v>
      </c>
      <c r="AC16" s="272"/>
      <c r="AD16" s="272"/>
      <c r="AE16" s="110" t="e">
        <f t="shared" si="27"/>
        <v>#DIV/0!</v>
      </c>
      <c r="AF16" s="272"/>
      <c r="AG16" s="272"/>
      <c r="AH16" s="110" t="e">
        <f t="shared" si="28"/>
        <v>#DIV/0!</v>
      </c>
      <c r="AI16" s="272"/>
      <c r="AJ16" s="272"/>
      <c r="AK16" s="111" t="e">
        <f t="shared" si="29"/>
        <v>#DIV/0!</v>
      </c>
      <c r="AL16" s="272"/>
      <c r="AM16" s="272"/>
      <c r="AN16" s="112" t="e">
        <f t="shared" si="30"/>
        <v>#DIV/0!</v>
      </c>
      <c r="AO16" s="272"/>
      <c r="AP16" s="272"/>
      <c r="AQ16" s="112" t="e">
        <f t="shared" si="31"/>
        <v>#DIV/0!</v>
      </c>
      <c r="AR16" s="272"/>
      <c r="AS16" s="272"/>
      <c r="AT16" s="112" t="e">
        <f t="shared" si="32"/>
        <v>#DIV/0!</v>
      </c>
      <c r="AU16" s="272"/>
      <c r="AV16" s="272"/>
      <c r="AW16" s="112" t="e">
        <f t="shared" si="33"/>
        <v>#DIV/0!</v>
      </c>
      <c r="AX16" s="272"/>
      <c r="AY16" s="272"/>
      <c r="AZ16" s="112" t="e">
        <f t="shared" si="34"/>
        <v>#DIV/0!</v>
      </c>
      <c r="BA16" s="272"/>
      <c r="BB16" s="272"/>
      <c r="BC16" s="112" t="e">
        <f t="shared" si="35"/>
        <v>#DIV/0!</v>
      </c>
      <c r="BD16" s="272"/>
      <c r="BE16" s="272"/>
      <c r="BF16" s="112" t="e">
        <f t="shared" si="36"/>
        <v>#DIV/0!</v>
      </c>
      <c r="BG16" s="272"/>
      <c r="BH16" s="272"/>
      <c r="BI16" s="112" t="e">
        <f t="shared" si="37"/>
        <v>#DIV/0!</v>
      </c>
      <c r="BJ16" s="272"/>
      <c r="BK16" s="272"/>
      <c r="BL16" s="112" t="e">
        <f t="shared" si="38"/>
        <v>#DIV/0!</v>
      </c>
      <c r="BM16" s="272"/>
      <c r="BN16" s="272"/>
      <c r="BO16" s="112" t="e">
        <f t="shared" si="13"/>
        <v>#DIV/0!</v>
      </c>
      <c r="BP16" s="272"/>
      <c r="BQ16" s="272"/>
      <c r="BR16" s="112" t="e">
        <f t="shared" si="41"/>
        <v>#DIV/0!</v>
      </c>
      <c r="BS16" s="272"/>
      <c r="BT16" s="272"/>
      <c r="BU16" s="112" t="e">
        <f t="shared" si="39"/>
        <v>#DIV/0!</v>
      </c>
      <c r="BV16" s="272"/>
      <c r="BW16" s="272"/>
      <c r="BX16" s="110" t="e">
        <f t="shared" si="42"/>
        <v>#DIV/0!</v>
      </c>
      <c r="BY16" s="272"/>
      <c r="BZ16" s="272"/>
      <c r="CA16" s="112" t="e">
        <f t="shared" si="43"/>
        <v>#DIV/0!</v>
      </c>
      <c r="CB16" s="116">
        <f t="shared" si="40"/>
        <v>0</v>
      </c>
      <c r="CC16" s="116">
        <f t="shared" si="40"/>
        <v>0</v>
      </c>
      <c r="CD16" s="111" t="e">
        <f t="shared" si="17"/>
        <v>#DIV/0!</v>
      </c>
    </row>
    <row r="17" spans="1:82" x14ac:dyDescent="0.25">
      <c r="A17" s="102" t="s">
        <v>39</v>
      </c>
      <c r="B17" s="272"/>
      <c r="C17" s="272"/>
      <c r="D17" s="117"/>
      <c r="E17" s="272"/>
      <c r="F17" s="272"/>
      <c r="G17" s="110"/>
      <c r="H17" s="272"/>
      <c r="I17" s="272"/>
      <c r="J17" s="110" t="e">
        <f t="shared" si="21"/>
        <v>#DIV/0!</v>
      </c>
      <c r="K17" s="272"/>
      <c r="L17" s="272"/>
      <c r="M17" s="110" t="e">
        <f t="shared" si="22"/>
        <v>#DIV/0!</v>
      </c>
      <c r="N17" s="272"/>
      <c r="O17" s="272"/>
      <c r="P17" s="110"/>
      <c r="Q17" s="272"/>
      <c r="R17" s="272"/>
      <c r="S17" s="110"/>
      <c r="T17" s="272"/>
      <c r="U17" s="272"/>
      <c r="V17" s="110"/>
      <c r="W17" s="272"/>
      <c r="X17" s="272"/>
      <c r="Y17" s="110"/>
      <c r="Z17" s="272"/>
      <c r="AA17" s="272"/>
      <c r="AB17" s="110" t="e">
        <f t="shared" si="26"/>
        <v>#DIV/0!</v>
      </c>
      <c r="AC17" s="272"/>
      <c r="AD17" s="272"/>
      <c r="AE17" s="110" t="e">
        <f t="shared" si="27"/>
        <v>#DIV/0!</v>
      </c>
      <c r="AF17" s="272"/>
      <c r="AG17" s="272"/>
      <c r="AH17" s="110" t="e">
        <f t="shared" si="28"/>
        <v>#DIV/0!</v>
      </c>
      <c r="AI17" s="272"/>
      <c r="AJ17" s="272"/>
      <c r="AK17" s="111" t="e">
        <f t="shared" si="29"/>
        <v>#DIV/0!</v>
      </c>
      <c r="AL17" s="272"/>
      <c r="AM17" s="272"/>
      <c r="AN17" s="112" t="e">
        <f t="shared" si="30"/>
        <v>#DIV/0!</v>
      </c>
      <c r="AO17" s="272"/>
      <c r="AP17" s="272"/>
      <c r="AQ17" s="113" t="e">
        <f t="shared" si="31"/>
        <v>#DIV/0!</v>
      </c>
      <c r="AR17" s="272"/>
      <c r="AS17" s="272"/>
      <c r="AT17" s="112" t="e">
        <f t="shared" si="32"/>
        <v>#DIV/0!</v>
      </c>
      <c r="AU17" s="272"/>
      <c r="AV17" s="272"/>
      <c r="AW17" s="112"/>
      <c r="AX17" s="272"/>
      <c r="AY17" s="272"/>
      <c r="AZ17" s="112" t="e">
        <f t="shared" si="34"/>
        <v>#DIV/0!</v>
      </c>
      <c r="BA17" s="272"/>
      <c r="BB17" s="272"/>
      <c r="BC17" s="112"/>
      <c r="BD17" s="272"/>
      <c r="BE17" s="272"/>
      <c r="BF17" s="112" t="e">
        <f t="shared" si="36"/>
        <v>#DIV/0!</v>
      </c>
      <c r="BG17" s="272"/>
      <c r="BH17" s="272"/>
      <c r="BI17" s="112" t="e">
        <f t="shared" si="37"/>
        <v>#DIV/0!</v>
      </c>
      <c r="BJ17" s="272"/>
      <c r="BK17" s="272"/>
      <c r="BL17" s="112" t="e">
        <f t="shared" si="38"/>
        <v>#DIV/0!</v>
      </c>
      <c r="BM17" s="272"/>
      <c r="BN17" s="272"/>
      <c r="BO17" s="112"/>
      <c r="BP17" s="272"/>
      <c r="BQ17" s="272"/>
      <c r="BR17" s="112" t="e">
        <f t="shared" si="41"/>
        <v>#DIV/0!</v>
      </c>
      <c r="BS17" s="272"/>
      <c r="BT17" s="272"/>
      <c r="BU17" s="112"/>
      <c r="BV17" s="272"/>
      <c r="BW17" s="272"/>
      <c r="BX17" s="110" t="e">
        <f t="shared" si="42"/>
        <v>#DIV/0!</v>
      </c>
      <c r="BY17" s="272"/>
      <c r="BZ17" s="272"/>
      <c r="CA17" s="112" t="e">
        <f t="shared" si="43"/>
        <v>#DIV/0!</v>
      </c>
      <c r="CB17" s="116">
        <f t="shared" si="40"/>
        <v>0</v>
      </c>
      <c r="CC17" s="116">
        <f t="shared" si="40"/>
        <v>0</v>
      </c>
      <c r="CD17" s="111" t="e">
        <f t="shared" si="17"/>
        <v>#DIV/0!</v>
      </c>
    </row>
    <row r="18" spans="1:82" x14ac:dyDescent="0.25">
      <c r="A18" s="102" t="s">
        <v>40</v>
      </c>
      <c r="B18" s="272"/>
      <c r="C18" s="272"/>
      <c r="D18" s="110" t="e">
        <f t="shared" ref="D18:D24" si="44">SUM(C18/B18)</f>
        <v>#DIV/0!</v>
      </c>
      <c r="E18" s="272"/>
      <c r="F18" s="272"/>
      <c r="G18" s="110" t="e">
        <f t="shared" ref="G18:G23" si="45">SUM(F18/E18)</f>
        <v>#DIV/0!</v>
      </c>
      <c r="H18" s="272"/>
      <c r="I18" s="272"/>
      <c r="J18" s="110" t="e">
        <f t="shared" si="21"/>
        <v>#DIV/0!</v>
      </c>
      <c r="K18" s="272"/>
      <c r="L18" s="272"/>
      <c r="M18" s="110" t="e">
        <f t="shared" si="22"/>
        <v>#DIV/0!</v>
      </c>
      <c r="N18" s="272"/>
      <c r="O18" s="272"/>
      <c r="P18" s="110" t="e">
        <f t="shared" si="23"/>
        <v>#DIV/0!</v>
      </c>
      <c r="Q18" s="272"/>
      <c r="R18" s="272"/>
      <c r="S18" s="110" t="e">
        <f t="shared" si="24"/>
        <v>#DIV/0!</v>
      </c>
      <c r="T18" s="272"/>
      <c r="U18" s="272"/>
      <c r="V18" s="110" t="e">
        <f t="shared" si="25"/>
        <v>#DIV/0!</v>
      </c>
      <c r="W18" s="272"/>
      <c r="X18" s="272"/>
      <c r="Y18" s="110" t="e">
        <f t="shared" ref="Y18:Y24" si="46">SUM(X18/W18)</f>
        <v>#DIV/0!</v>
      </c>
      <c r="Z18" s="272"/>
      <c r="AA18" s="272"/>
      <c r="AB18" s="110" t="e">
        <f t="shared" si="26"/>
        <v>#DIV/0!</v>
      </c>
      <c r="AC18" s="272"/>
      <c r="AD18" s="272"/>
      <c r="AE18" s="110" t="e">
        <f t="shared" si="27"/>
        <v>#DIV/0!</v>
      </c>
      <c r="AF18" s="272"/>
      <c r="AG18" s="272"/>
      <c r="AH18" s="110" t="e">
        <f t="shared" si="28"/>
        <v>#DIV/0!</v>
      </c>
      <c r="AI18" s="272"/>
      <c r="AJ18" s="272"/>
      <c r="AK18" s="111" t="e">
        <f t="shared" si="29"/>
        <v>#DIV/0!</v>
      </c>
      <c r="AL18" s="272"/>
      <c r="AM18" s="272"/>
      <c r="AN18" s="112" t="e">
        <f t="shared" si="30"/>
        <v>#DIV/0!</v>
      </c>
      <c r="AO18" s="272"/>
      <c r="AP18" s="272"/>
      <c r="AQ18" s="112" t="e">
        <f t="shared" si="31"/>
        <v>#DIV/0!</v>
      </c>
      <c r="AR18" s="272"/>
      <c r="AS18" s="272"/>
      <c r="AT18" s="112" t="e">
        <f t="shared" si="32"/>
        <v>#DIV/0!</v>
      </c>
      <c r="AU18" s="272"/>
      <c r="AV18" s="272"/>
      <c r="AW18" s="112" t="e">
        <f t="shared" si="33"/>
        <v>#DIV/0!</v>
      </c>
      <c r="AX18" s="272"/>
      <c r="AY18" s="272"/>
      <c r="AZ18" s="112" t="e">
        <f t="shared" si="34"/>
        <v>#DIV/0!</v>
      </c>
      <c r="BA18" s="272"/>
      <c r="BB18" s="272"/>
      <c r="BC18" s="112" t="e">
        <f t="shared" si="35"/>
        <v>#DIV/0!</v>
      </c>
      <c r="BD18" s="272"/>
      <c r="BE18" s="272"/>
      <c r="BF18" s="112" t="e">
        <f t="shared" si="36"/>
        <v>#DIV/0!</v>
      </c>
      <c r="BG18" s="272"/>
      <c r="BH18" s="272"/>
      <c r="BI18" s="112" t="e">
        <f t="shared" si="37"/>
        <v>#DIV/0!</v>
      </c>
      <c r="BJ18" s="272"/>
      <c r="BK18" s="272"/>
      <c r="BL18" s="112" t="e">
        <f t="shared" si="38"/>
        <v>#DIV/0!</v>
      </c>
      <c r="BM18" s="272"/>
      <c r="BN18" s="272"/>
      <c r="BO18" s="112" t="e">
        <f t="shared" ref="BO18:BO24" si="47">SUM(BN18/BM18)</f>
        <v>#DIV/0!</v>
      </c>
      <c r="BP18" s="272"/>
      <c r="BQ18" s="272"/>
      <c r="BR18" s="112" t="e">
        <f t="shared" si="41"/>
        <v>#DIV/0!</v>
      </c>
      <c r="BS18" s="272"/>
      <c r="BT18" s="272"/>
      <c r="BU18" s="112" t="e">
        <f t="shared" si="39"/>
        <v>#DIV/0!</v>
      </c>
      <c r="BV18" s="272"/>
      <c r="BW18" s="272"/>
      <c r="BX18" s="110" t="e">
        <f t="shared" si="42"/>
        <v>#DIV/0!</v>
      </c>
      <c r="BY18" s="272"/>
      <c r="BZ18" s="272"/>
      <c r="CA18" s="112" t="e">
        <f t="shared" si="43"/>
        <v>#DIV/0!</v>
      </c>
      <c r="CB18" s="116">
        <f>B18+E18+H18+K18+N18+Q18+T18+W18+Z18+AC18+AF18+AI18+AL18+AO18+AR18+AU18+AX18+BA18+BD18+BG18+BJ18+BM18+BP18+BS18+BV18+BY18</f>
        <v>0</v>
      </c>
      <c r="CC18" s="116">
        <f>BZ18+BW18+BT18+BQ18+BN18+BK18+BH18+BE18+BB18+AY18+AV18+AS18+AP18+AM18+AJ18+AG18+AD18+AA18+X18+U18+R18+O18+L18+I18+F18+C18</f>
        <v>0</v>
      </c>
      <c r="CD18" s="111" t="e">
        <f t="shared" si="17"/>
        <v>#DIV/0!</v>
      </c>
    </row>
    <row r="19" spans="1:82" x14ac:dyDescent="0.25">
      <c r="A19" s="103" t="s">
        <v>55</v>
      </c>
      <c r="B19" s="272"/>
      <c r="C19" s="272"/>
      <c r="D19" s="110" t="e">
        <f t="shared" si="44"/>
        <v>#DIV/0!</v>
      </c>
      <c r="E19" s="272"/>
      <c r="F19" s="272"/>
      <c r="G19" s="110" t="e">
        <f t="shared" si="45"/>
        <v>#DIV/0!</v>
      </c>
      <c r="H19" s="272"/>
      <c r="I19" s="272"/>
      <c r="J19" s="110" t="e">
        <f t="shared" si="21"/>
        <v>#DIV/0!</v>
      </c>
      <c r="K19" s="272"/>
      <c r="L19" s="272"/>
      <c r="M19" s="110" t="e">
        <f t="shared" si="22"/>
        <v>#DIV/0!</v>
      </c>
      <c r="N19" s="272"/>
      <c r="O19" s="272"/>
      <c r="P19" s="110" t="e">
        <f t="shared" si="23"/>
        <v>#DIV/0!</v>
      </c>
      <c r="Q19" s="272"/>
      <c r="R19" s="272"/>
      <c r="S19" s="110" t="e">
        <f t="shared" si="24"/>
        <v>#DIV/0!</v>
      </c>
      <c r="T19" s="272"/>
      <c r="U19" s="272"/>
      <c r="V19" s="110" t="e">
        <f t="shared" si="25"/>
        <v>#DIV/0!</v>
      </c>
      <c r="W19" s="272"/>
      <c r="X19" s="272"/>
      <c r="Y19" s="110" t="e">
        <f t="shared" si="46"/>
        <v>#DIV/0!</v>
      </c>
      <c r="Z19" s="272"/>
      <c r="AA19" s="272"/>
      <c r="AB19" s="110" t="e">
        <f t="shared" si="26"/>
        <v>#DIV/0!</v>
      </c>
      <c r="AC19" s="272"/>
      <c r="AD19" s="272"/>
      <c r="AE19" s="110" t="e">
        <f t="shared" si="27"/>
        <v>#DIV/0!</v>
      </c>
      <c r="AF19" s="272"/>
      <c r="AG19" s="272"/>
      <c r="AH19" s="110" t="e">
        <f t="shared" si="28"/>
        <v>#DIV/0!</v>
      </c>
      <c r="AI19" s="272"/>
      <c r="AJ19" s="272"/>
      <c r="AK19" s="111" t="e">
        <f t="shared" si="29"/>
        <v>#DIV/0!</v>
      </c>
      <c r="AL19" s="272"/>
      <c r="AM19" s="272"/>
      <c r="AN19" s="112" t="e">
        <f t="shared" si="30"/>
        <v>#DIV/0!</v>
      </c>
      <c r="AO19" s="272"/>
      <c r="AP19" s="272"/>
      <c r="AQ19" s="112" t="e">
        <f t="shared" si="31"/>
        <v>#DIV/0!</v>
      </c>
      <c r="AR19" s="272"/>
      <c r="AS19" s="272"/>
      <c r="AT19" s="112" t="e">
        <f t="shared" si="32"/>
        <v>#DIV/0!</v>
      </c>
      <c r="AU19" s="272"/>
      <c r="AV19" s="272"/>
      <c r="AW19" s="112" t="e">
        <f t="shared" si="33"/>
        <v>#DIV/0!</v>
      </c>
      <c r="AX19" s="272"/>
      <c r="AY19" s="272"/>
      <c r="AZ19" s="112" t="e">
        <f t="shared" si="34"/>
        <v>#DIV/0!</v>
      </c>
      <c r="BA19" s="272"/>
      <c r="BB19" s="272"/>
      <c r="BC19" s="112" t="e">
        <f t="shared" si="35"/>
        <v>#DIV/0!</v>
      </c>
      <c r="BD19" s="272"/>
      <c r="BE19" s="272"/>
      <c r="BF19" s="112" t="e">
        <f t="shared" si="36"/>
        <v>#DIV/0!</v>
      </c>
      <c r="BG19" s="272"/>
      <c r="BH19" s="272"/>
      <c r="BI19" s="112" t="e">
        <f t="shared" si="37"/>
        <v>#DIV/0!</v>
      </c>
      <c r="BJ19" s="272"/>
      <c r="BK19" s="272"/>
      <c r="BL19" s="112" t="e">
        <f t="shared" si="38"/>
        <v>#DIV/0!</v>
      </c>
      <c r="BM19" s="272"/>
      <c r="BN19" s="272"/>
      <c r="BO19" s="112" t="e">
        <f t="shared" si="47"/>
        <v>#DIV/0!</v>
      </c>
      <c r="BP19" s="272"/>
      <c r="BQ19" s="272"/>
      <c r="BR19" s="112" t="e">
        <f t="shared" si="41"/>
        <v>#DIV/0!</v>
      </c>
      <c r="BS19" s="272"/>
      <c r="BT19" s="272"/>
      <c r="BU19" s="112" t="e">
        <f t="shared" si="39"/>
        <v>#DIV/0!</v>
      </c>
      <c r="BV19" s="272"/>
      <c r="BW19" s="272"/>
      <c r="BX19" s="110" t="e">
        <f t="shared" si="42"/>
        <v>#DIV/0!</v>
      </c>
      <c r="BY19" s="272"/>
      <c r="BZ19" s="272"/>
      <c r="CA19" s="112" t="e">
        <f t="shared" si="43"/>
        <v>#DIV/0!</v>
      </c>
      <c r="CB19" s="116">
        <f t="shared" ref="CB19:CB27" si="48">BY19+BV19+BS19+BP19+BM19+BJ19+BG19+BD19+BA19+AX19+AU19+AR19+AO19+AL19+AI19+AF19+AC19+Z19+W19+T19+Q19+N19+K19+H19+E19+B19</f>
        <v>0</v>
      </c>
      <c r="CC19" s="116">
        <f t="shared" si="40"/>
        <v>0</v>
      </c>
      <c r="CD19" s="111" t="e">
        <f t="shared" si="17"/>
        <v>#DIV/0!</v>
      </c>
    </row>
    <row r="20" spans="1:82" x14ac:dyDescent="0.25">
      <c r="A20" s="102" t="s">
        <v>54</v>
      </c>
      <c r="B20" s="272"/>
      <c r="C20" s="272"/>
      <c r="D20" s="110"/>
      <c r="E20" s="272"/>
      <c r="F20" s="272"/>
      <c r="G20" s="110"/>
      <c r="H20" s="272"/>
      <c r="I20" s="272"/>
      <c r="J20" s="110"/>
      <c r="K20" s="272"/>
      <c r="L20" s="272"/>
      <c r="M20" s="110"/>
      <c r="N20" s="272"/>
      <c r="O20" s="272"/>
      <c r="P20" s="110"/>
      <c r="Q20" s="272"/>
      <c r="R20" s="272"/>
      <c r="S20" s="110"/>
      <c r="T20" s="272"/>
      <c r="U20" s="272"/>
      <c r="V20" s="110"/>
      <c r="W20" s="272"/>
      <c r="X20" s="272"/>
      <c r="Y20" s="110"/>
      <c r="Z20" s="272"/>
      <c r="AA20" s="272"/>
      <c r="AB20" s="110"/>
      <c r="AC20" s="272"/>
      <c r="AD20" s="272"/>
      <c r="AE20" s="110"/>
      <c r="AF20" s="272"/>
      <c r="AG20" s="272"/>
      <c r="AH20" s="110"/>
      <c r="AI20" s="272"/>
      <c r="AJ20" s="272"/>
      <c r="AK20" s="111"/>
      <c r="AL20" s="272"/>
      <c r="AM20" s="272"/>
      <c r="AN20" s="112"/>
      <c r="AO20" s="272"/>
      <c r="AP20" s="272"/>
      <c r="AQ20" s="112"/>
      <c r="AR20" s="272"/>
      <c r="AS20" s="272"/>
      <c r="AT20" s="112"/>
      <c r="AU20" s="272"/>
      <c r="AV20" s="272"/>
      <c r="AW20" s="112" t="e">
        <f t="shared" si="33"/>
        <v>#DIV/0!</v>
      </c>
      <c r="AX20" s="272"/>
      <c r="AY20" s="272"/>
      <c r="AZ20" s="112"/>
      <c r="BA20" s="272"/>
      <c r="BB20" s="272"/>
      <c r="BC20" s="112"/>
      <c r="BD20" s="272"/>
      <c r="BE20" s="272"/>
      <c r="BF20" s="112"/>
      <c r="BG20" s="272"/>
      <c r="BH20" s="272"/>
      <c r="BI20" s="112" t="e">
        <f t="shared" si="37"/>
        <v>#DIV/0!</v>
      </c>
      <c r="BJ20" s="272"/>
      <c r="BK20" s="272"/>
      <c r="BL20" s="112"/>
      <c r="BM20" s="272"/>
      <c r="BN20" s="272"/>
      <c r="BO20" s="112"/>
      <c r="BP20" s="272"/>
      <c r="BQ20" s="272"/>
      <c r="BR20" s="112"/>
      <c r="BS20" s="272"/>
      <c r="BT20" s="272"/>
      <c r="BU20" s="112"/>
      <c r="BV20" s="272"/>
      <c r="BW20" s="272"/>
      <c r="BX20" s="110" t="e">
        <f t="shared" si="42"/>
        <v>#DIV/0!</v>
      </c>
      <c r="BY20" s="272"/>
      <c r="BZ20" s="272"/>
      <c r="CA20" s="112"/>
      <c r="CB20" s="116">
        <f t="shared" si="48"/>
        <v>0</v>
      </c>
      <c r="CC20" s="116">
        <f t="shared" si="40"/>
        <v>0</v>
      </c>
      <c r="CD20" s="111" t="e">
        <f t="shared" si="17"/>
        <v>#DIV/0!</v>
      </c>
    </row>
    <row r="21" spans="1:82" x14ac:dyDescent="0.25">
      <c r="A21" s="102" t="s">
        <v>41</v>
      </c>
      <c r="B21" s="272"/>
      <c r="C21" s="272"/>
      <c r="D21" s="110" t="e">
        <f t="shared" si="44"/>
        <v>#DIV/0!</v>
      </c>
      <c r="E21" s="272"/>
      <c r="F21" s="272"/>
      <c r="G21" s="110" t="e">
        <f t="shared" si="45"/>
        <v>#DIV/0!</v>
      </c>
      <c r="H21" s="272"/>
      <c r="I21" s="272"/>
      <c r="J21" s="110" t="e">
        <f t="shared" si="21"/>
        <v>#DIV/0!</v>
      </c>
      <c r="K21" s="272"/>
      <c r="L21" s="272"/>
      <c r="M21" s="110" t="e">
        <f t="shared" si="22"/>
        <v>#DIV/0!</v>
      </c>
      <c r="N21" s="272"/>
      <c r="O21" s="272"/>
      <c r="P21" s="110" t="e">
        <f t="shared" si="23"/>
        <v>#DIV/0!</v>
      </c>
      <c r="Q21" s="272"/>
      <c r="R21" s="272"/>
      <c r="S21" s="110" t="e">
        <f t="shared" si="24"/>
        <v>#DIV/0!</v>
      </c>
      <c r="T21" s="272"/>
      <c r="U21" s="272"/>
      <c r="V21" s="110" t="e">
        <f t="shared" si="25"/>
        <v>#DIV/0!</v>
      </c>
      <c r="W21" s="272"/>
      <c r="X21" s="272"/>
      <c r="Y21" s="110" t="e">
        <f t="shared" si="46"/>
        <v>#DIV/0!</v>
      </c>
      <c r="Z21" s="272"/>
      <c r="AA21" s="272"/>
      <c r="AB21" s="110" t="e">
        <f t="shared" si="26"/>
        <v>#DIV/0!</v>
      </c>
      <c r="AC21" s="272"/>
      <c r="AD21" s="272"/>
      <c r="AE21" s="110" t="e">
        <f t="shared" si="27"/>
        <v>#DIV/0!</v>
      </c>
      <c r="AF21" s="272"/>
      <c r="AG21" s="272"/>
      <c r="AH21" s="110" t="e">
        <f t="shared" si="28"/>
        <v>#DIV/0!</v>
      </c>
      <c r="AI21" s="272"/>
      <c r="AJ21" s="272"/>
      <c r="AK21" s="111" t="e">
        <f t="shared" si="29"/>
        <v>#DIV/0!</v>
      </c>
      <c r="AL21" s="272"/>
      <c r="AM21" s="272"/>
      <c r="AN21" s="112" t="e">
        <f t="shared" si="30"/>
        <v>#DIV/0!</v>
      </c>
      <c r="AO21" s="272"/>
      <c r="AP21" s="272"/>
      <c r="AQ21" s="112" t="e">
        <f t="shared" si="31"/>
        <v>#DIV/0!</v>
      </c>
      <c r="AR21" s="272"/>
      <c r="AS21" s="272"/>
      <c r="AT21" s="112" t="e">
        <f t="shared" si="32"/>
        <v>#DIV/0!</v>
      </c>
      <c r="AU21" s="272"/>
      <c r="AV21" s="272"/>
      <c r="AW21" s="112" t="e">
        <f t="shared" si="33"/>
        <v>#DIV/0!</v>
      </c>
      <c r="AX21" s="272"/>
      <c r="AY21" s="272"/>
      <c r="AZ21" s="112" t="e">
        <f t="shared" si="34"/>
        <v>#DIV/0!</v>
      </c>
      <c r="BA21" s="272"/>
      <c r="BB21" s="272"/>
      <c r="BC21" s="112" t="e">
        <f t="shared" si="35"/>
        <v>#DIV/0!</v>
      </c>
      <c r="BD21" s="272"/>
      <c r="BE21" s="272"/>
      <c r="BF21" s="112" t="e">
        <f t="shared" si="36"/>
        <v>#DIV/0!</v>
      </c>
      <c r="BG21" s="272"/>
      <c r="BH21" s="272"/>
      <c r="BI21" s="112" t="e">
        <f t="shared" si="37"/>
        <v>#DIV/0!</v>
      </c>
      <c r="BJ21" s="272"/>
      <c r="BK21" s="272"/>
      <c r="BL21" s="112" t="e">
        <f t="shared" si="38"/>
        <v>#DIV/0!</v>
      </c>
      <c r="BM21" s="272"/>
      <c r="BN21" s="272"/>
      <c r="BO21" s="112" t="e">
        <f t="shared" si="47"/>
        <v>#DIV/0!</v>
      </c>
      <c r="BP21" s="272"/>
      <c r="BQ21" s="272"/>
      <c r="BR21" s="112" t="e">
        <f t="shared" si="41"/>
        <v>#DIV/0!</v>
      </c>
      <c r="BS21" s="272"/>
      <c r="BT21" s="272"/>
      <c r="BU21" s="112" t="e">
        <f t="shared" si="39"/>
        <v>#DIV/0!</v>
      </c>
      <c r="BV21" s="272"/>
      <c r="BW21" s="272"/>
      <c r="BX21" s="110" t="e">
        <f t="shared" si="42"/>
        <v>#DIV/0!</v>
      </c>
      <c r="BY21" s="272"/>
      <c r="BZ21" s="272"/>
      <c r="CA21" s="112" t="e">
        <f t="shared" si="43"/>
        <v>#DIV/0!</v>
      </c>
      <c r="CB21" s="116">
        <f t="shared" si="48"/>
        <v>0</v>
      </c>
      <c r="CC21" s="116">
        <f t="shared" si="40"/>
        <v>0</v>
      </c>
      <c r="CD21" s="111" t="e">
        <f t="shared" si="17"/>
        <v>#DIV/0!</v>
      </c>
    </row>
    <row r="22" spans="1:82" x14ac:dyDescent="0.25">
      <c r="A22" s="102" t="s">
        <v>53</v>
      </c>
      <c r="B22" s="272"/>
      <c r="C22" s="272"/>
      <c r="D22" s="117" t="e">
        <f t="shared" si="44"/>
        <v>#DIV/0!</v>
      </c>
      <c r="E22" s="272"/>
      <c r="F22" s="272"/>
      <c r="G22" s="110" t="e">
        <f t="shared" si="45"/>
        <v>#DIV/0!</v>
      </c>
      <c r="H22" s="272"/>
      <c r="I22" s="272"/>
      <c r="J22" s="110" t="e">
        <f t="shared" si="21"/>
        <v>#DIV/0!</v>
      </c>
      <c r="K22" s="272"/>
      <c r="L22" s="272"/>
      <c r="M22" s="110" t="e">
        <f t="shared" si="22"/>
        <v>#DIV/0!</v>
      </c>
      <c r="N22" s="272"/>
      <c r="O22" s="272"/>
      <c r="P22" s="110" t="e">
        <f t="shared" si="23"/>
        <v>#DIV/0!</v>
      </c>
      <c r="Q22" s="272"/>
      <c r="R22" s="272"/>
      <c r="S22" s="110" t="e">
        <f t="shared" si="24"/>
        <v>#DIV/0!</v>
      </c>
      <c r="T22" s="272"/>
      <c r="U22" s="272"/>
      <c r="V22" s="110" t="e">
        <f t="shared" si="25"/>
        <v>#DIV/0!</v>
      </c>
      <c r="W22" s="272"/>
      <c r="X22" s="272"/>
      <c r="Y22" s="110" t="e">
        <f t="shared" si="46"/>
        <v>#DIV/0!</v>
      </c>
      <c r="Z22" s="272"/>
      <c r="AA22" s="272"/>
      <c r="AB22" s="110" t="e">
        <f t="shared" si="26"/>
        <v>#DIV/0!</v>
      </c>
      <c r="AC22" s="272"/>
      <c r="AD22" s="272"/>
      <c r="AE22" s="110" t="e">
        <f t="shared" si="27"/>
        <v>#DIV/0!</v>
      </c>
      <c r="AF22" s="272"/>
      <c r="AG22" s="272"/>
      <c r="AH22" s="110" t="e">
        <f t="shared" si="28"/>
        <v>#DIV/0!</v>
      </c>
      <c r="AI22" s="272"/>
      <c r="AJ22" s="272"/>
      <c r="AK22" s="111" t="e">
        <f t="shared" si="29"/>
        <v>#DIV/0!</v>
      </c>
      <c r="AL22" s="272"/>
      <c r="AM22" s="272"/>
      <c r="AN22" s="112" t="e">
        <f t="shared" si="30"/>
        <v>#DIV/0!</v>
      </c>
      <c r="AO22" s="272"/>
      <c r="AP22" s="272"/>
      <c r="AQ22" s="113" t="e">
        <f t="shared" si="31"/>
        <v>#DIV/0!</v>
      </c>
      <c r="AR22" s="272"/>
      <c r="AS22" s="272"/>
      <c r="AT22" s="112" t="e">
        <f t="shared" si="32"/>
        <v>#DIV/0!</v>
      </c>
      <c r="AU22" s="272"/>
      <c r="AV22" s="272"/>
      <c r="AW22" s="112" t="e">
        <f t="shared" si="33"/>
        <v>#DIV/0!</v>
      </c>
      <c r="AX22" s="272"/>
      <c r="AY22" s="272"/>
      <c r="AZ22" s="112" t="e">
        <f t="shared" si="34"/>
        <v>#DIV/0!</v>
      </c>
      <c r="BA22" s="272"/>
      <c r="BB22" s="272"/>
      <c r="BC22" s="112" t="e">
        <f t="shared" si="35"/>
        <v>#DIV/0!</v>
      </c>
      <c r="BD22" s="272"/>
      <c r="BE22" s="272"/>
      <c r="BF22" s="112" t="e">
        <f t="shared" si="36"/>
        <v>#DIV/0!</v>
      </c>
      <c r="BG22" s="272"/>
      <c r="BH22" s="272"/>
      <c r="BI22" s="112" t="e">
        <f t="shared" si="37"/>
        <v>#DIV/0!</v>
      </c>
      <c r="BJ22" s="272"/>
      <c r="BK22" s="272"/>
      <c r="BL22" s="112" t="e">
        <f t="shared" si="38"/>
        <v>#DIV/0!</v>
      </c>
      <c r="BM22" s="272"/>
      <c r="BN22" s="272"/>
      <c r="BO22" s="112" t="e">
        <f t="shared" si="47"/>
        <v>#DIV/0!</v>
      </c>
      <c r="BP22" s="272"/>
      <c r="BQ22" s="272"/>
      <c r="BR22" s="112" t="e">
        <f t="shared" si="41"/>
        <v>#DIV/0!</v>
      </c>
      <c r="BS22" s="272"/>
      <c r="BT22" s="272"/>
      <c r="BU22" s="113" t="e">
        <f t="shared" si="39"/>
        <v>#DIV/0!</v>
      </c>
      <c r="BV22" s="272"/>
      <c r="BW22" s="272"/>
      <c r="BX22" s="110" t="e">
        <f t="shared" si="42"/>
        <v>#DIV/0!</v>
      </c>
      <c r="BY22" s="272"/>
      <c r="BZ22" s="272"/>
      <c r="CA22" s="112" t="e">
        <f t="shared" si="43"/>
        <v>#DIV/0!</v>
      </c>
      <c r="CB22" s="116">
        <f t="shared" si="48"/>
        <v>0</v>
      </c>
      <c r="CC22" s="116">
        <f>C22+F22+I22+L22+O22+R22+U22+X22+AA22+AD22+AG22+AJ22+AM22+AP22+AS22+AV22+AY22+BB22+BE22+BH22+BK22+BN22+BQ22+BT22+BW22+BZ22</f>
        <v>0</v>
      </c>
      <c r="CD22" s="111" t="e">
        <f t="shared" si="17"/>
        <v>#DIV/0!</v>
      </c>
    </row>
    <row r="23" spans="1:82" x14ac:dyDescent="0.25">
      <c r="A23" s="104" t="s">
        <v>56</v>
      </c>
      <c r="B23" s="272"/>
      <c r="C23" s="272"/>
      <c r="D23" s="117" t="e">
        <f t="shared" si="44"/>
        <v>#DIV/0!</v>
      </c>
      <c r="E23" s="272"/>
      <c r="F23" s="272"/>
      <c r="G23" s="110" t="e">
        <f t="shared" si="45"/>
        <v>#DIV/0!</v>
      </c>
      <c r="H23" s="272"/>
      <c r="I23" s="272"/>
      <c r="J23" s="110" t="e">
        <f t="shared" si="21"/>
        <v>#DIV/0!</v>
      </c>
      <c r="K23" s="272"/>
      <c r="L23" s="272"/>
      <c r="M23" s="110" t="e">
        <f t="shared" si="22"/>
        <v>#DIV/0!</v>
      </c>
      <c r="N23" s="272"/>
      <c r="O23" s="272"/>
      <c r="P23" s="110" t="e">
        <f t="shared" si="23"/>
        <v>#DIV/0!</v>
      </c>
      <c r="Q23" s="272"/>
      <c r="R23" s="272"/>
      <c r="S23" s="110" t="e">
        <f t="shared" si="24"/>
        <v>#DIV/0!</v>
      </c>
      <c r="T23" s="272"/>
      <c r="U23" s="272"/>
      <c r="V23" s="110" t="e">
        <f t="shared" si="25"/>
        <v>#DIV/0!</v>
      </c>
      <c r="W23" s="272"/>
      <c r="X23" s="272"/>
      <c r="Y23" s="110" t="e">
        <f t="shared" si="46"/>
        <v>#DIV/0!</v>
      </c>
      <c r="Z23" s="272"/>
      <c r="AA23" s="272"/>
      <c r="AB23" s="110" t="e">
        <f t="shared" si="26"/>
        <v>#DIV/0!</v>
      </c>
      <c r="AC23" s="272"/>
      <c r="AD23" s="272"/>
      <c r="AE23" s="110" t="e">
        <f t="shared" si="27"/>
        <v>#DIV/0!</v>
      </c>
      <c r="AF23" s="272"/>
      <c r="AG23" s="272"/>
      <c r="AH23" s="110" t="e">
        <f t="shared" si="28"/>
        <v>#DIV/0!</v>
      </c>
      <c r="AI23" s="272"/>
      <c r="AJ23" s="272"/>
      <c r="AK23" s="111" t="e">
        <f t="shared" si="29"/>
        <v>#DIV/0!</v>
      </c>
      <c r="AL23" s="272"/>
      <c r="AM23" s="272"/>
      <c r="AN23" s="112" t="e">
        <f t="shared" si="30"/>
        <v>#DIV/0!</v>
      </c>
      <c r="AO23" s="272"/>
      <c r="AP23" s="272"/>
      <c r="AQ23" s="113" t="e">
        <f t="shared" si="31"/>
        <v>#DIV/0!</v>
      </c>
      <c r="AR23" s="272"/>
      <c r="AS23" s="272"/>
      <c r="AT23" s="112" t="e">
        <f t="shared" si="32"/>
        <v>#DIV/0!</v>
      </c>
      <c r="AU23" s="272"/>
      <c r="AV23" s="272"/>
      <c r="AW23" s="112" t="e">
        <f t="shared" si="33"/>
        <v>#DIV/0!</v>
      </c>
      <c r="AX23" s="272"/>
      <c r="AY23" s="272"/>
      <c r="AZ23" s="112" t="e">
        <f t="shared" si="34"/>
        <v>#DIV/0!</v>
      </c>
      <c r="BA23" s="272"/>
      <c r="BB23" s="272"/>
      <c r="BC23" s="112" t="e">
        <f t="shared" si="35"/>
        <v>#DIV/0!</v>
      </c>
      <c r="BD23" s="272"/>
      <c r="BE23" s="272"/>
      <c r="BF23" s="112" t="e">
        <f t="shared" si="36"/>
        <v>#DIV/0!</v>
      </c>
      <c r="BG23" s="272"/>
      <c r="BH23" s="272"/>
      <c r="BI23" s="112" t="e">
        <f t="shared" si="37"/>
        <v>#DIV/0!</v>
      </c>
      <c r="BJ23" s="272"/>
      <c r="BK23" s="272"/>
      <c r="BL23" s="112" t="e">
        <f t="shared" si="38"/>
        <v>#DIV/0!</v>
      </c>
      <c r="BM23" s="272"/>
      <c r="BN23" s="272"/>
      <c r="BO23" s="112" t="e">
        <f t="shared" si="47"/>
        <v>#DIV/0!</v>
      </c>
      <c r="BP23" s="272"/>
      <c r="BQ23" s="272"/>
      <c r="BR23" s="112" t="e">
        <f t="shared" si="41"/>
        <v>#DIV/0!</v>
      </c>
      <c r="BS23" s="272"/>
      <c r="BT23" s="272"/>
      <c r="BU23" s="113" t="e">
        <f t="shared" si="39"/>
        <v>#DIV/0!</v>
      </c>
      <c r="BV23" s="272"/>
      <c r="BW23" s="272"/>
      <c r="BX23" s="110" t="e">
        <f t="shared" si="42"/>
        <v>#DIV/0!</v>
      </c>
      <c r="BY23" s="272"/>
      <c r="BZ23" s="272"/>
      <c r="CA23" s="112" t="e">
        <f t="shared" si="43"/>
        <v>#DIV/0!</v>
      </c>
      <c r="CB23" s="116">
        <f t="shared" si="48"/>
        <v>0</v>
      </c>
      <c r="CC23" s="116">
        <f>C23+F23+I23+L23+O23+R23+U23+X23+AA23+AD23+AG23+AJ23+AM23+AP23+AS23+AV23+AY23+BB23+BE23+BH23+BK23+BN23+BQ23+BT23+BW23+BZ23</f>
        <v>0</v>
      </c>
      <c r="CD23" s="111" t="e">
        <f t="shared" si="17"/>
        <v>#DIV/0!</v>
      </c>
    </row>
    <row r="24" spans="1:82" ht="26.4" x14ac:dyDescent="0.25">
      <c r="A24" s="153" t="s">
        <v>57</v>
      </c>
      <c r="B24" s="272"/>
      <c r="C24" s="272"/>
      <c r="D24" s="117" t="e">
        <f t="shared" si="44"/>
        <v>#DIV/0!</v>
      </c>
      <c r="E24" s="272"/>
      <c r="F24" s="272"/>
      <c r="G24" s="118"/>
      <c r="H24" s="272"/>
      <c r="I24" s="272"/>
      <c r="J24" s="110" t="e">
        <f t="shared" si="21"/>
        <v>#DIV/0!</v>
      </c>
      <c r="K24" s="272"/>
      <c r="L24" s="272"/>
      <c r="M24" s="110" t="e">
        <f t="shared" si="22"/>
        <v>#DIV/0!</v>
      </c>
      <c r="N24" s="272"/>
      <c r="O24" s="272"/>
      <c r="P24" s="110" t="e">
        <f t="shared" si="23"/>
        <v>#DIV/0!</v>
      </c>
      <c r="Q24" s="272"/>
      <c r="R24" s="272"/>
      <c r="S24" s="110" t="e">
        <f t="shared" si="24"/>
        <v>#DIV/0!</v>
      </c>
      <c r="T24" s="272"/>
      <c r="U24" s="272"/>
      <c r="V24" s="110" t="e">
        <f t="shared" si="25"/>
        <v>#DIV/0!</v>
      </c>
      <c r="W24" s="272"/>
      <c r="X24" s="272"/>
      <c r="Y24" s="110" t="e">
        <f t="shared" si="46"/>
        <v>#DIV/0!</v>
      </c>
      <c r="Z24" s="272"/>
      <c r="AA24" s="272"/>
      <c r="AB24" s="110" t="e">
        <f t="shared" si="26"/>
        <v>#DIV/0!</v>
      </c>
      <c r="AC24" s="272"/>
      <c r="AD24" s="272"/>
      <c r="AE24" s="110" t="e">
        <f t="shared" si="27"/>
        <v>#DIV/0!</v>
      </c>
      <c r="AF24" s="272"/>
      <c r="AG24" s="272"/>
      <c r="AH24" s="110" t="e">
        <f t="shared" si="28"/>
        <v>#DIV/0!</v>
      </c>
      <c r="AI24" s="272"/>
      <c r="AJ24" s="272"/>
      <c r="AK24" s="111" t="e">
        <f t="shared" si="29"/>
        <v>#DIV/0!</v>
      </c>
      <c r="AL24" s="272"/>
      <c r="AM24" s="272"/>
      <c r="AN24" s="112" t="e">
        <f t="shared" si="30"/>
        <v>#DIV/0!</v>
      </c>
      <c r="AO24" s="272"/>
      <c r="AP24" s="272"/>
      <c r="AQ24" s="113" t="e">
        <f t="shared" si="31"/>
        <v>#DIV/0!</v>
      </c>
      <c r="AR24" s="272"/>
      <c r="AS24" s="272"/>
      <c r="AT24" s="112" t="e">
        <f t="shared" si="32"/>
        <v>#DIV/0!</v>
      </c>
      <c r="AU24" s="272"/>
      <c r="AV24" s="272"/>
      <c r="AW24" s="112" t="e">
        <f t="shared" si="33"/>
        <v>#DIV/0!</v>
      </c>
      <c r="AX24" s="272"/>
      <c r="AY24" s="272"/>
      <c r="AZ24" s="112" t="e">
        <f t="shared" si="34"/>
        <v>#DIV/0!</v>
      </c>
      <c r="BA24" s="272"/>
      <c r="BB24" s="272"/>
      <c r="BC24" s="112" t="e">
        <f t="shared" si="35"/>
        <v>#DIV/0!</v>
      </c>
      <c r="BD24" s="272"/>
      <c r="BE24" s="272"/>
      <c r="BF24" s="112" t="e">
        <f t="shared" si="36"/>
        <v>#DIV/0!</v>
      </c>
      <c r="BG24" s="272"/>
      <c r="BH24" s="272"/>
      <c r="BI24" s="112" t="e">
        <f t="shared" si="37"/>
        <v>#DIV/0!</v>
      </c>
      <c r="BJ24" s="143"/>
      <c r="BK24" s="143"/>
      <c r="BL24" s="118"/>
      <c r="BM24" s="272"/>
      <c r="BN24" s="272"/>
      <c r="BO24" s="112" t="e">
        <f t="shared" si="47"/>
        <v>#DIV/0!</v>
      </c>
      <c r="BP24" s="272"/>
      <c r="BQ24" s="272"/>
      <c r="BR24" s="112" t="e">
        <f t="shared" si="41"/>
        <v>#DIV/0!</v>
      </c>
      <c r="BS24" s="272"/>
      <c r="BT24" s="272"/>
      <c r="BU24" s="113" t="e">
        <f t="shared" si="39"/>
        <v>#DIV/0!</v>
      </c>
      <c r="BV24" s="272"/>
      <c r="BW24" s="272"/>
      <c r="BX24" s="110" t="e">
        <f t="shared" si="42"/>
        <v>#DIV/0!</v>
      </c>
      <c r="BY24" s="272"/>
      <c r="BZ24" s="272"/>
      <c r="CA24" s="112" t="e">
        <f t="shared" si="43"/>
        <v>#DIV/0!</v>
      </c>
      <c r="CB24" s="116">
        <f t="shared" si="48"/>
        <v>0</v>
      </c>
      <c r="CC24" s="116">
        <f>C24+F24+I24+L24+O24+R24+U24+X24+AA24+AD24+AG24+AJ24+AM24+AP24+AS24+AV24+AY24+BB24+BE24+BH24+BK24+BN24+BQ24+BT24+BW24+BZ24</f>
        <v>0</v>
      </c>
      <c r="CD24" s="111" t="e">
        <f t="shared" si="17"/>
        <v>#DIV/0!</v>
      </c>
    </row>
    <row r="25" spans="1:82" ht="13.8" thickBot="1" x14ac:dyDescent="0.3">
      <c r="A25" s="221" t="s">
        <v>42</v>
      </c>
      <c r="B25" s="280"/>
      <c r="C25" s="187"/>
      <c r="D25" s="253"/>
      <c r="E25" s="187"/>
      <c r="F25" s="187"/>
      <c r="G25" s="253"/>
      <c r="H25" s="187"/>
      <c r="I25" s="187"/>
      <c r="J25" s="253"/>
      <c r="K25" s="187"/>
      <c r="L25" s="187"/>
      <c r="M25" s="253"/>
      <c r="N25" s="187"/>
      <c r="O25" s="187"/>
      <c r="P25" s="253"/>
      <c r="Q25" s="187"/>
      <c r="R25" s="187"/>
      <c r="S25" s="253"/>
      <c r="T25" s="187"/>
      <c r="U25" s="187"/>
      <c r="V25" s="253"/>
      <c r="W25" s="187"/>
      <c r="X25" s="187"/>
      <c r="Y25" s="253"/>
      <c r="Z25" s="187"/>
      <c r="AA25" s="187"/>
      <c r="AB25" s="253"/>
      <c r="AC25" s="187"/>
      <c r="AD25" s="187"/>
      <c r="AE25" s="253"/>
      <c r="AF25" s="187"/>
      <c r="AG25" s="187"/>
      <c r="AH25" s="253"/>
      <c r="AI25" s="272"/>
      <c r="AJ25" s="272"/>
      <c r="AK25" s="255"/>
      <c r="AL25" s="187"/>
      <c r="AM25" s="187"/>
      <c r="AN25" s="256"/>
      <c r="AO25" s="187"/>
      <c r="AP25" s="187"/>
      <c r="AQ25" s="256"/>
      <c r="AR25" s="272"/>
      <c r="AS25" s="272"/>
      <c r="AT25" s="256"/>
      <c r="AU25" s="187"/>
      <c r="AV25" s="187"/>
      <c r="AW25" s="256"/>
      <c r="AX25" s="187"/>
      <c r="AY25" s="187"/>
      <c r="AZ25" s="256"/>
      <c r="BA25" s="187"/>
      <c r="BB25" s="187"/>
      <c r="BC25" s="256"/>
      <c r="BD25" s="187"/>
      <c r="BE25" s="187"/>
      <c r="BF25" s="256"/>
      <c r="BG25" s="187"/>
      <c r="BH25" s="187"/>
      <c r="BI25" s="256"/>
      <c r="BJ25" s="187"/>
      <c r="BK25" s="187"/>
      <c r="BL25" s="256"/>
      <c r="BM25" s="187"/>
      <c r="BN25" s="187"/>
      <c r="BO25" s="256"/>
      <c r="BP25" s="187"/>
      <c r="BQ25" s="187"/>
      <c r="BR25" s="256"/>
      <c r="BS25" s="187"/>
      <c r="BT25" s="187"/>
      <c r="BU25" s="256"/>
      <c r="BV25" s="187"/>
      <c r="BW25" s="187"/>
      <c r="BX25" s="253"/>
      <c r="BY25" s="187"/>
      <c r="BZ25" s="187"/>
      <c r="CA25" s="256"/>
      <c r="CB25" s="260">
        <f t="shared" si="48"/>
        <v>0</v>
      </c>
      <c r="CC25" s="260">
        <f>C25+F25+I25+L25+O25+R25+U25+X25+AA25+AD25+AG25+AJ25+AM25+AP25+AS25+AV25+AY25+BB25+BE25+BH25+BK25+BN25+BQ25+BT25+BW25+BZ25</f>
        <v>0</v>
      </c>
      <c r="CD25" s="255"/>
    </row>
    <row r="26" spans="1:82" s="158" customFormat="1" ht="13.8" thickBot="1" x14ac:dyDescent="0.3">
      <c r="A26" s="282" t="s">
        <v>43</v>
      </c>
      <c r="B26" s="283">
        <f>SUM(B12:B25)</f>
        <v>0</v>
      </c>
      <c r="C26" s="284">
        <f>SUM(C12:C25)</f>
        <v>0</v>
      </c>
      <c r="D26" s="285" t="e">
        <f>SUM(C26/B26)</f>
        <v>#DIV/0!</v>
      </c>
      <c r="E26" s="283">
        <f>SUM(E12:E25)</f>
        <v>0</v>
      </c>
      <c r="F26" s="284">
        <f>SUM(F12:F25)</f>
        <v>0</v>
      </c>
      <c r="G26" s="285" t="e">
        <f>SUM(F26/E26)</f>
        <v>#DIV/0!</v>
      </c>
      <c r="H26" s="283">
        <f>SUM(H12:H25)</f>
        <v>0</v>
      </c>
      <c r="I26" s="284">
        <f>SUM(I12:I25)</f>
        <v>0</v>
      </c>
      <c r="J26" s="285" t="e">
        <f>SUM(I26/H26)</f>
        <v>#DIV/0!</v>
      </c>
      <c r="K26" s="283">
        <f>SUM(K12:K25)</f>
        <v>0</v>
      </c>
      <c r="L26" s="284">
        <f>SUM(L12:L25)</f>
        <v>0</v>
      </c>
      <c r="M26" s="285" t="e">
        <f>SUM(L26/K26)</f>
        <v>#DIV/0!</v>
      </c>
      <c r="N26" s="283">
        <f>SUM(N12:N25)</f>
        <v>0</v>
      </c>
      <c r="O26" s="284">
        <f>SUM(O12:O25)</f>
        <v>0</v>
      </c>
      <c r="P26" s="285" t="e">
        <f>SUM(O26/N26)</f>
        <v>#DIV/0!</v>
      </c>
      <c r="Q26" s="283">
        <f>SUM(Q12:Q25)</f>
        <v>0</v>
      </c>
      <c r="R26" s="284">
        <f>SUM(R12:R25)</f>
        <v>0</v>
      </c>
      <c r="S26" s="285" t="e">
        <f>SUM(R26/Q26)</f>
        <v>#DIV/0!</v>
      </c>
      <c r="T26" s="283">
        <f>SUM(T12:T25)</f>
        <v>0</v>
      </c>
      <c r="U26" s="284">
        <f>SUM(U12:U25)</f>
        <v>0</v>
      </c>
      <c r="V26" s="285" t="e">
        <f>SUM(U26/T26)</f>
        <v>#DIV/0!</v>
      </c>
      <c r="W26" s="283">
        <f>SUM(W12:W25)</f>
        <v>0</v>
      </c>
      <c r="X26" s="284">
        <f>SUM(X12:X25)</f>
        <v>0</v>
      </c>
      <c r="Y26" s="285" t="e">
        <f>SUM(X26/W26)</f>
        <v>#DIV/0!</v>
      </c>
      <c r="Z26" s="283">
        <f>SUM(Z12:Z25)</f>
        <v>0</v>
      </c>
      <c r="AA26" s="284">
        <f>SUM(AA12:AA25)</f>
        <v>0</v>
      </c>
      <c r="AB26" s="285" t="e">
        <f>SUM(AA26/Z26)</f>
        <v>#DIV/0!</v>
      </c>
      <c r="AC26" s="283">
        <f>SUM(AC12:AC25)</f>
        <v>0</v>
      </c>
      <c r="AD26" s="284">
        <f>SUM(AD12:AD25)</f>
        <v>0</v>
      </c>
      <c r="AE26" s="285" t="e">
        <f>SUM(AD26/AC26)</f>
        <v>#DIV/0!</v>
      </c>
      <c r="AF26" s="283">
        <f>SUM(AF12:AF25)</f>
        <v>0</v>
      </c>
      <c r="AG26" s="284">
        <f>SUM(AG12:AG25)</f>
        <v>0</v>
      </c>
      <c r="AH26" s="285" t="e">
        <f>SUM(AG26/AF26)</f>
        <v>#DIV/0!</v>
      </c>
      <c r="AI26" s="283">
        <f>SUM(AI12:AI25)</f>
        <v>0</v>
      </c>
      <c r="AJ26" s="284">
        <f>SUM(AJ12:AJ25)</f>
        <v>0</v>
      </c>
      <c r="AK26" s="286" t="e">
        <f>SUM(AJ26/AI26)</f>
        <v>#DIV/0!</v>
      </c>
      <c r="AL26" s="283">
        <f>SUM(AL12:AL25)</f>
        <v>0</v>
      </c>
      <c r="AM26" s="284">
        <f>SUM(AM12:AM25)</f>
        <v>0</v>
      </c>
      <c r="AN26" s="285" t="e">
        <f>SUM(AM26/AL26)</f>
        <v>#DIV/0!</v>
      </c>
      <c r="AO26" s="283">
        <f>SUM(AO12:AO25)</f>
        <v>0</v>
      </c>
      <c r="AP26" s="284">
        <f>SUM(AP12:AP25)</f>
        <v>0</v>
      </c>
      <c r="AQ26" s="285" t="e">
        <f>SUM(AP26/AO26)</f>
        <v>#DIV/0!</v>
      </c>
      <c r="AR26" s="283">
        <f>SUM(AR12:AR25)</f>
        <v>0</v>
      </c>
      <c r="AS26" s="284">
        <f>SUM(AS12:AS25)</f>
        <v>0</v>
      </c>
      <c r="AT26" s="285" t="e">
        <f>SUM(AS26/AR26)</f>
        <v>#DIV/0!</v>
      </c>
      <c r="AU26" s="283">
        <f>SUM(AU12:AU25)</f>
        <v>0</v>
      </c>
      <c r="AV26" s="284">
        <f>SUM(AV12:AV25)</f>
        <v>0</v>
      </c>
      <c r="AW26" s="285" t="e">
        <f>SUM(AV26/AU26)</f>
        <v>#DIV/0!</v>
      </c>
      <c r="AX26" s="283">
        <f>SUM(AX12:AX25)</f>
        <v>0</v>
      </c>
      <c r="AY26" s="284">
        <f>SUM(AY12:AY25)</f>
        <v>0</v>
      </c>
      <c r="AZ26" s="285" t="e">
        <f>SUM(AY26/AX26)</f>
        <v>#DIV/0!</v>
      </c>
      <c r="BA26" s="283">
        <f>SUM(BA12:BA25)</f>
        <v>0</v>
      </c>
      <c r="BB26" s="284">
        <f>SUM(BB12:BB25)</f>
        <v>0</v>
      </c>
      <c r="BC26" s="285" t="e">
        <f>SUM(BB26/BA26)</f>
        <v>#DIV/0!</v>
      </c>
      <c r="BD26" s="283">
        <f>SUM(BD12:BD25)</f>
        <v>0</v>
      </c>
      <c r="BE26" s="284">
        <f>SUM(BE12:BE25)</f>
        <v>0</v>
      </c>
      <c r="BF26" s="285" t="e">
        <f>SUM(BE26/BD26)</f>
        <v>#DIV/0!</v>
      </c>
      <c r="BG26" s="283">
        <f>SUM(BG12:BG25)</f>
        <v>0</v>
      </c>
      <c r="BH26" s="284">
        <f>SUM(BH12:BH25)</f>
        <v>0</v>
      </c>
      <c r="BI26" s="285" t="e">
        <f>SUM(BH26/BG26)</f>
        <v>#DIV/0!</v>
      </c>
      <c r="BJ26" s="283">
        <f>SUM(BJ12:BJ25)</f>
        <v>0</v>
      </c>
      <c r="BK26" s="284">
        <f>SUM(BK12:BK25)</f>
        <v>0</v>
      </c>
      <c r="BL26" s="285" t="e">
        <f>SUM(BK26/BJ26)</f>
        <v>#DIV/0!</v>
      </c>
      <c r="BM26" s="283">
        <f>SUM(BM12:BM25)</f>
        <v>0</v>
      </c>
      <c r="BN26" s="284">
        <f>SUM(BN12:BN25)</f>
        <v>0</v>
      </c>
      <c r="BO26" s="285" t="e">
        <f>SUM(BN26/BM26)</f>
        <v>#DIV/0!</v>
      </c>
      <c r="BP26" s="283">
        <f>SUM(BP12:BP25)</f>
        <v>0</v>
      </c>
      <c r="BQ26" s="284">
        <f>SUM(BQ12:BQ25)</f>
        <v>0</v>
      </c>
      <c r="BR26" s="285" t="e">
        <f>SUM(BQ26/BP26)</f>
        <v>#DIV/0!</v>
      </c>
      <c r="BS26" s="283">
        <f>SUM(BS12:BS25)</f>
        <v>0</v>
      </c>
      <c r="BT26" s="284">
        <f>SUM(BT12:BT25)</f>
        <v>0</v>
      </c>
      <c r="BU26" s="285" t="e">
        <f>SUM(BT26/BS26)</f>
        <v>#DIV/0!</v>
      </c>
      <c r="BV26" s="283">
        <f>SUM(BV12:BV25)</f>
        <v>0</v>
      </c>
      <c r="BW26" s="284">
        <f>SUM(BW12:BW25)</f>
        <v>0</v>
      </c>
      <c r="BX26" s="285" t="e">
        <f>SUM(BW26/BV26)</f>
        <v>#DIV/0!</v>
      </c>
      <c r="BY26" s="283">
        <f>SUM(BY12:BY25)</f>
        <v>0</v>
      </c>
      <c r="BZ26" s="284">
        <f>SUM(BZ12:BZ25)</f>
        <v>0</v>
      </c>
      <c r="CA26" s="285" t="e">
        <f>SUM(BZ26/BY26)</f>
        <v>#DIV/0!</v>
      </c>
      <c r="CB26" s="287">
        <f t="shared" si="48"/>
        <v>0</v>
      </c>
      <c r="CC26" s="287">
        <f>BZ26+BW26+BT26+BQ26+BN26+BK26+BH26+BE26+BB26+AY26+AV26+AS26+AP26+AM26+AJ26+AG26+AD26+AA26+X26+U26+R26+O26+L26+I26+F26+C26</f>
        <v>0</v>
      </c>
      <c r="CD26" s="288" t="e">
        <f>SUM(CC26/CB26)</f>
        <v>#DIV/0!</v>
      </c>
    </row>
    <row r="27" spans="1:82" x14ac:dyDescent="0.25">
      <c r="A27" s="223" t="s">
        <v>44</v>
      </c>
      <c r="B27" s="261">
        <f>B11-B26</f>
        <v>0</v>
      </c>
      <c r="C27" s="261">
        <f>C11-C26</f>
        <v>0</v>
      </c>
      <c r="D27" s="113"/>
      <c r="E27" s="261">
        <f>E11-E26</f>
        <v>0</v>
      </c>
      <c r="F27" s="261">
        <f>F11-F26</f>
        <v>0</v>
      </c>
      <c r="G27" s="113"/>
      <c r="H27" s="261">
        <f>H11-H26</f>
        <v>0</v>
      </c>
      <c r="I27" s="261">
        <f>I11-I26</f>
        <v>0</v>
      </c>
      <c r="J27" s="113"/>
      <c r="K27" s="261">
        <f>K11-K26</f>
        <v>0</v>
      </c>
      <c r="L27" s="261">
        <f>L11-L26</f>
        <v>0</v>
      </c>
      <c r="M27" s="113"/>
      <c r="N27" s="261">
        <f>N11-N26</f>
        <v>0</v>
      </c>
      <c r="O27" s="261">
        <f>O11-O26</f>
        <v>0</v>
      </c>
      <c r="P27" s="113"/>
      <c r="Q27" s="261">
        <f>Q11-Q26</f>
        <v>0</v>
      </c>
      <c r="R27" s="261">
        <f>R11-R26</f>
        <v>0</v>
      </c>
      <c r="S27" s="113"/>
      <c r="T27" s="261">
        <f>T11-T26</f>
        <v>0</v>
      </c>
      <c r="U27" s="261">
        <f>U11-U26</f>
        <v>0</v>
      </c>
      <c r="V27" s="113"/>
      <c r="W27" s="261">
        <f>W11-W26</f>
        <v>0</v>
      </c>
      <c r="X27" s="261">
        <f>X11-X26</f>
        <v>0</v>
      </c>
      <c r="Y27" s="113"/>
      <c r="Z27" s="261">
        <f>Z11-Z26</f>
        <v>0</v>
      </c>
      <c r="AA27" s="261">
        <f>AA11-AA26</f>
        <v>0</v>
      </c>
      <c r="AB27" s="113"/>
      <c r="AC27" s="261">
        <f>AC11-AC26</f>
        <v>0</v>
      </c>
      <c r="AD27" s="261">
        <f>AD11-AD26</f>
        <v>0</v>
      </c>
      <c r="AE27" s="113"/>
      <c r="AF27" s="261">
        <f>AF11-AF26</f>
        <v>0</v>
      </c>
      <c r="AG27" s="261">
        <f>AG11-AG26</f>
        <v>0</v>
      </c>
      <c r="AH27" s="113"/>
      <c r="AI27" s="261">
        <f>AI11-AI26</f>
        <v>0</v>
      </c>
      <c r="AJ27" s="261">
        <f>AJ11-AJ26</f>
        <v>0</v>
      </c>
      <c r="AK27" s="115"/>
      <c r="AL27" s="261">
        <f>AL11-AL26</f>
        <v>0</v>
      </c>
      <c r="AM27" s="261">
        <f>AM11-AM26</f>
        <v>0</v>
      </c>
      <c r="AN27" s="113"/>
      <c r="AO27" s="261">
        <f>AO11-AO26</f>
        <v>0</v>
      </c>
      <c r="AP27" s="261">
        <f>AP11-AP26</f>
        <v>0</v>
      </c>
      <c r="AQ27" s="113"/>
      <c r="AR27" s="261">
        <f>AR11-AR26</f>
        <v>0</v>
      </c>
      <c r="AS27" s="261">
        <f>AS11-AS26</f>
        <v>0</v>
      </c>
      <c r="AT27" s="113"/>
      <c r="AU27" s="261">
        <f>AU11-AU26</f>
        <v>0</v>
      </c>
      <c r="AV27" s="261">
        <f>AV11-AV26</f>
        <v>0</v>
      </c>
      <c r="AW27" s="113"/>
      <c r="AX27" s="261">
        <f>AX11-AX26</f>
        <v>0</v>
      </c>
      <c r="AY27" s="261">
        <f>AY11-AY26</f>
        <v>0</v>
      </c>
      <c r="AZ27" s="113"/>
      <c r="BA27" s="261">
        <f>BA11-BA26</f>
        <v>0</v>
      </c>
      <c r="BB27" s="261">
        <f>BB11-BB26</f>
        <v>0</v>
      </c>
      <c r="BC27" s="113"/>
      <c r="BD27" s="261">
        <f>BD11-BD26</f>
        <v>0</v>
      </c>
      <c r="BE27" s="261">
        <f>BE11-BE26</f>
        <v>0</v>
      </c>
      <c r="BF27" s="113"/>
      <c r="BG27" s="261">
        <f>BG11-BG26</f>
        <v>0</v>
      </c>
      <c r="BH27" s="261">
        <f>BH11-BH26</f>
        <v>0</v>
      </c>
      <c r="BI27" s="113"/>
      <c r="BJ27" s="261">
        <f>BJ11-BJ26</f>
        <v>0</v>
      </c>
      <c r="BK27" s="261">
        <f>BK11-BK26</f>
        <v>0</v>
      </c>
      <c r="BL27" s="113"/>
      <c r="BM27" s="261">
        <f>BM11-BM26</f>
        <v>0</v>
      </c>
      <c r="BN27" s="261">
        <f>BN11-BN26</f>
        <v>0</v>
      </c>
      <c r="BO27" s="113"/>
      <c r="BP27" s="261">
        <f>BP11-BP26</f>
        <v>0</v>
      </c>
      <c r="BQ27" s="261">
        <f>BQ11-BQ26</f>
        <v>0</v>
      </c>
      <c r="BR27" s="113"/>
      <c r="BS27" s="261">
        <f>BS11-BS26</f>
        <v>0</v>
      </c>
      <c r="BT27" s="261">
        <f>BT11-BT26</f>
        <v>0</v>
      </c>
      <c r="BU27" s="113"/>
      <c r="BV27" s="261">
        <f>BV11-BV26</f>
        <v>0</v>
      </c>
      <c r="BW27" s="261">
        <f>BW11-BW26</f>
        <v>0</v>
      </c>
      <c r="BX27" s="113"/>
      <c r="BY27" s="261">
        <f>BY11-BY26</f>
        <v>0</v>
      </c>
      <c r="BZ27" s="261">
        <f>BZ11-BZ26</f>
        <v>0</v>
      </c>
      <c r="CA27" s="113" t="e">
        <f>SUM(BZ27/BY27)</f>
        <v>#DIV/0!</v>
      </c>
      <c r="CB27" s="281">
        <f t="shared" si="48"/>
        <v>0</v>
      </c>
      <c r="CC27" s="281">
        <f>BZ27+BW27+BT27+BQ27+BN27+BK27+BH27+BE27+BB27+AY27+AV27+AS27+AP27+AM27+AJ27+AG27+AD27+AA27+X27+U27+R27+O27+L27+I27+F27+C27</f>
        <v>0</v>
      </c>
      <c r="CD27" s="115" t="e">
        <f>SUM(CC27/CB27)</f>
        <v>#DIV/0!</v>
      </c>
    </row>
    <row r="28" spans="1:82" hidden="1" x14ac:dyDescent="0.25">
      <c r="A28" s="108" t="s">
        <v>46</v>
      </c>
      <c r="B28" s="121"/>
      <c r="C28" s="121"/>
      <c r="D28" s="112"/>
      <c r="E28" s="121"/>
      <c r="F28" s="121"/>
      <c r="G28" s="112"/>
      <c r="H28" s="121"/>
      <c r="I28" s="121"/>
      <c r="J28" s="112"/>
      <c r="K28" s="121"/>
      <c r="L28" s="121"/>
      <c r="M28" s="112"/>
      <c r="N28" s="121"/>
      <c r="O28" s="121"/>
      <c r="P28" s="112"/>
      <c r="Q28" s="121"/>
      <c r="R28" s="121"/>
      <c r="S28" s="112"/>
      <c r="T28" s="121"/>
      <c r="U28" s="121"/>
      <c r="V28" s="112"/>
      <c r="W28" s="121"/>
      <c r="X28" s="121"/>
      <c r="Y28" s="112"/>
      <c r="Z28" s="121"/>
      <c r="AA28" s="121"/>
      <c r="AB28" s="112"/>
      <c r="AC28" s="121"/>
      <c r="AD28" s="121"/>
      <c r="AE28" s="112"/>
      <c r="AF28" s="121"/>
      <c r="AG28" s="121"/>
      <c r="AH28" s="112"/>
      <c r="AI28" s="121"/>
      <c r="AJ28" s="121"/>
      <c r="AK28" s="111"/>
      <c r="AL28" s="121"/>
      <c r="AM28" s="121"/>
      <c r="AN28" s="112"/>
      <c r="AO28" s="121"/>
      <c r="AP28" s="121"/>
      <c r="AQ28" s="112"/>
      <c r="AR28" s="121"/>
      <c r="AS28" s="121"/>
      <c r="AT28" s="112"/>
      <c r="AU28" s="121"/>
      <c r="AV28" s="121"/>
      <c r="AW28" s="112"/>
      <c r="AX28" s="121"/>
      <c r="AY28" s="121"/>
      <c r="AZ28" s="112"/>
      <c r="BA28" s="121"/>
      <c r="BB28" s="121"/>
      <c r="BC28" s="112"/>
      <c r="BD28" s="121"/>
      <c r="BE28" s="121"/>
      <c r="BF28" s="112"/>
      <c r="BG28" s="121"/>
      <c r="BH28" s="121"/>
      <c r="BI28" s="112"/>
      <c r="BJ28" s="121"/>
      <c r="BK28" s="121"/>
      <c r="BL28" s="112"/>
      <c r="BM28" s="121"/>
      <c r="BN28" s="121"/>
      <c r="BO28" s="112"/>
      <c r="BP28" s="121"/>
      <c r="BQ28" s="121"/>
      <c r="BR28" s="112"/>
      <c r="BS28" s="121"/>
      <c r="BT28" s="121"/>
      <c r="BU28" s="112"/>
      <c r="BV28" s="121"/>
      <c r="BW28" s="121"/>
      <c r="BX28" s="112"/>
      <c r="BY28" s="121"/>
      <c r="BZ28" s="121"/>
      <c r="CA28" s="112"/>
      <c r="CB28" s="120"/>
      <c r="CC28" s="120"/>
      <c r="CD28" s="111"/>
    </row>
    <row r="29" spans="1:82" hidden="1" x14ac:dyDescent="0.25">
      <c r="A29" s="108" t="s">
        <v>47</v>
      </c>
      <c r="B29" s="14"/>
      <c r="C29" s="14"/>
      <c r="D29" s="112" t="e">
        <f>SUM(C29/B29)</f>
        <v>#DIV/0!</v>
      </c>
      <c r="E29" s="14"/>
      <c r="F29" s="14"/>
      <c r="G29" s="112" t="e">
        <f>SUM(F29/E29)</f>
        <v>#DIV/0!</v>
      </c>
      <c r="H29" s="14"/>
      <c r="I29" s="14"/>
      <c r="J29" s="112" t="e">
        <f>SUM(I29/H29)</f>
        <v>#DIV/0!</v>
      </c>
      <c r="K29" s="14"/>
      <c r="L29" s="14"/>
      <c r="M29" s="112" t="e">
        <f>SUM(L29/K29)</f>
        <v>#DIV/0!</v>
      </c>
      <c r="N29" s="14"/>
      <c r="O29" s="14"/>
      <c r="P29" s="112" t="e">
        <f>SUM(O29/N29)</f>
        <v>#DIV/0!</v>
      </c>
      <c r="Q29" s="14"/>
      <c r="R29" s="14"/>
      <c r="S29" s="112" t="e">
        <f>SUM(R29/Q29)</f>
        <v>#DIV/0!</v>
      </c>
      <c r="T29" s="14"/>
      <c r="U29" s="14"/>
      <c r="V29" s="112" t="e">
        <f>SUM(U29/T29)</f>
        <v>#DIV/0!</v>
      </c>
      <c r="W29" s="14"/>
      <c r="X29" s="14"/>
      <c r="Y29" s="112" t="e">
        <f>SUM(X29/W29)</f>
        <v>#DIV/0!</v>
      </c>
      <c r="Z29" s="14"/>
      <c r="AA29" s="14"/>
      <c r="AB29" s="112" t="e">
        <f>SUM(AA29/Z29)</f>
        <v>#DIV/0!</v>
      </c>
      <c r="AC29" s="14"/>
      <c r="AD29" s="14"/>
      <c r="AE29" s="112" t="e">
        <f>SUM(AD29/AC29)</f>
        <v>#DIV/0!</v>
      </c>
      <c r="AF29" s="14"/>
      <c r="AG29" s="14"/>
      <c r="AH29" s="112" t="e">
        <f>SUM(AG29/AF29)</f>
        <v>#DIV/0!</v>
      </c>
      <c r="AI29" s="14"/>
      <c r="AJ29" s="14"/>
      <c r="AK29" s="111" t="e">
        <f>SUM(AJ29/AI29)</f>
        <v>#DIV/0!</v>
      </c>
      <c r="AL29" s="14"/>
      <c r="AM29" s="14"/>
      <c r="AN29" s="112" t="e">
        <f>SUM(AM29/AL29)</f>
        <v>#DIV/0!</v>
      </c>
      <c r="AO29" s="14"/>
      <c r="AP29" s="14"/>
      <c r="AQ29" s="112" t="e">
        <f>SUM(AP29/AO29)</f>
        <v>#DIV/0!</v>
      </c>
      <c r="AR29" s="14"/>
      <c r="AS29" s="14"/>
      <c r="AT29" s="112" t="e">
        <f>SUM(AS29/AR29)</f>
        <v>#DIV/0!</v>
      </c>
      <c r="AU29" s="14"/>
      <c r="AV29" s="14"/>
      <c r="AW29" s="112" t="e">
        <f>SUM(AV29/AU29)</f>
        <v>#DIV/0!</v>
      </c>
      <c r="AX29" s="14"/>
      <c r="AY29" s="14"/>
      <c r="AZ29" s="112" t="e">
        <f>SUM(AY29/AX29)</f>
        <v>#DIV/0!</v>
      </c>
      <c r="BA29" s="14"/>
      <c r="BB29" s="14"/>
      <c r="BC29" s="112" t="e">
        <f>SUM(BB29/BA29)</f>
        <v>#DIV/0!</v>
      </c>
      <c r="BD29" s="14"/>
      <c r="BE29" s="14"/>
      <c r="BF29" s="112" t="e">
        <f>SUM(BE29/BD29)</f>
        <v>#DIV/0!</v>
      </c>
      <c r="BG29" s="14"/>
      <c r="BH29" s="14"/>
      <c r="BI29" s="112" t="e">
        <f>SUM(BH29/BG29)</f>
        <v>#DIV/0!</v>
      </c>
      <c r="BJ29" s="124"/>
      <c r="BK29" s="14"/>
      <c r="BL29" s="112" t="e">
        <f>SUM(BK29/BJ29)</f>
        <v>#DIV/0!</v>
      </c>
      <c r="BM29" s="14"/>
      <c r="BN29" s="14"/>
      <c r="BO29" s="112" t="e">
        <f>SUM(BN29/BM29)</f>
        <v>#DIV/0!</v>
      </c>
      <c r="BP29" s="14"/>
      <c r="BQ29" s="14"/>
      <c r="BR29" s="112" t="e">
        <f>SUM(BQ29/BP29)</f>
        <v>#DIV/0!</v>
      </c>
      <c r="BS29" s="14"/>
      <c r="BT29" s="14"/>
      <c r="BU29" s="112" t="e">
        <f>SUM(BT29/BS29)</f>
        <v>#DIV/0!</v>
      </c>
      <c r="BV29" s="14"/>
      <c r="BW29" s="14"/>
      <c r="BX29" s="112" t="e">
        <f>SUM(BW29/BV29)</f>
        <v>#DIV/0!</v>
      </c>
      <c r="BY29" s="14"/>
      <c r="BZ29" s="14"/>
      <c r="CA29" s="112" t="e">
        <f>SUM(BZ29/BY29)</f>
        <v>#DIV/0!</v>
      </c>
      <c r="CB29" s="116">
        <f>BY29+BV29+BS29+BP29+BM29+BJ29+BG29+BD29+BA29+AX29+AU29+AR29+AO29+AL29+AI29+AF29+AC29+Z29+W29+T29+Q29+N29+K29+H29+E29+B29</f>
        <v>0</v>
      </c>
      <c r="CC29" s="116">
        <f>BZ29+BW29+BT29+BQ29+BN29+BK29+BH29+BE29+BB29+AY29+AV29+AS29+AP29+AM29+AJ29+AG29+AD29+AA29+X29+U29+R29+O29+L29+I29+F29+C29</f>
        <v>0</v>
      </c>
      <c r="CD29" s="111" t="e">
        <f>SUM(CC29/CB29)</f>
        <v>#DIV/0!</v>
      </c>
    </row>
    <row r="30" spans="1:82" hidden="1" x14ac:dyDescent="0.25">
      <c r="A30" s="108" t="s">
        <v>48</v>
      </c>
      <c r="B30" s="14"/>
      <c r="C30" s="14"/>
      <c r="D30" s="112" t="e">
        <f>SUM(C30/B30)</f>
        <v>#DIV/0!</v>
      </c>
      <c r="E30" s="14"/>
      <c r="F30" s="14"/>
      <c r="G30" s="112" t="e">
        <f>SUM(F30/E30)</f>
        <v>#DIV/0!</v>
      </c>
      <c r="H30" s="14"/>
      <c r="I30" s="14"/>
      <c r="J30" s="112" t="e">
        <f>SUM(I30/H30)</f>
        <v>#DIV/0!</v>
      </c>
      <c r="K30" s="14"/>
      <c r="L30" s="14"/>
      <c r="M30" s="112" t="e">
        <f>SUM(L30/K30)</f>
        <v>#DIV/0!</v>
      </c>
      <c r="N30" s="14"/>
      <c r="O30" s="14"/>
      <c r="P30" s="112" t="e">
        <f>SUM(O30/N30)</f>
        <v>#DIV/0!</v>
      </c>
      <c r="Q30" s="14"/>
      <c r="R30" s="14"/>
      <c r="S30" s="112" t="e">
        <f>SUM(R30/Q30)</f>
        <v>#DIV/0!</v>
      </c>
      <c r="T30" s="14"/>
      <c r="U30" s="14"/>
      <c r="V30" s="112" t="e">
        <f>SUM(U30/T30)</f>
        <v>#DIV/0!</v>
      </c>
      <c r="W30" s="14"/>
      <c r="X30" s="14"/>
      <c r="Y30" s="112" t="e">
        <f>SUM(X30/W30)</f>
        <v>#DIV/0!</v>
      </c>
      <c r="Z30" s="14"/>
      <c r="AA30" s="14"/>
      <c r="AB30" s="112" t="e">
        <f>SUM(AA30/Z30)</f>
        <v>#DIV/0!</v>
      </c>
      <c r="AC30" s="14"/>
      <c r="AD30" s="14"/>
      <c r="AE30" s="112" t="e">
        <f>SUM(AD30/AC30)</f>
        <v>#DIV/0!</v>
      </c>
      <c r="AF30" s="14"/>
      <c r="AG30" s="14"/>
      <c r="AH30" s="112" t="e">
        <f>SUM(AG30/AF30)</f>
        <v>#DIV/0!</v>
      </c>
      <c r="AI30" s="14"/>
      <c r="AJ30" s="14"/>
      <c r="AK30" s="111" t="e">
        <f>SUM(AJ30/AI30)</f>
        <v>#DIV/0!</v>
      </c>
      <c r="AL30" s="14"/>
      <c r="AM30" s="14"/>
      <c r="AN30" s="112" t="e">
        <f>SUM(AM30/AL30)</f>
        <v>#DIV/0!</v>
      </c>
      <c r="AO30" s="14"/>
      <c r="AP30" s="14"/>
      <c r="AQ30" s="112" t="e">
        <f>SUM(AP30/AO30)</f>
        <v>#DIV/0!</v>
      </c>
      <c r="AR30" s="14"/>
      <c r="AS30" s="14"/>
      <c r="AT30" s="112" t="e">
        <f>SUM(AS30/AR30)</f>
        <v>#DIV/0!</v>
      </c>
      <c r="AU30" s="14"/>
      <c r="AV30" s="14"/>
      <c r="AW30" s="112" t="e">
        <f>SUM(AV30/AU30)</f>
        <v>#DIV/0!</v>
      </c>
      <c r="AX30" s="14"/>
      <c r="AY30" s="14"/>
      <c r="AZ30" s="112" t="e">
        <f>SUM(AY30/AX30)</f>
        <v>#DIV/0!</v>
      </c>
      <c r="BA30" s="14"/>
      <c r="BB30" s="14"/>
      <c r="BC30" s="112" t="e">
        <f>SUM(BB30/BA30)</f>
        <v>#DIV/0!</v>
      </c>
      <c r="BD30" s="14"/>
      <c r="BE30" s="14"/>
      <c r="BF30" s="112" t="e">
        <f>SUM(BE30/BD30)</f>
        <v>#DIV/0!</v>
      </c>
      <c r="BG30" s="14"/>
      <c r="BH30" s="14"/>
      <c r="BI30" s="112" t="e">
        <f>SUM(BH30/BG30)</f>
        <v>#DIV/0!</v>
      </c>
      <c r="BJ30" s="14"/>
      <c r="BK30" s="14"/>
      <c r="BL30" s="112" t="e">
        <f>SUM(BK30/BJ30)</f>
        <v>#DIV/0!</v>
      </c>
      <c r="BM30" s="14"/>
      <c r="BN30" s="14"/>
      <c r="BO30" s="112" t="e">
        <f>SUM(BN30/BM30)</f>
        <v>#DIV/0!</v>
      </c>
      <c r="BP30" s="14"/>
      <c r="BQ30" s="14"/>
      <c r="BR30" s="112" t="e">
        <f>SUM(BQ30/BP30)</f>
        <v>#DIV/0!</v>
      </c>
      <c r="BS30" s="14"/>
      <c r="BT30" s="14"/>
      <c r="BU30" s="112" t="e">
        <f>SUM(BT30/BS30)</f>
        <v>#DIV/0!</v>
      </c>
      <c r="BV30" s="14"/>
      <c r="BW30" s="14"/>
      <c r="BX30" s="112" t="e">
        <f>SUM(BW30/BV30)</f>
        <v>#DIV/0!</v>
      </c>
      <c r="BY30" s="14"/>
      <c r="BZ30" s="14"/>
      <c r="CA30" s="112" t="e">
        <f>SUM(BZ30/BY30)</f>
        <v>#DIV/0!</v>
      </c>
      <c r="CB30" s="116">
        <f>BY30+BV30+BS30+BP30+BM30+BJ30+BG30+BD30+BA30+AX30+AU30+AR30+AO30+AL30+AI30+AF30+AC30+Z30+W30+T30+Q30+N30+K30+H30+E30+B30</f>
        <v>0</v>
      </c>
      <c r="CC30" s="116">
        <f>BZ30+BW30+BT30+BQ30+BN30+BK30+BH30+BE30+BB30+AY30+AV30+AS30+AP30+AM30+AJ30+AG30+AD30+AA30+X30+U30+R30+O30+L30+I30+F30+C30</f>
        <v>0</v>
      </c>
      <c r="CD30" s="111" t="e">
        <f>SUM(CC30/CB30)</f>
        <v>#DIV/0!</v>
      </c>
    </row>
    <row r="31" spans="1:82" ht="39.6" hidden="1" x14ac:dyDescent="0.25">
      <c r="A31" s="109" t="s">
        <v>49</v>
      </c>
      <c r="B31" s="121" t="e">
        <f>(B30+B29)/B26*100</f>
        <v>#DIV/0!</v>
      </c>
      <c r="C31" s="121" t="e">
        <f>(C30+C29)/C26*100</f>
        <v>#DIV/0!</v>
      </c>
      <c r="D31" s="112"/>
      <c r="E31" s="121" t="e">
        <f>(E30+E29)/E26*100</f>
        <v>#DIV/0!</v>
      </c>
      <c r="F31" s="121" t="e">
        <f>(F30+F29)/F26*100</f>
        <v>#DIV/0!</v>
      </c>
      <c r="G31" s="112"/>
      <c r="H31" s="121" t="e">
        <f>(H30+H29)/H26*100</f>
        <v>#DIV/0!</v>
      </c>
      <c r="I31" s="121" t="e">
        <f>(I30+I29)/I26*100</f>
        <v>#DIV/0!</v>
      </c>
      <c r="J31" s="112"/>
      <c r="K31" s="121" t="e">
        <f>(K30+K29)/K26*100</f>
        <v>#DIV/0!</v>
      </c>
      <c r="L31" s="121" t="e">
        <f>(L30+L29)/L26*100</f>
        <v>#DIV/0!</v>
      </c>
      <c r="M31" s="112"/>
      <c r="N31" s="121" t="e">
        <f>(N30+N29)/N26*100</f>
        <v>#DIV/0!</v>
      </c>
      <c r="O31" s="121" t="e">
        <f>(O30+O29)/O26*100</f>
        <v>#DIV/0!</v>
      </c>
      <c r="P31" s="112"/>
      <c r="Q31" s="122" t="e">
        <f>(Q30+Q29)/Q26*100</f>
        <v>#DIV/0!</v>
      </c>
      <c r="R31" s="121" t="e">
        <f>(R30+R29)/R26*100</f>
        <v>#DIV/0!</v>
      </c>
      <c r="S31" s="112"/>
      <c r="T31" s="121" t="e">
        <f>(T30+T29)/T26*100</f>
        <v>#DIV/0!</v>
      </c>
      <c r="U31" s="123" t="e">
        <f>(U30+U29)/U26*100</f>
        <v>#DIV/0!</v>
      </c>
      <c r="V31" s="112"/>
      <c r="W31" s="121" t="e">
        <f>(W30+W29)/W26*100</f>
        <v>#DIV/0!</v>
      </c>
      <c r="X31" s="121" t="e">
        <f>(X30+X29)/X26*100</f>
        <v>#DIV/0!</v>
      </c>
      <c r="Y31" s="121"/>
      <c r="Z31" s="121" t="e">
        <f>(Z30+Z29)/Z26*100</f>
        <v>#DIV/0!</v>
      </c>
      <c r="AA31" s="121" t="e">
        <f>(AA30+AA29)/AA26*100</f>
        <v>#DIV/0!</v>
      </c>
      <c r="AB31" s="112"/>
      <c r="AC31" s="121" t="e">
        <f>(AC30+AC29)/AC26*100</f>
        <v>#DIV/0!</v>
      </c>
      <c r="AD31" s="121" t="e">
        <f>(AD30+AD29)/AD26*100</f>
        <v>#DIV/0!</v>
      </c>
      <c r="AE31" s="112"/>
      <c r="AF31" s="121" t="e">
        <f>(AF30+AF29)/AF26*100</f>
        <v>#DIV/0!</v>
      </c>
      <c r="AG31" s="121" t="e">
        <f>(AG30+AG29)/AG26*100</f>
        <v>#DIV/0!</v>
      </c>
      <c r="AH31" s="112"/>
      <c r="AI31" s="121" t="e">
        <f>(AI30+AI29)/AI26*100</f>
        <v>#DIV/0!</v>
      </c>
      <c r="AJ31" s="121" t="e">
        <f>(AJ30+AJ29)/AJ26*100</f>
        <v>#DIV/0!</v>
      </c>
      <c r="AK31" s="111"/>
      <c r="AL31" s="121" t="e">
        <f>(AL30+AL29)/AL26*100</f>
        <v>#DIV/0!</v>
      </c>
      <c r="AM31" s="121" t="e">
        <f>(AM30+AM29)/AM26*100</f>
        <v>#DIV/0!</v>
      </c>
      <c r="AN31" s="112"/>
      <c r="AO31" s="121" t="e">
        <f>(AO30+AO29)/AO26*100</f>
        <v>#DIV/0!</v>
      </c>
      <c r="AP31" s="121" t="e">
        <f>(AP30+AP29)/AP26*100</f>
        <v>#DIV/0!</v>
      </c>
      <c r="AQ31" s="112"/>
      <c r="AR31" s="121" t="e">
        <f>(AR30+AR29)/AR26*100</f>
        <v>#DIV/0!</v>
      </c>
      <c r="AS31" s="121" t="e">
        <f>(AS30+AS29)/AS26*100</f>
        <v>#DIV/0!</v>
      </c>
      <c r="AT31" s="112"/>
      <c r="AU31" s="121" t="e">
        <f>(AU30+AU29)/AU26*100</f>
        <v>#DIV/0!</v>
      </c>
      <c r="AV31" s="121" t="e">
        <f>(AV30+AV29)/AV26*100</f>
        <v>#DIV/0!</v>
      </c>
      <c r="AW31" s="112"/>
      <c r="AX31" s="121" t="e">
        <f>(AX30+AX29)/AX26*100</f>
        <v>#DIV/0!</v>
      </c>
      <c r="AY31" s="121" t="e">
        <f>(AY30+AY29)/AY26*100</f>
        <v>#DIV/0!</v>
      </c>
      <c r="AZ31" s="112"/>
      <c r="BA31" s="121" t="e">
        <f>(BA30+BA29)/BA26*100</f>
        <v>#DIV/0!</v>
      </c>
      <c r="BB31" s="121" t="e">
        <f>(BB30+BB29)/BB26*100</f>
        <v>#DIV/0!</v>
      </c>
      <c r="BC31" s="112"/>
      <c r="BD31" s="121" t="e">
        <f>(BD30+BD29)/BD26*100</f>
        <v>#DIV/0!</v>
      </c>
      <c r="BE31" s="121" t="e">
        <f>(BE30+BE29)/BE26*100</f>
        <v>#DIV/0!</v>
      </c>
      <c r="BF31" s="112" t="e">
        <f>SUM(BE31/BD31)</f>
        <v>#DIV/0!</v>
      </c>
      <c r="BG31" s="121" t="e">
        <f>(BG30+BG29)/BG26*100</f>
        <v>#DIV/0!</v>
      </c>
      <c r="BH31" s="121" t="e">
        <f>(BH30+BH29)/BH26*100</f>
        <v>#DIV/0!</v>
      </c>
      <c r="BI31" s="112"/>
      <c r="BJ31" s="121" t="e">
        <f>(BJ30+BJ29)/BJ26*100</f>
        <v>#DIV/0!</v>
      </c>
      <c r="BK31" s="121" t="e">
        <f>(BK30+BK29)/BK26*100</f>
        <v>#DIV/0!</v>
      </c>
      <c r="BL31" s="112"/>
      <c r="BM31" s="121" t="e">
        <f>(BM30+BM29)/BM26*100</f>
        <v>#DIV/0!</v>
      </c>
      <c r="BN31" s="121" t="e">
        <f>(BN30+BN29)/BN26*100</f>
        <v>#DIV/0!</v>
      </c>
      <c r="BO31" s="112"/>
      <c r="BP31" s="121" t="e">
        <f>(BP30+BP29)/BP26*100</f>
        <v>#DIV/0!</v>
      </c>
      <c r="BQ31" s="121" t="e">
        <f>(BQ30+BQ29)/BQ26*100</f>
        <v>#DIV/0!</v>
      </c>
      <c r="BR31" s="112"/>
      <c r="BS31" s="121" t="e">
        <f>(BS30+BS29)/BS26*100</f>
        <v>#DIV/0!</v>
      </c>
      <c r="BT31" s="121" t="e">
        <f>(BT30+BT29)/BT26*100</f>
        <v>#DIV/0!</v>
      </c>
      <c r="BU31" s="112"/>
      <c r="BV31" s="121" t="e">
        <f>(BV30+BV29)/BV26*100</f>
        <v>#DIV/0!</v>
      </c>
      <c r="BW31" s="121" t="e">
        <f>(BW30+BW29)/BW26*100</f>
        <v>#DIV/0!</v>
      </c>
      <c r="BX31" s="112"/>
      <c r="BY31" s="121" t="e">
        <f>(BY30+BY29)/BY26*100</f>
        <v>#DIV/0!</v>
      </c>
      <c r="BZ31" s="121" t="e">
        <f>(BZ30+BZ29)/BZ26*100</f>
        <v>#DIV/0!</v>
      </c>
      <c r="CA31" s="112"/>
      <c r="CB31" s="121" t="e">
        <f>(CB30+CB29)/CB26*100</f>
        <v>#DIV/0!</v>
      </c>
      <c r="CC31" s="121" t="e">
        <f>(CC30+CC29)/CC26*100</f>
        <v>#DIV/0!</v>
      </c>
      <c r="CD31" s="111"/>
    </row>
    <row r="33" spans="8:8" x14ac:dyDescent="0.25">
      <c r="H33" s="100"/>
    </row>
  </sheetData>
  <mergeCells count="110"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A3:BA4"/>
    <mergeCell ref="BB3:BB4"/>
    <mergeCell ref="BC3:BC4"/>
    <mergeCell ref="BD3:BD4"/>
    <mergeCell ref="BE3:BE4"/>
    <mergeCell ref="BF3:BF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O3:O4"/>
    <mergeCell ref="P3:P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BY2:CA2"/>
    <mergeCell ref="CB2:CD2"/>
    <mergeCell ref="C3:C4"/>
    <mergeCell ref="D3:D4"/>
    <mergeCell ref="E3:E4"/>
    <mergeCell ref="F3:F4"/>
    <mergeCell ref="G3:G4"/>
    <mergeCell ref="H3:H4"/>
    <mergeCell ref="I3:I4"/>
    <mergeCell ref="J3:J4"/>
    <mergeCell ref="BG2:BI2"/>
    <mergeCell ref="BJ2:BL2"/>
    <mergeCell ref="BM2:BO2"/>
    <mergeCell ref="BP2:BR2"/>
    <mergeCell ref="BS2:BU2"/>
    <mergeCell ref="BV2:BX2"/>
    <mergeCell ref="AO2:AQ2"/>
    <mergeCell ref="AR2:AT2"/>
    <mergeCell ref="AU2:AW2"/>
    <mergeCell ref="AX2:AZ2"/>
    <mergeCell ref="BA2:BC2"/>
    <mergeCell ref="BD2:BF2"/>
    <mergeCell ref="W2:Y2"/>
    <mergeCell ref="Z2:AB2"/>
    <mergeCell ref="AC2:AE2"/>
    <mergeCell ref="AF2:AH2"/>
    <mergeCell ref="AI2:AK2"/>
    <mergeCell ref="AL2:AN2"/>
    <mergeCell ref="B1:V1"/>
    <mergeCell ref="A2:A4"/>
    <mergeCell ref="B2:D2"/>
    <mergeCell ref="E2:G2"/>
    <mergeCell ref="H2:J2"/>
    <mergeCell ref="K2:M2"/>
    <mergeCell ref="N2:P2"/>
    <mergeCell ref="Q2:S2"/>
    <mergeCell ref="T2:V2"/>
    <mergeCell ref="B3:B4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</mergeCells>
  <phoneticPr fontId="1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:CD3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Y5" sqref="BY5:BZ24"/>
    </sheetView>
  </sheetViews>
  <sheetFormatPr defaultRowHeight="13.2" x14ac:dyDescent="0.25"/>
  <cols>
    <col min="1" max="1" width="29.5546875" customWidth="1"/>
    <col min="2" max="2" width="16" customWidth="1"/>
    <col min="3" max="3" width="15.5546875" customWidth="1"/>
    <col min="5" max="5" width="14" customWidth="1"/>
    <col min="6" max="6" width="13.44140625" customWidth="1"/>
    <col min="8" max="8" width="15.44140625" customWidth="1"/>
    <col min="9" max="9" width="15" customWidth="1"/>
    <col min="11" max="11" width="15.88671875" customWidth="1"/>
    <col min="12" max="12" width="15" customWidth="1"/>
    <col min="14" max="14" width="13.6640625" customWidth="1"/>
    <col min="15" max="15" width="13.44140625" customWidth="1"/>
    <col min="17" max="17" width="13.88671875" customWidth="1"/>
    <col min="18" max="18" width="13.6640625" customWidth="1"/>
    <col min="20" max="20" width="15" customWidth="1"/>
    <col min="21" max="21" width="15.5546875" customWidth="1"/>
    <col min="23" max="23" width="14.33203125" customWidth="1"/>
    <col min="24" max="24" width="14" customWidth="1"/>
    <col min="26" max="26" width="15.109375" customWidth="1"/>
    <col min="27" max="27" width="15" customWidth="1"/>
    <col min="29" max="29" width="15.6640625" customWidth="1"/>
    <col min="30" max="30" width="15.44140625" customWidth="1"/>
    <col min="32" max="32" width="14.109375" customWidth="1"/>
    <col min="33" max="33" width="13.5546875" customWidth="1"/>
    <col min="35" max="35" width="15.6640625" customWidth="1"/>
    <col min="36" max="36" width="16.109375" customWidth="1"/>
    <col min="38" max="38" width="15.109375" customWidth="1"/>
    <col min="39" max="39" width="15.6640625" customWidth="1"/>
    <col min="41" max="41" width="13.44140625" customWidth="1"/>
    <col min="42" max="42" width="13.88671875" customWidth="1"/>
    <col min="44" max="44" width="13.5546875" customWidth="1"/>
    <col min="45" max="45" width="14.109375" customWidth="1"/>
    <col min="47" max="47" width="14.109375" style="125" customWidth="1"/>
    <col min="48" max="48" width="13.88671875" style="125" customWidth="1"/>
    <col min="50" max="50" width="13.44140625" customWidth="1"/>
    <col min="51" max="51" width="14" customWidth="1"/>
    <col min="53" max="53" width="13.5546875" customWidth="1"/>
    <col min="54" max="54" width="13.88671875" customWidth="1"/>
    <col min="56" max="56" width="15" customWidth="1"/>
    <col min="57" max="57" width="15.6640625" customWidth="1"/>
    <col min="59" max="60" width="14" customWidth="1"/>
    <col min="62" max="62" width="14.109375" customWidth="1"/>
    <col min="63" max="63" width="14" customWidth="1"/>
    <col min="64" max="64" width="8.109375" customWidth="1"/>
    <col min="65" max="66" width="15" style="125" customWidth="1"/>
    <col min="68" max="68" width="14.33203125" customWidth="1"/>
    <col min="69" max="69" width="13.44140625" customWidth="1"/>
    <col min="71" max="71" width="13.44140625" customWidth="1"/>
    <col min="72" max="72" width="13.88671875" customWidth="1"/>
    <col min="74" max="74" width="15.44140625" customWidth="1"/>
    <col min="75" max="75" width="15.33203125" customWidth="1"/>
    <col min="77" max="77" width="16.88671875" customWidth="1"/>
    <col min="78" max="78" width="18" customWidth="1"/>
    <col min="79" max="79" width="9.44140625" bestFit="1" customWidth="1"/>
    <col min="80" max="80" width="15.88671875" customWidth="1"/>
    <col min="81" max="81" width="14.44140625" customWidth="1"/>
  </cols>
  <sheetData>
    <row r="1" spans="1:82" x14ac:dyDescent="0.25">
      <c r="A1" s="106"/>
      <c r="B1" s="367" t="s">
        <v>73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 t="s">
        <v>0</v>
      </c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</row>
    <row r="2" spans="1:82" x14ac:dyDescent="0.25">
      <c r="A2" s="368"/>
      <c r="B2" s="365" t="s">
        <v>1</v>
      </c>
      <c r="C2" s="366"/>
      <c r="D2" s="366"/>
      <c r="E2" s="365" t="s">
        <v>2</v>
      </c>
      <c r="F2" s="366"/>
      <c r="G2" s="366"/>
      <c r="H2" s="365" t="s">
        <v>3</v>
      </c>
      <c r="I2" s="366"/>
      <c r="J2" s="366"/>
      <c r="K2" s="365" t="s">
        <v>4</v>
      </c>
      <c r="L2" s="366"/>
      <c r="M2" s="366"/>
      <c r="N2" s="365" t="s">
        <v>5</v>
      </c>
      <c r="O2" s="366"/>
      <c r="P2" s="366"/>
      <c r="Q2" s="365" t="s">
        <v>6</v>
      </c>
      <c r="R2" s="366"/>
      <c r="S2" s="366"/>
      <c r="T2" s="365" t="s">
        <v>7</v>
      </c>
      <c r="U2" s="366"/>
      <c r="V2" s="366"/>
      <c r="W2" s="365" t="s">
        <v>8</v>
      </c>
      <c r="X2" s="366"/>
      <c r="Y2" s="366"/>
      <c r="Z2" s="365" t="s">
        <v>50</v>
      </c>
      <c r="AA2" s="366"/>
      <c r="AB2" s="366"/>
      <c r="AC2" s="365" t="s">
        <v>9</v>
      </c>
      <c r="AD2" s="366"/>
      <c r="AE2" s="366"/>
      <c r="AF2" s="365" t="s">
        <v>10</v>
      </c>
      <c r="AG2" s="366"/>
      <c r="AH2" s="366"/>
      <c r="AI2" s="365" t="s">
        <v>52</v>
      </c>
      <c r="AJ2" s="366"/>
      <c r="AK2" s="366"/>
      <c r="AL2" s="365" t="s">
        <v>11</v>
      </c>
      <c r="AM2" s="366"/>
      <c r="AN2" s="366"/>
      <c r="AO2" s="365" t="s">
        <v>12</v>
      </c>
      <c r="AP2" s="366"/>
      <c r="AQ2" s="366"/>
      <c r="AR2" s="365" t="s">
        <v>13</v>
      </c>
      <c r="AS2" s="366"/>
      <c r="AT2" s="366"/>
      <c r="AU2" s="365" t="s">
        <v>14</v>
      </c>
      <c r="AV2" s="366"/>
      <c r="AW2" s="366"/>
      <c r="AX2" s="365" t="s">
        <v>15</v>
      </c>
      <c r="AY2" s="366"/>
      <c r="AZ2" s="366"/>
      <c r="BA2" s="365" t="s">
        <v>16</v>
      </c>
      <c r="BB2" s="366"/>
      <c r="BC2" s="366"/>
      <c r="BD2" s="365" t="s">
        <v>17</v>
      </c>
      <c r="BE2" s="366"/>
      <c r="BF2" s="366"/>
      <c r="BG2" s="365" t="s">
        <v>18</v>
      </c>
      <c r="BH2" s="366"/>
      <c r="BI2" s="366"/>
      <c r="BJ2" s="365" t="s">
        <v>19</v>
      </c>
      <c r="BK2" s="366"/>
      <c r="BL2" s="366"/>
      <c r="BM2" s="365" t="s">
        <v>20</v>
      </c>
      <c r="BN2" s="366"/>
      <c r="BO2" s="366"/>
      <c r="BP2" s="365" t="s">
        <v>21</v>
      </c>
      <c r="BQ2" s="366"/>
      <c r="BR2" s="366"/>
      <c r="BS2" s="365" t="s">
        <v>22</v>
      </c>
      <c r="BT2" s="366"/>
      <c r="BU2" s="366"/>
      <c r="BV2" s="365" t="s">
        <v>23</v>
      </c>
      <c r="BW2" s="366"/>
      <c r="BX2" s="366"/>
      <c r="BY2" s="365" t="s">
        <v>24</v>
      </c>
      <c r="BZ2" s="366"/>
      <c r="CA2" s="366"/>
      <c r="CB2" s="365" t="s">
        <v>25</v>
      </c>
      <c r="CC2" s="366"/>
      <c r="CD2" s="366"/>
    </row>
    <row r="3" spans="1:82" ht="12.75" customHeight="1" x14ac:dyDescent="0.25">
      <c r="A3" s="366"/>
      <c r="B3" s="369" t="s">
        <v>26</v>
      </c>
      <c r="C3" s="369" t="s">
        <v>71</v>
      </c>
      <c r="D3" s="371" t="s">
        <v>27</v>
      </c>
      <c r="E3" s="369" t="s">
        <v>26</v>
      </c>
      <c r="F3" s="369" t="s">
        <v>71</v>
      </c>
      <c r="G3" s="371" t="s">
        <v>27</v>
      </c>
      <c r="H3" s="369" t="s">
        <v>26</v>
      </c>
      <c r="I3" s="369" t="s">
        <v>71</v>
      </c>
      <c r="J3" s="371" t="s">
        <v>27</v>
      </c>
      <c r="K3" s="369" t="s">
        <v>26</v>
      </c>
      <c r="L3" s="369" t="s">
        <v>71</v>
      </c>
      <c r="M3" s="371" t="s">
        <v>27</v>
      </c>
      <c r="N3" s="369" t="s">
        <v>26</v>
      </c>
      <c r="O3" s="369" t="s">
        <v>71</v>
      </c>
      <c r="P3" s="371" t="s">
        <v>27</v>
      </c>
      <c r="Q3" s="369" t="s">
        <v>26</v>
      </c>
      <c r="R3" s="369" t="s">
        <v>71</v>
      </c>
      <c r="S3" s="371" t="s">
        <v>27</v>
      </c>
      <c r="T3" s="369" t="s">
        <v>26</v>
      </c>
      <c r="U3" s="369" t="s">
        <v>71</v>
      </c>
      <c r="V3" s="371" t="s">
        <v>27</v>
      </c>
      <c r="W3" s="369" t="s">
        <v>26</v>
      </c>
      <c r="X3" s="369" t="s">
        <v>71</v>
      </c>
      <c r="Y3" s="371" t="s">
        <v>27</v>
      </c>
      <c r="Z3" s="369" t="s">
        <v>26</v>
      </c>
      <c r="AA3" s="369" t="s">
        <v>71</v>
      </c>
      <c r="AB3" s="371" t="s">
        <v>27</v>
      </c>
      <c r="AC3" s="369" t="s">
        <v>26</v>
      </c>
      <c r="AD3" s="369" t="s">
        <v>71</v>
      </c>
      <c r="AE3" s="371" t="s">
        <v>27</v>
      </c>
      <c r="AF3" s="369" t="s">
        <v>26</v>
      </c>
      <c r="AG3" s="369" t="s">
        <v>71</v>
      </c>
      <c r="AH3" s="371" t="s">
        <v>27</v>
      </c>
      <c r="AI3" s="369" t="s">
        <v>26</v>
      </c>
      <c r="AJ3" s="369" t="s">
        <v>71</v>
      </c>
      <c r="AK3" s="371" t="s">
        <v>27</v>
      </c>
      <c r="AL3" s="369" t="s">
        <v>26</v>
      </c>
      <c r="AM3" s="369" t="s">
        <v>71</v>
      </c>
      <c r="AN3" s="371" t="s">
        <v>27</v>
      </c>
      <c r="AO3" s="369" t="s">
        <v>26</v>
      </c>
      <c r="AP3" s="369" t="s">
        <v>71</v>
      </c>
      <c r="AQ3" s="371" t="s">
        <v>27</v>
      </c>
      <c r="AR3" s="369" t="s">
        <v>26</v>
      </c>
      <c r="AS3" s="369" t="s">
        <v>71</v>
      </c>
      <c r="AT3" s="371" t="s">
        <v>27</v>
      </c>
      <c r="AU3" s="369" t="s">
        <v>26</v>
      </c>
      <c r="AV3" s="369" t="s">
        <v>71</v>
      </c>
      <c r="AW3" s="371" t="s">
        <v>27</v>
      </c>
      <c r="AX3" s="369" t="s">
        <v>26</v>
      </c>
      <c r="AY3" s="369" t="s">
        <v>71</v>
      </c>
      <c r="AZ3" s="371" t="s">
        <v>27</v>
      </c>
      <c r="BA3" s="369" t="s">
        <v>26</v>
      </c>
      <c r="BB3" s="369" t="s">
        <v>71</v>
      </c>
      <c r="BC3" s="371" t="s">
        <v>27</v>
      </c>
      <c r="BD3" s="369" t="s">
        <v>26</v>
      </c>
      <c r="BE3" s="369" t="s">
        <v>71</v>
      </c>
      <c r="BF3" s="371" t="s">
        <v>27</v>
      </c>
      <c r="BG3" s="369" t="s">
        <v>26</v>
      </c>
      <c r="BH3" s="369" t="s">
        <v>71</v>
      </c>
      <c r="BI3" s="371" t="s">
        <v>27</v>
      </c>
      <c r="BJ3" s="369" t="s">
        <v>26</v>
      </c>
      <c r="BK3" s="369" t="s">
        <v>71</v>
      </c>
      <c r="BL3" s="371" t="s">
        <v>27</v>
      </c>
      <c r="BM3" s="369" t="s">
        <v>26</v>
      </c>
      <c r="BN3" s="369" t="s">
        <v>71</v>
      </c>
      <c r="BO3" s="371" t="s">
        <v>27</v>
      </c>
      <c r="BP3" s="369" t="s">
        <v>26</v>
      </c>
      <c r="BQ3" s="369" t="s">
        <v>71</v>
      </c>
      <c r="BR3" s="371" t="s">
        <v>27</v>
      </c>
      <c r="BS3" s="369" t="s">
        <v>26</v>
      </c>
      <c r="BT3" s="369" t="s">
        <v>71</v>
      </c>
      <c r="BU3" s="371" t="s">
        <v>27</v>
      </c>
      <c r="BV3" s="369" t="s">
        <v>26</v>
      </c>
      <c r="BW3" s="369" t="s">
        <v>71</v>
      </c>
      <c r="BX3" s="371" t="s">
        <v>27</v>
      </c>
      <c r="BY3" s="369" t="s">
        <v>26</v>
      </c>
      <c r="BZ3" s="369" t="s">
        <v>71</v>
      </c>
      <c r="CA3" s="371" t="s">
        <v>27</v>
      </c>
      <c r="CB3" s="369" t="s">
        <v>26</v>
      </c>
      <c r="CC3" s="369" t="s">
        <v>71</v>
      </c>
      <c r="CD3" s="371" t="s">
        <v>27</v>
      </c>
    </row>
    <row r="4" spans="1:82" ht="13.8" thickBot="1" x14ac:dyDescent="0.3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</row>
    <row r="5" spans="1:82" ht="26.4" x14ac:dyDescent="0.25">
      <c r="A5" s="102" t="s">
        <v>28</v>
      </c>
      <c r="B5" s="272"/>
      <c r="C5" s="272"/>
      <c r="D5" s="110" t="e">
        <f>SUM(C5/B5)</f>
        <v>#DIV/0!</v>
      </c>
      <c r="E5" s="272"/>
      <c r="F5" s="272"/>
      <c r="G5" s="110" t="e">
        <f t="shared" ref="G5:G16" si="0">SUM(F5/E5)</f>
        <v>#DIV/0!</v>
      </c>
      <c r="H5" s="272"/>
      <c r="I5" s="272"/>
      <c r="J5" s="110" t="e">
        <f t="shared" ref="J5:J24" si="1">SUM(I5/H5)</f>
        <v>#DIV/0!</v>
      </c>
      <c r="K5" s="272"/>
      <c r="L5" s="272"/>
      <c r="M5" s="110" t="e">
        <f t="shared" ref="M5:M24" si="2">SUM(L5/K5)</f>
        <v>#DIV/0!</v>
      </c>
      <c r="N5" s="272"/>
      <c r="O5" s="272"/>
      <c r="P5" s="110" t="e">
        <f t="shared" ref="P5:P24" si="3">SUM(O5/N5)</f>
        <v>#DIV/0!</v>
      </c>
      <c r="Q5" s="272"/>
      <c r="R5" s="272"/>
      <c r="S5" s="110" t="e">
        <f t="shared" ref="S5:S24" si="4">SUM(R5/Q5)</f>
        <v>#DIV/0!</v>
      </c>
      <c r="T5" s="272"/>
      <c r="U5" s="272"/>
      <c r="V5" s="110" t="e">
        <f t="shared" ref="V5:V24" si="5">SUM(U5/T5)</f>
        <v>#DIV/0!</v>
      </c>
      <c r="W5" s="272"/>
      <c r="X5" s="272"/>
      <c r="Y5" s="110" t="e">
        <f t="shared" ref="Y5:Y16" si="6">SUM(X5/W5)</f>
        <v>#DIV/0!</v>
      </c>
      <c r="Z5" s="143"/>
      <c r="AA5" s="141"/>
      <c r="AB5" s="110" t="e">
        <f>SUM(AA5/Z5)</f>
        <v>#DIV/0!</v>
      </c>
      <c r="AC5" s="272"/>
      <c r="AD5" s="272"/>
      <c r="AE5" s="110" t="e">
        <f t="shared" ref="AE5:AE24" si="7">SUM(AD5/AC5)</f>
        <v>#DIV/0!</v>
      </c>
      <c r="AF5" s="272"/>
      <c r="AG5" s="272"/>
      <c r="AH5" s="110" t="e">
        <f t="shared" ref="AH5:AH24" si="8">SUM(AG5/AF5)</f>
        <v>#DIV/0!</v>
      </c>
      <c r="AI5" s="272"/>
      <c r="AJ5" s="272"/>
      <c r="AK5" s="111" t="e">
        <f t="shared" ref="AK5:AK24" si="9">SUM(AJ5/AI5)</f>
        <v>#DIV/0!</v>
      </c>
      <c r="AL5" s="272"/>
      <c r="AM5" s="272"/>
      <c r="AN5" s="112" t="e">
        <f t="shared" ref="AN5:AN24" si="10">SUM(AM5/AL5)</f>
        <v>#DIV/0!</v>
      </c>
      <c r="AO5" s="272"/>
      <c r="AP5" s="272"/>
      <c r="AQ5" s="112" t="e">
        <f t="shared" ref="AQ5:AQ24" si="11">SUM(AP5/AO5)</f>
        <v>#DIV/0!</v>
      </c>
      <c r="AR5" s="272"/>
      <c r="AS5" s="272"/>
      <c r="AT5" s="112" t="e">
        <f t="shared" ref="AT5:AT24" si="12">SUM(AS5/AR5)</f>
        <v>#DIV/0!</v>
      </c>
      <c r="AU5" s="272"/>
      <c r="AV5" s="272"/>
      <c r="AW5" s="112" t="e">
        <f t="shared" ref="AW5:AW24" si="13">SUM(AV5/AU5)</f>
        <v>#DIV/0!</v>
      </c>
      <c r="AX5" s="272"/>
      <c r="AY5" s="272"/>
      <c r="AZ5" s="112" t="e">
        <f t="shared" ref="AZ5:AZ24" si="14">SUM(AY5/AX5)</f>
        <v>#DIV/0!</v>
      </c>
      <c r="BA5" s="272"/>
      <c r="BB5" s="272"/>
      <c r="BC5" s="112" t="e">
        <f>SUM(BB5/BA5)</f>
        <v>#DIV/0!</v>
      </c>
      <c r="BD5" s="272"/>
      <c r="BE5" s="272"/>
      <c r="BF5" s="112" t="e">
        <f t="shared" ref="BF5:BF24" si="15">SUM(BE5/BD5)</f>
        <v>#DIV/0!</v>
      </c>
      <c r="BG5" s="272"/>
      <c r="BH5" s="272"/>
      <c r="BI5" s="112" t="e">
        <f t="shared" ref="BI5:BI24" si="16">SUM(BH5/BG5)</f>
        <v>#DIV/0!</v>
      </c>
      <c r="BJ5" s="272"/>
      <c r="BK5" s="272"/>
      <c r="BL5" s="112" t="e">
        <f t="shared" ref="BL5:BL23" si="17">SUM(BK5/BJ5)</f>
        <v>#DIV/0!</v>
      </c>
      <c r="BM5" s="272"/>
      <c r="BN5" s="272"/>
      <c r="BO5" s="112" t="e">
        <f t="shared" ref="BO5:BO16" si="18">SUM(BN5/BM5)</f>
        <v>#DIV/0!</v>
      </c>
      <c r="BP5" s="272"/>
      <c r="BQ5" s="272"/>
      <c r="BR5" s="112" t="e">
        <f t="shared" ref="BR5:BR24" si="19">SUM(BQ5/BP5)</f>
        <v>#DIV/0!</v>
      </c>
      <c r="BS5" s="289"/>
      <c r="BT5" s="289"/>
      <c r="BU5" s="112" t="e">
        <f t="shared" ref="BU5:BU24" si="20">SUM(BT5/BS5)</f>
        <v>#DIV/0!</v>
      </c>
      <c r="BV5" s="272"/>
      <c r="BW5" s="272"/>
      <c r="BX5" s="110" t="e">
        <f>SUM(BW5/BV5)</f>
        <v>#DIV/0!</v>
      </c>
      <c r="BY5" s="272"/>
      <c r="BZ5" s="272"/>
      <c r="CA5" s="112" t="e">
        <f>SUM(BZ5/BY5)</f>
        <v>#DIV/0!</v>
      </c>
      <c r="CB5" s="116">
        <f t="shared" ref="CB5:CB10" si="21">B5+E5+H5+K5+N5+Q5+T5+W5+Z5+AC5+AF5+AI5+AL5+AO5+AR5+AU5+AX5+BA5+BD5+BG5+BJ5+BM5+BP5+BS5+BV5+BY5</f>
        <v>0</v>
      </c>
      <c r="CC5" s="116">
        <f t="shared" ref="CC5:CC10" si="22">BZ5+BW5+BT5+BQ5+BN5+BK5+BH5+BE5+BB5+AY5+AV5+AS5+AP5+AM5+AJ5+AG5+AD5+AA5+X5+U5+R5+O5+L5+I5+F5+C5</f>
        <v>0</v>
      </c>
      <c r="CD5" s="111" t="e">
        <f t="shared" ref="CD5:CD24" si="23">SUM(CC5/CB5)</f>
        <v>#DIV/0!</v>
      </c>
    </row>
    <row r="6" spans="1:82" ht="48.75" customHeight="1" x14ac:dyDescent="0.25">
      <c r="A6" s="102" t="s">
        <v>29</v>
      </c>
      <c r="B6" s="272"/>
      <c r="C6" s="272"/>
      <c r="D6" s="110" t="e">
        <f>SUM(C6/B6)</f>
        <v>#DIV/0!</v>
      </c>
      <c r="E6" s="272"/>
      <c r="F6" s="272"/>
      <c r="G6" s="110" t="e">
        <f t="shared" si="0"/>
        <v>#DIV/0!</v>
      </c>
      <c r="H6" s="272"/>
      <c r="I6" s="272"/>
      <c r="J6" s="110"/>
      <c r="K6" s="272"/>
      <c r="L6" s="272"/>
      <c r="M6" s="110" t="e">
        <f t="shared" si="2"/>
        <v>#DIV/0!</v>
      </c>
      <c r="N6" s="272"/>
      <c r="O6" s="272"/>
      <c r="P6" s="110" t="e">
        <f t="shared" si="3"/>
        <v>#DIV/0!</v>
      </c>
      <c r="Q6" s="272"/>
      <c r="R6" s="272"/>
      <c r="S6" s="110" t="e">
        <f t="shared" si="4"/>
        <v>#DIV/0!</v>
      </c>
      <c r="T6" s="272"/>
      <c r="U6" s="272"/>
      <c r="V6" s="110" t="e">
        <f t="shared" si="5"/>
        <v>#DIV/0!</v>
      </c>
      <c r="W6" s="272"/>
      <c r="X6" s="272"/>
      <c r="Y6" s="110" t="e">
        <f t="shared" si="6"/>
        <v>#DIV/0!</v>
      </c>
      <c r="Z6" s="143"/>
      <c r="AA6" s="143"/>
      <c r="AB6" s="110" t="e">
        <f>SUM(AA6/Z6)</f>
        <v>#DIV/0!</v>
      </c>
      <c r="AC6" s="272"/>
      <c r="AD6" s="272"/>
      <c r="AE6" s="110" t="e">
        <f t="shared" si="7"/>
        <v>#DIV/0!</v>
      </c>
      <c r="AF6" s="272"/>
      <c r="AG6" s="272"/>
      <c r="AH6" s="110" t="e">
        <f t="shared" si="8"/>
        <v>#DIV/0!</v>
      </c>
      <c r="AI6" s="272"/>
      <c r="AJ6" s="272"/>
      <c r="AK6" s="111" t="e">
        <f t="shared" si="9"/>
        <v>#DIV/0!</v>
      </c>
      <c r="AL6" s="272"/>
      <c r="AM6" s="272"/>
      <c r="AN6" s="112" t="e">
        <f t="shared" si="10"/>
        <v>#DIV/0!</v>
      </c>
      <c r="AO6" s="272"/>
      <c r="AP6" s="272"/>
      <c r="AQ6" s="112" t="e">
        <f t="shared" si="11"/>
        <v>#DIV/0!</v>
      </c>
      <c r="AR6" s="272"/>
      <c r="AS6" s="272"/>
      <c r="AT6" s="112" t="e">
        <f t="shared" si="12"/>
        <v>#DIV/0!</v>
      </c>
      <c r="AU6" s="272"/>
      <c r="AV6" s="272"/>
      <c r="AW6" s="112" t="e">
        <f t="shared" si="13"/>
        <v>#DIV/0!</v>
      </c>
      <c r="AX6" s="272"/>
      <c r="AY6" s="272"/>
      <c r="AZ6" s="112" t="e">
        <f t="shared" si="14"/>
        <v>#DIV/0!</v>
      </c>
      <c r="BA6" s="272"/>
      <c r="BB6" s="272"/>
      <c r="BC6" s="112" t="e">
        <f>SUM(BB6/BA6)</f>
        <v>#DIV/0!</v>
      </c>
      <c r="BD6" s="272"/>
      <c r="BE6" s="272"/>
      <c r="BF6" s="112" t="e">
        <f t="shared" si="15"/>
        <v>#DIV/0!</v>
      </c>
      <c r="BG6" s="272"/>
      <c r="BH6" s="272"/>
      <c r="BI6" s="110" t="e">
        <f t="shared" si="16"/>
        <v>#DIV/0!</v>
      </c>
      <c r="BJ6" s="272"/>
      <c r="BK6" s="272"/>
      <c r="BL6" s="112" t="e">
        <f t="shared" si="17"/>
        <v>#DIV/0!</v>
      </c>
      <c r="BM6" s="272"/>
      <c r="BN6" s="272"/>
      <c r="BO6" s="110" t="e">
        <f t="shared" si="18"/>
        <v>#DIV/0!</v>
      </c>
      <c r="BP6" s="272"/>
      <c r="BQ6" s="272"/>
      <c r="BR6" s="112" t="e">
        <f t="shared" si="19"/>
        <v>#DIV/0!</v>
      </c>
      <c r="BS6" s="289"/>
      <c r="BT6" s="289"/>
      <c r="BU6" s="112" t="e">
        <f t="shared" si="20"/>
        <v>#DIV/0!</v>
      </c>
      <c r="BV6" s="272"/>
      <c r="BW6" s="272"/>
      <c r="BX6" s="110"/>
      <c r="BY6" s="272"/>
      <c r="BZ6" s="272"/>
      <c r="CA6" s="112"/>
      <c r="CB6" s="116">
        <f t="shared" si="21"/>
        <v>0</v>
      </c>
      <c r="CC6" s="116">
        <f t="shared" si="22"/>
        <v>0</v>
      </c>
      <c r="CD6" s="111" t="e">
        <f t="shared" si="23"/>
        <v>#DIV/0!</v>
      </c>
    </row>
    <row r="7" spans="1:82" ht="42" customHeight="1" x14ac:dyDescent="0.25">
      <c r="A7" s="102" t="s">
        <v>30</v>
      </c>
      <c r="B7" s="272"/>
      <c r="C7" s="272"/>
      <c r="D7" s="110" t="e">
        <f>SUM(C7/B7)</f>
        <v>#DIV/0!</v>
      </c>
      <c r="E7" s="272"/>
      <c r="F7" s="272"/>
      <c r="G7" s="110" t="e">
        <f t="shared" si="0"/>
        <v>#DIV/0!</v>
      </c>
      <c r="H7" s="272"/>
      <c r="I7" s="272"/>
      <c r="J7" s="110" t="e">
        <f t="shared" si="1"/>
        <v>#DIV/0!</v>
      </c>
      <c r="K7" s="272"/>
      <c r="L7" s="272"/>
      <c r="M7" s="110" t="e">
        <f t="shared" si="2"/>
        <v>#DIV/0!</v>
      </c>
      <c r="N7" s="272"/>
      <c r="O7" s="272"/>
      <c r="P7" s="110" t="e">
        <f t="shared" si="3"/>
        <v>#DIV/0!</v>
      </c>
      <c r="Q7" s="272"/>
      <c r="R7" s="272"/>
      <c r="S7" s="110" t="e">
        <f t="shared" si="4"/>
        <v>#DIV/0!</v>
      </c>
      <c r="T7" s="272"/>
      <c r="U7" s="272"/>
      <c r="V7" s="110" t="e">
        <f t="shared" si="5"/>
        <v>#DIV/0!</v>
      </c>
      <c r="W7" s="272"/>
      <c r="X7" s="272"/>
      <c r="Y7" s="110" t="e">
        <f t="shared" si="6"/>
        <v>#DIV/0!</v>
      </c>
      <c r="Z7" s="143"/>
      <c r="AA7" s="143"/>
      <c r="AB7" s="110" t="e">
        <f>SUM(AA7/Z7)</f>
        <v>#DIV/0!</v>
      </c>
      <c r="AC7" s="272"/>
      <c r="AD7" s="272"/>
      <c r="AE7" s="110" t="e">
        <f t="shared" si="7"/>
        <v>#DIV/0!</v>
      </c>
      <c r="AF7" s="272"/>
      <c r="AG7" s="272"/>
      <c r="AH7" s="110" t="e">
        <f t="shared" si="8"/>
        <v>#DIV/0!</v>
      </c>
      <c r="AI7" s="272"/>
      <c r="AJ7" s="272"/>
      <c r="AK7" s="111" t="e">
        <f t="shared" si="9"/>
        <v>#DIV/0!</v>
      </c>
      <c r="AL7" s="272"/>
      <c r="AM7" s="272"/>
      <c r="AN7" s="112" t="e">
        <f t="shared" si="10"/>
        <v>#DIV/0!</v>
      </c>
      <c r="AO7" s="272"/>
      <c r="AP7" s="272"/>
      <c r="AQ7" s="112" t="e">
        <f t="shared" si="11"/>
        <v>#DIV/0!</v>
      </c>
      <c r="AR7" s="272"/>
      <c r="AS7" s="272"/>
      <c r="AT7" s="112" t="e">
        <f t="shared" si="12"/>
        <v>#DIV/0!</v>
      </c>
      <c r="AU7" s="272"/>
      <c r="AV7" s="272"/>
      <c r="AW7" s="112" t="e">
        <f t="shared" si="13"/>
        <v>#DIV/0!</v>
      </c>
      <c r="AX7" s="272"/>
      <c r="AY7" s="272"/>
      <c r="AZ7" s="112" t="e">
        <f t="shared" si="14"/>
        <v>#DIV/0!</v>
      </c>
      <c r="BA7" s="272"/>
      <c r="BB7" s="272"/>
      <c r="BC7" s="112" t="e">
        <f>SUM(BB7/BA7)</f>
        <v>#DIV/0!</v>
      </c>
      <c r="BD7" s="272"/>
      <c r="BE7" s="272"/>
      <c r="BF7" s="112" t="e">
        <f t="shared" si="15"/>
        <v>#DIV/0!</v>
      </c>
      <c r="BG7" s="272"/>
      <c r="BH7" s="272"/>
      <c r="BI7" s="112" t="e">
        <f t="shared" si="16"/>
        <v>#DIV/0!</v>
      </c>
      <c r="BJ7" s="272"/>
      <c r="BK7" s="272"/>
      <c r="BL7" s="112" t="e">
        <f t="shared" si="17"/>
        <v>#DIV/0!</v>
      </c>
      <c r="BM7" s="272"/>
      <c r="BN7" s="272"/>
      <c r="BO7" s="112" t="e">
        <f t="shared" si="18"/>
        <v>#DIV/0!</v>
      </c>
      <c r="BP7" s="272"/>
      <c r="BQ7" s="272"/>
      <c r="BR7" s="112" t="e">
        <f t="shared" si="19"/>
        <v>#DIV/0!</v>
      </c>
      <c r="BS7" s="289"/>
      <c r="BT7" s="289"/>
      <c r="BU7" s="112" t="e">
        <f t="shared" si="20"/>
        <v>#DIV/0!</v>
      </c>
      <c r="BV7" s="272"/>
      <c r="BW7" s="272"/>
      <c r="BX7" s="110" t="e">
        <f t="shared" ref="BX7:BX12" si="24">SUM(BW7/BV7)</f>
        <v>#DIV/0!</v>
      </c>
      <c r="BY7" s="272"/>
      <c r="BZ7" s="272"/>
      <c r="CA7" s="112" t="e">
        <f t="shared" ref="CA7:CA12" si="25">SUM(BZ7/BY7)</f>
        <v>#DIV/0!</v>
      </c>
      <c r="CB7" s="116">
        <f t="shared" si="21"/>
        <v>0</v>
      </c>
      <c r="CC7" s="116">
        <f t="shared" si="22"/>
        <v>0</v>
      </c>
      <c r="CD7" s="111" t="e">
        <f t="shared" si="23"/>
        <v>#DIV/0!</v>
      </c>
    </row>
    <row r="8" spans="1:82" ht="48" customHeight="1" x14ac:dyDescent="0.25">
      <c r="A8" s="102" t="s">
        <v>31</v>
      </c>
      <c r="B8" s="272"/>
      <c r="C8" s="272"/>
      <c r="D8" s="110" t="e">
        <f>SUM(C8/B8)</f>
        <v>#DIV/0!</v>
      </c>
      <c r="E8" s="272"/>
      <c r="F8" s="272"/>
      <c r="G8" s="110" t="e">
        <f t="shared" si="0"/>
        <v>#DIV/0!</v>
      </c>
      <c r="H8" s="272"/>
      <c r="I8" s="272"/>
      <c r="J8" s="110" t="e">
        <f t="shared" si="1"/>
        <v>#DIV/0!</v>
      </c>
      <c r="K8" s="272"/>
      <c r="L8" s="272"/>
      <c r="M8" s="110" t="e">
        <f t="shared" si="2"/>
        <v>#DIV/0!</v>
      </c>
      <c r="N8" s="272"/>
      <c r="O8" s="272"/>
      <c r="P8" s="110" t="e">
        <f t="shared" si="3"/>
        <v>#DIV/0!</v>
      </c>
      <c r="Q8" s="272"/>
      <c r="R8" s="272"/>
      <c r="S8" s="110" t="e">
        <f t="shared" si="4"/>
        <v>#DIV/0!</v>
      </c>
      <c r="T8" s="272"/>
      <c r="U8" s="272"/>
      <c r="V8" s="110" t="e">
        <f t="shared" si="5"/>
        <v>#DIV/0!</v>
      </c>
      <c r="W8" s="272"/>
      <c r="X8" s="272"/>
      <c r="Y8" s="110" t="e">
        <f t="shared" si="6"/>
        <v>#DIV/0!</v>
      </c>
      <c r="Z8" s="143"/>
      <c r="AA8" s="143"/>
      <c r="AB8" s="110" t="e">
        <f>SUM(AA8/Z8)</f>
        <v>#DIV/0!</v>
      </c>
      <c r="AC8" s="272"/>
      <c r="AD8" s="272"/>
      <c r="AE8" s="110" t="e">
        <f t="shared" si="7"/>
        <v>#DIV/0!</v>
      </c>
      <c r="AF8" s="272"/>
      <c r="AG8" s="272"/>
      <c r="AH8" s="110" t="e">
        <f t="shared" si="8"/>
        <v>#DIV/0!</v>
      </c>
      <c r="AI8" s="272"/>
      <c r="AJ8" s="272"/>
      <c r="AK8" s="111" t="e">
        <f t="shared" si="9"/>
        <v>#DIV/0!</v>
      </c>
      <c r="AL8" s="272"/>
      <c r="AM8" s="272"/>
      <c r="AN8" s="112" t="e">
        <f t="shared" si="10"/>
        <v>#DIV/0!</v>
      </c>
      <c r="AO8" s="272"/>
      <c r="AP8" s="272"/>
      <c r="AQ8" s="112" t="e">
        <f t="shared" si="11"/>
        <v>#DIV/0!</v>
      </c>
      <c r="AR8" s="272"/>
      <c r="AS8" s="272"/>
      <c r="AT8" s="112" t="e">
        <f t="shared" si="12"/>
        <v>#DIV/0!</v>
      </c>
      <c r="AU8" s="272"/>
      <c r="AV8" s="272"/>
      <c r="AW8" s="112" t="e">
        <f t="shared" si="13"/>
        <v>#DIV/0!</v>
      </c>
      <c r="AX8" s="272"/>
      <c r="AY8" s="272"/>
      <c r="AZ8" s="112" t="e">
        <f t="shared" si="14"/>
        <v>#DIV/0!</v>
      </c>
      <c r="BA8" s="272"/>
      <c r="BB8" s="272"/>
      <c r="BC8" s="112" t="e">
        <f>SUM(BB8/BA8)</f>
        <v>#DIV/0!</v>
      </c>
      <c r="BD8" s="272"/>
      <c r="BE8" s="272"/>
      <c r="BF8" s="112" t="e">
        <f t="shared" si="15"/>
        <v>#DIV/0!</v>
      </c>
      <c r="BG8" s="272"/>
      <c r="BH8" s="272"/>
      <c r="BI8" s="112" t="e">
        <f t="shared" si="16"/>
        <v>#DIV/0!</v>
      </c>
      <c r="BJ8" s="272"/>
      <c r="BK8" s="272"/>
      <c r="BL8" s="112" t="e">
        <f t="shared" si="17"/>
        <v>#DIV/0!</v>
      </c>
      <c r="BM8" s="272"/>
      <c r="BN8" s="272"/>
      <c r="BO8" s="112" t="e">
        <f t="shared" si="18"/>
        <v>#DIV/0!</v>
      </c>
      <c r="BP8" s="272"/>
      <c r="BQ8" s="272"/>
      <c r="BR8" s="112" t="e">
        <f t="shared" si="19"/>
        <v>#DIV/0!</v>
      </c>
      <c r="BS8" s="289"/>
      <c r="BT8" s="289"/>
      <c r="BU8" s="112" t="e">
        <f t="shared" si="20"/>
        <v>#DIV/0!</v>
      </c>
      <c r="BV8" s="272"/>
      <c r="BW8" s="272"/>
      <c r="BX8" s="110" t="e">
        <f t="shared" si="24"/>
        <v>#DIV/0!</v>
      </c>
      <c r="BY8" s="272"/>
      <c r="BZ8" s="272"/>
      <c r="CA8" s="112" t="e">
        <f t="shared" si="25"/>
        <v>#DIV/0!</v>
      </c>
      <c r="CB8" s="116">
        <f t="shared" si="21"/>
        <v>0</v>
      </c>
      <c r="CC8" s="116">
        <f t="shared" si="22"/>
        <v>0</v>
      </c>
      <c r="CD8" s="111" t="e">
        <f t="shared" si="23"/>
        <v>#DIV/0!</v>
      </c>
    </row>
    <row r="9" spans="1:82" ht="30" customHeight="1" x14ac:dyDescent="0.25">
      <c r="A9" s="102" t="s">
        <v>51</v>
      </c>
      <c r="B9" s="272"/>
      <c r="C9" s="272"/>
      <c r="D9" s="110" t="e">
        <f>SUM(C9/B9)</f>
        <v>#DIV/0!</v>
      </c>
      <c r="E9" s="272"/>
      <c r="F9" s="272"/>
      <c r="G9" s="110" t="e">
        <f t="shared" si="0"/>
        <v>#DIV/0!</v>
      </c>
      <c r="H9" s="272"/>
      <c r="I9" s="272"/>
      <c r="J9" s="110" t="e">
        <f t="shared" si="1"/>
        <v>#DIV/0!</v>
      </c>
      <c r="K9" s="272"/>
      <c r="L9" s="272"/>
      <c r="M9" s="110" t="e">
        <f t="shared" si="2"/>
        <v>#DIV/0!</v>
      </c>
      <c r="N9" s="272"/>
      <c r="O9" s="272"/>
      <c r="P9" s="110" t="e">
        <f t="shared" si="3"/>
        <v>#DIV/0!</v>
      </c>
      <c r="Q9" s="272"/>
      <c r="R9" s="272"/>
      <c r="S9" s="110" t="e">
        <f t="shared" si="4"/>
        <v>#DIV/0!</v>
      </c>
      <c r="T9" s="272"/>
      <c r="U9" s="272"/>
      <c r="V9" s="110" t="e">
        <f t="shared" si="5"/>
        <v>#DIV/0!</v>
      </c>
      <c r="W9" s="272"/>
      <c r="X9" s="272"/>
      <c r="Y9" s="110" t="e">
        <f t="shared" si="6"/>
        <v>#DIV/0!</v>
      </c>
      <c r="Z9" s="143"/>
      <c r="AA9" s="143"/>
      <c r="AB9" s="110" t="e">
        <f>SUM(AA9/Z9)</f>
        <v>#DIV/0!</v>
      </c>
      <c r="AC9" s="272"/>
      <c r="AD9" s="272"/>
      <c r="AE9" s="110" t="e">
        <f t="shared" si="7"/>
        <v>#DIV/0!</v>
      </c>
      <c r="AF9" s="272"/>
      <c r="AG9" s="272"/>
      <c r="AH9" s="110" t="e">
        <f t="shared" si="8"/>
        <v>#DIV/0!</v>
      </c>
      <c r="AI9" s="272"/>
      <c r="AJ9" s="272"/>
      <c r="AK9" s="110" t="e">
        <f t="shared" si="9"/>
        <v>#DIV/0!</v>
      </c>
      <c r="AL9" s="272"/>
      <c r="AM9" s="272"/>
      <c r="AN9" s="110" t="e">
        <f t="shared" si="10"/>
        <v>#DIV/0!</v>
      </c>
      <c r="AO9" s="272"/>
      <c r="AP9" s="272"/>
      <c r="AQ9" s="110" t="e">
        <f t="shared" si="11"/>
        <v>#DIV/0!</v>
      </c>
      <c r="AR9" s="272"/>
      <c r="AS9" s="272"/>
      <c r="AT9" s="110" t="e">
        <f t="shared" si="12"/>
        <v>#DIV/0!</v>
      </c>
      <c r="AU9" s="272"/>
      <c r="AV9" s="272"/>
      <c r="AW9" s="110" t="e">
        <f t="shared" si="13"/>
        <v>#DIV/0!</v>
      </c>
      <c r="AX9" s="272"/>
      <c r="AY9" s="272"/>
      <c r="AZ9" s="110" t="e">
        <f t="shared" si="14"/>
        <v>#DIV/0!</v>
      </c>
      <c r="BA9" s="272"/>
      <c r="BB9" s="272"/>
      <c r="BC9" s="110" t="e">
        <f>SUM(BB9/BA9)</f>
        <v>#DIV/0!</v>
      </c>
      <c r="BD9" s="272"/>
      <c r="BE9" s="272"/>
      <c r="BF9" s="110" t="e">
        <f t="shared" si="15"/>
        <v>#DIV/0!</v>
      </c>
      <c r="BG9" s="272"/>
      <c r="BH9" s="272"/>
      <c r="BI9" s="110" t="e">
        <f t="shared" si="16"/>
        <v>#DIV/0!</v>
      </c>
      <c r="BJ9" s="272"/>
      <c r="BK9" s="272"/>
      <c r="BL9" s="110" t="e">
        <f t="shared" si="17"/>
        <v>#DIV/0!</v>
      </c>
      <c r="BM9" s="272"/>
      <c r="BN9" s="272"/>
      <c r="BO9" s="110" t="e">
        <f t="shared" si="18"/>
        <v>#DIV/0!</v>
      </c>
      <c r="BP9" s="272"/>
      <c r="BQ9" s="272"/>
      <c r="BR9" s="110" t="e">
        <f t="shared" si="19"/>
        <v>#DIV/0!</v>
      </c>
      <c r="BS9" s="289"/>
      <c r="BT9" s="289"/>
      <c r="BU9" s="112" t="e">
        <f t="shared" si="20"/>
        <v>#DIV/0!</v>
      </c>
      <c r="BV9" s="272"/>
      <c r="BW9" s="272"/>
      <c r="BX9" s="110" t="e">
        <f t="shared" si="24"/>
        <v>#DIV/0!</v>
      </c>
      <c r="BY9" s="272"/>
      <c r="BZ9" s="272"/>
      <c r="CA9" s="112" t="e">
        <f t="shared" si="25"/>
        <v>#DIV/0!</v>
      </c>
      <c r="CB9" s="116">
        <f t="shared" si="21"/>
        <v>0</v>
      </c>
      <c r="CC9" s="116">
        <f>BZ9+BW9+BT9+BQ9+BN9+BK9+BH9+BE9+BB9+AY9+AV9+AS9+AP9+AM9+AJ9+AG9+AD9+AA9+X9+U9+R9+O9+L9+I9+F9+C9</f>
        <v>0</v>
      </c>
      <c r="CD9" s="111" t="e">
        <f t="shared" si="23"/>
        <v>#DIV/0!</v>
      </c>
    </row>
    <row r="10" spans="1:82" ht="39.6" x14ac:dyDescent="0.25">
      <c r="A10" s="102" t="s">
        <v>32</v>
      </c>
      <c r="B10" s="272"/>
      <c r="C10" s="272"/>
      <c r="D10" s="110"/>
      <c r="E10" s="272"/>
      <c r="F10" s="272"/>
      <c r="G10" s="110" t="e">
        <f t="shared" si="0"/>
        <v>#DIV/0!</v>
      </c>
      <c r="H10" s="272"/>
      <c r="I10" s="272"/>
      <c r="J10" s="110" t="e">
        <f t="shared" si="1"/>
        <v>#DIV/0!</v>
      </c>
      <c r="K10" s="272"/>
      <c r="L10" s="272"/>
      <c r="M10" s="110"/>
      <c r="N10" s="272"/>
      <c r="O10" s="272"/>
      <c r="P10" s="110" t="e">
        <f>SUM(O10/N10)</f>
        <v>#DIV/0!</v>
      </c>
      <c r="Q10" s="272"/>
      <c r="R10" s="272"/>
      <c r="S10" s="110" t="e">
        <f t="shared" si="4"/>
        <v>#DIV/0!</v>
      </c>
      <c r="T10" s="272"/>
      <c r="U10" s="272"/>
      <c r="V10" s="110" t="e">
        <f t="shared" si="5"/>
        <v>#DIV/0!</v>
      </c>
      <c r="W10" s="272"/>
      <c r="X10" s="272"/>
      <c r="Y10" s="110" t="e">
        <f t="shared" si="6"/>
        <v>#DIV/0!</v>
      </c>
      <c r="Z10" s="143"/>
      <c r="AA10" s="143"/>
      <c r="AB10" s="110"/>
      <c r="AC10" s="272"/>
      <c r="AD10" s="272"/>
      <c r="AE10" s="110" t="e">
        <f t="shared" si="7"/>
        <v>#DIV/0!</v>
      </c>
      <c r="AF10" s="272"/>
      <c r="AG10" s="272"/>
      <c r="AH10" s="110" t="e">
        <f t="shared" si="8"/>
        <v>#DIV/0!</v>
      </c>
      <c r="AI10" s="272"/>
      <c r="AJ10" s="272"/>
      <c r="AK10" s="111" t="e">
        <f t="shared" si="9"/>
        <v>#DIV/0!</v>
      </c>
      <c r="AL10" s="272"/>
      <c r="AM10" s="272"/>
      <c r="AN10" s="112" t="e">
        <f t="shared" si="10"/>
        <v>#DIV/0!</v>
      </c>
      <c r="AO10" s="272"/>
      <c r="AP10" s="272"/>
      <c r="AQ10" s="110" t="e">
        <f t="shared" si="11"/>
        <v>#DIV/0!</v>
      </c>
      <c r="AR10" s="272"/>
      <c r="AS10" s="272"/>
      <c r="AT10" s="110" t="e">
        <f t="shared" si="12"/>
        <v>#DIV/0!</v>
      </c>
      <c r="AU10" s="272"/>
      <c r="AV10" s="272"/>
      <c r="AW10" s="112" t="e">
        <f t="shared" si="13"/>
        <v>#DIV/0!</v>
      </c>
      <c r="AX10" s="272"/>
      <c r="AY10" s="272"/>
      <c r="AZ10" s="112" t="e">
        <f t="shared" si="14"/>
        <v>#DIV/0!</v>
      </c>
      <c r="BA10" s="272"/>
      <c r="BB10" s="272"/>
      <c r="BC10" s="110"/>
      <c r="BD10" s="272"/>
      <c r="BE10" s="272"/>
      <c r="BF10" s="112" t="e">
        <f t="shared" si="15"/>
        <v>#DIV/0!</v>
      </c>
      <c r="BG10" s="272"/>
      <c r="BH10" s="272"/>
      <c r="BI10" s="112" t="e">
        <f t="shared" si="16"/>
        <v>#DIV/0!</v>
      </c>
      <c r="BJ10" s="272"/>
      <c r="BK10" s="272"/>
      <c r="BL10" s="110"/>
      <c r="BM10" s="272"/>
      <c r="BN10" s="272"/>
      <c r="BO10" s="110" t="e">
        <f t="shared" si="18"/>
        <v>#DIV/0!</v>
      </c>
      <c r="BP10" s="272"/>
      <c r="BQ10" s="272"/>
      <c r="BR10" s="110"/>
      <c r="BS10" s="289"/>
      <c r="BT10" s="289"/>
      <c r="BU10" s="112" t="e">
        <f t="shared" si="20"/>
        <v>#DIV/0!</v>
      </c>
      <c r="BV10" s="272"/>
      <c r="BW10" s="272"/>
      <c r="BX10" s="110" t="e">
        <f t="shared" si="24"/>
        <v>#DIV/0!</v>
      </c>
      <c r="BY10" s="272"/>
      <c r="BZ10" s="272"/>
      <c r="CA10" s="112" t="e">
        <f t="shared" si="25"/>
        <v>#DIV/0!</v>
      </c>
      <c r="CB10" s="116">
        <f t="shared" si="21"/>
        <v>0</v>
      </c>
      <c r="CC10" s="116">
        <f t="shared" si="22"/>
        <v>0</v>
      </c>
      <c r="CD10" s="111" t="e">
        <f t="shared" si="23"/>
        <v>#DIV/0!</v>
      </c>
    </row>
    <row r="11" spans="1:82" s="162" customFormat="1" x14ac:dyDescent="0.25">
      <c r="A11" s="161" t="s">
        <v>33</v>
      </c>
      <c r="B11" s="291"/>
      <c r="C11" s="291"/>
      <c r="D11" s="160" t="e">
        <f t="shared" ref="D11:D16" si="26">SUM(C11/B11)</f>
        <v>#DIV/0!</v>
      </c>
      <c r="E11" s="291"/>
      <c r="F11" s="291"/>
      <c r="G11" s="160" t="e">
        <f t="shared" si="0"/>
        <v>#DIV/0!</v>
      </c>
      <c r="H11" s="291"/>
      <c r="I11" s="291"/>
      <c r="J11" s="160" t="e">
        <f t="shared" si="1"/>
        <v>#DIV/0!</v>
      </c>
      <c r="K11" s="291"/>
      <c r="L11" s="291"/>
      <c r="M11" s="292" t="e">
        <f t="shared" si="2"/>
        <v>#DIV/0!</v>
      </c>
      <c r="N11" s="291"/>
      <c r="O11" s="291"/>
      <c r="P11" s="160" t="e">
        <f t="shared" si="3"/>
        <v>#DIV/0!</v>
      </c>
      <c r="Q11" s="291"/>
      <c r="R11" s="291"/>
      <c r="S11" s="160" t="e">
        <f t="shared" si="4"/>
        <v>#DIV/0!</v>
      </c>
      <c r="T11" s="291"/>
      <c r="U11" s="291"/>
      <c r="V11" s="160" t="e">
        <f t="shared" si="5"/>
        <v>#DIV/0!</v>
      </c>
      <c r="W11" s="291"/>
      <c r="X11" s="291"/>
      <c r="Y11" s="160" t="e">
        <f t="shared" si="6"/>
        <v>#DIV/0!</v>
      </c>
      <c r="Z11" s="290"/>
      <c r="AA11" s="290"/>
      <c r="AB11" s="160" t="e">
        <f t="shared" ref="AB11:AB24" si="27">SUM(AA11/Z11)</f>
        <v>#DIV/0!</v>
      </c>
      <c r="AC11" s="291"/>
      <c r="AD11" s="291"/>
      <c r="AE11" s="160" t="e">
        <f t="shared" si="7"/>
        <v>#DIV/0!</v>
      </c>
      <c r="AF11" s="291"/>
      <c r="AG11" s="291"/>
      <c r="AH11" s="160" t="e">
        <f t="shared" si="8"/>
        <v>#DIV/0!</v>
      </c>
      <c r="AI11" s="291"/>
      <c r="AJ11" s="291"/>
      <c r="AK11" s="160" t="e">
        <f t="shared" si="9"/>
        <v>#DIV/0!</v>
      </c>
      <c r="AL11" s="291"/>
      <c r="AM11" s="291"/>
      <c r="AN11" s="160" t="e">
        <f t="shared" si="10"/>
        <v>#DIV/0!</v>
      </c>
      <c r="AO11" s="291"/>
      <c r="AP11" s="291"/>
      <c r="AQ11" s="160" t="e">
        <f t="shared" si="11"/>
        <v>#DIV/0!</v>
      </c>
      <c r="AR11" s="291"/>
      <c r="AS11" s="291"/>
      <c r="AT11" s="160" t="e">
        <f t="shared" si="12"/>
        <v>#DIV/0!</v>
      </c>
      <c r="AU11" s="291"/>
      <c r="AV11" s="291"/>
      <c r="AW11" s="160" t="e">
        <f t="shared" si="13"/>
        <v>#DIV/0!</v>
      </c>
      <c r="AX11" s="291"/>
      <c r="AY11" s="291"/>
      <c r="AZ11" s="160" t="e">
        <f t="shared" si="14"/>
        <v>#DIV/0!</v>
      </c>
      <c r="BA11" s="291"/>
      <c r="BB11" s="291"/>
      <c r="BC11" s="160" t="e">
        <f t="shared" ref="BC11:BC24" si="28">SUM(BB11/BA11)</f>
        <v>#DIV/0!</v>
      </c>
      <c r="BD11" s="291"/>
      <c r="BE11" s="291"/>
      <c r="BF11" s="160" t="e">
        <f t="shared" si="15"/>
        <v>#DIV/0!</v>
      </c>
      <c r="BG11" s="291"/>
      <c r="BH11" s="291"/>
      <c r="BI11" s="160" t="e">
        <f t="shared" si="16"/>
        <v>#DIV/0!</v>
      </c>
      <c r="BJ11" s="291"/>
      <c r="BK11" s="291"/>
      <c r="BL11" s="160" t="e">
        <f t="shared" si="17"/>
        <v>#DIV/0!</v>
      </c>
      <c r="BM11" s="291"/>
      <c r="BN11" s="291"/>
      <c r="BO11" s="160" t="e">
        <f t="shared" si="18"/>
        <v>#DIV/0!</v>
      </c>
      <c r="BP11" s="291"/>
      <c r="BQ11" s="291"/>
      <c r="BR11" s="160" t="e">
        <f t="shared" si="19"/>
        <v>#DIV/0!</v>
      </c>
      <c r="BS11" s="293"/>
      <c r="BT11" s="293"/>
      <c r="BU11" s="160" t="e">
        <f t="shared" si="20"/>
        <v>#DIV/0!</v>
      </c>
      <c r="BV11" s="291"/>
      <c r="BW11" s="291"/>
      <c r="BX11" s="160" t="e">
        <f t="shared" si="24"/>
        <v>#DIV/0!</v>
      </c>
      <c r="BY11" s="291"/>
      <c r="BZ11" s="291"/>
      <c r="CA11" s="160" t="e">
        <f t="shared" si="25"/>
        <v>#DIV/0!</v>
      </c>
      <c r="CB11" s="154">
        <f>BZ11+BV11+BS11+BP11+BM11+BJ11+BG11+BD11+BA11+AX11+AU11+AR11+AO11+AL11+AI11+AF11+AC11+Z11+W11+T11+Q11+N11+K11+H11+E11+B11</f>
        <v>0</v>
      </c>
      <c r="CC11" s="154">
        <f>BW11+BT11+BQ11+BN11+BK11+BH11+BE11+BB11+AY11+AV11+AS11+AP11+AM11+AJ11+AG11+AD11+AA11+X11+U11+R11+O11+L11+I11+F11+C11</f>
        <v>0</v>
      </c>
      <c r="CD11" s="160" t="e">
        <f t="shared" si="23"/>
        <v>#DIV/0!</v>
      </c>
    </row>
    <row r="12" spans="1:82" x14ac:dyDescent="0.25">
      <c r="A12" s="102" t="s">
        <v>34</v>
      </c>
      <c r="B12" s="289"/>
      <c r="C12" s="289"/>
      <c r="D12" s="110" t="e">
        <f t="shared" si="26"/>
        <v>#DIV/0!</v>
      </c>
      <c r="E12" s="289"/>
      <c r="F12" s="289"/>
      <c r="G12" s="110" t="e">
        <f t="shared" si="0"/>
        <v>#DIV/0!</v>
      </c>
      <c r="H12" s="289"/>
      <c r="I12" s="289"/>
      <c r="J12" s="110" t="e">
        <f t="shared" si="1"/>
        <v>#DIV/0!</v>
      </c>
      <c r="K12" s="289"/>
      <c r="L12" s="289"/>
      <c r="M12" s="110" t="e">
        <f t="shared" si="2"/>
        <v>#DIV/0!</v>
      </c>
      <c r="N12" s="289"/>
      <c r="O12" s="289"/>
      <c r="P12" s="110" t="e">
        <f t="shared" si="3"/>
        <v>#DIV/0!</v>
      </c>
      <c r="Q12" s="289"/>
      <c r="R12" s="289"/>
      <c r="S12" s="110" t="e">
        <f t="shared" si="4"/>
        <v>#DIV/0!</v>
      </c>
      <c r="T12" s="289"/>
      <c r="U12" s="289"/>
      <c r="V12" s="110" t="e">
        <f t="shared" si="5"/>
        <v>#DIV/0!</v>
      </c>
      <c r="W12" s="289"/>
      <c r="X12" s="289"/>
      <c r="Y12" s="110" t="e">
        <f t="shared" si="6"/>
        <v>#DIV/0!</v>
      </c>
      <c r="Z12" s="289"/>
      <c r="AA12" s="289"/>
      <c r="AB12" s="110" t="e">
        <f t="shared" si="27"/>
        <v>#DIV/0!</v>
      </c>
      <c r="AC12" s="289"/>
      <c r="AD12" s="289"/>
      <c r="AE12" s="110" t="e">
        <f t="shared" si="7"/>
        <v>#DIV/0!</v>
      </c>
      <c r="AF12" s="289"/>
      <c r="AG12" s="289"/>
      <c r="AH12" s="110" t="e">
        <f t="shared" si="8"/>
        <v>#DIV/0!</v>
      </c>
      <c r="AI12" s="289"/>
      <c r="AJ12" s="289"/>
      <c r="AK12" s="111" t="e">
        <f t="shared" si="9"/>
        <v>#DIV/0!</v>
      </c>
      <c r="AL12" s="289"/>
      <c r="AM12" s="289"/>
      <c r="AN12" s="112" t="e">
        <f t="shared" si="10"/>
        <v>#DIV/0!</v>
      </c>
      <c r="AO12" s="289"/>
      <c r="AP12" s="289"/>
      <c r="AQ12" s="112" t="e">
        <f t="shared" si="11"/>
        <v>#DIV/0!</v>
      </c>
      <c r="AR12" s="289"/>
      <c r="AS12" s="289"/>
      <c r="AT12" s="112" t="e">
        <f t="shared" si="12"/>
        <v>#DIV/0!</v>
      </c>
      <c r="AU12" s="289"/>
      <c r="AV12" s="289"/>
      <c r="AW12" s="112" t="e">
        <f t="shared" si="13"/>
        <v>#DIV/0!</v>
      </c>
      <c r="AX12" s="289"/>
      <c r="AY12" s="289"/>
      <c r="AZ12" s="112" t="e">
        <f t="shared" si="14"/>
        <v>#DIV/0!</v>
      </c>
      <c r="BA12" s="289"/>
      <c r="BB12" s="289"/>
      <c r="BC12" s="112" t="e">
        <f t="shared" si="28"/>
        <v>#DIV/0!</v>
      </c>
      <c r="BD12" s="289"/>
      <c r="BE12" s="289"/>
      <c r="BF12" s="112" t="e">
        <f t="shared" si="15"/>
        <v>#DIV/0!</v>
      </c>
      <c r="BG12" s="289"/>
      <c r="BH12" s="289"/>
      <c r="BI12" s="112" t="e">
        <f t="shared" si="16"/>
        <v>#DIV/0!</v>
      </c>
      <c r="BJ12" s="289"/>
      <c r="BK12" s="289"/>
      <c r="BL12" s="112" t="e">
        <f t="shared" si="17"/>
        <v>#DIV/0!</v>
      </c>
      <c r="BM12" s="289"/>
      <c r="BN12" s="289"/>
      <c r="BO12" s="112" t="e">
        <f t="shared" si="18"/>
        <v>#DIV/0!</v>
      </c>
      <c r="BP12" s="289"/>
      <c r="BQ12" s="289"/>
      <c r="BR12" s="112" t="e">
        <f t="shared" si="19"/>
        <v>#DIV/0!</v>
      </c>
      <c r="BS12" s="289"/>
      <c r="BT12" s="289"/>
      <c r="BU12" s="112" t="e">
        <f t="shared" si="20"/>
        <v>#DIV/0!</v>
      </c>
      <c r="BV12" s="289"/>
      <c r="BW12" s="289"/>
      <c r="BX12" s="110" t="e">
        <f t="shared" si="24"/>
        <v>#DIV/0!</v>
      </c>
      <c r="BY12" s="289"/>
      <c r="BZ12" s="289"/>
      <c r="CA12" s="112" t="e">
        <f t="shared" si="25"/>
        <v>#DIV/0!</v>
      </c>
      <c r="CB12" s="116">
        <f t="shared" ref="CB12:CC21" si="29">BY12+BV12+BS12+BP12+BM12+BJ12+BG12+BD12+BA12+AX12+AU12+AR12+AO12+AL12+AI12+AF12+AC12+Z12+W12+T12+Q12+N12+K12+H12+E12+B12</f>
        <v>0</v>
      </c>
      <c r="CC12" s="116">
        <f t="shared" si="29"/>
        <v>0</v>
      </c>
      <c r="CD12" s="111" t="e">
        <f t="shared" si="23"/>
        <v>#DIV/0!</v>
      </c>
    </row>
    <row r="13" spans="1:82" x14ac:dyDescent="0.25">
      <c r="A13" s="102" t="s">
        <v>35</v>
      </c>
      <c r="B13" s="289"/>
      <c r="C13" s="289"/>
      <c r="D13" s="110" t="e">
        <f t="shared" si="26"/>
        <v>#DIV/0!</v>
      </c>
      <c r="E13" s="289"/>
      <c r="F13" s="289"/>
      <c r="G13" s="110" t="e">
        <f t="shared" si="0"/>
        <v>#DIV/0!</v>
      </c>
      <c r="H13" s="289"/>
      <c r="I13" s="289"/>
      <c r="J13" s="110" t="e">
        <f t="shared" si="1"/>
        <v>#DIV/0!</v>
      </c>
      <c r="K13" s="289"/>
      <c r="L13" s="289"/>
      <c r="M13" s="110" t="e">
        <f t="shared" si="2"/>
        <v>#DIV/0!</v>
      </c>
      <c r="N13" s="289"/>
      <c r="O13" s="289"/>
      <c r="P13" s="110" t="e">
        <f t="shared" si="3"/>
        <v>#DIV/0!</v>
      </c>
      <c r="Q13" s="289"/>
      <c r="R13" s="289"/>
      <c r="S13" s="110" t="e">
        <f t="shared" si="4"/>
        <v>#DIV/0!</v>
      </c>
      <c r="T13" s="289"/>
      <c r="U13" s="289"/>
      <c r="V13" s="110" t="e">
        <f t="shared" si="5"/>
        <v>#DIV/0!</v>
      </c>
      <c r="W13" s="289"/>
      <c r="X13" s="289"/>
      <c r="Y13" s="110" t="e">
        <f t="shared" si="6"/>
        <v>#DIV/0!</v>
      </c>
      <c r="Z13" s="289"/>
      <c r="AA13" s="289"/>
      <c r="AB13" s="110" t="e">
        <f t="shared" si="27"/>
        <v>#DIV/0!</v>
      </c>
      <c r="AC13" s="289"/>
      <c r="AD13" s="289"/>
      <c r="AE13" s="110" t="e">
        <f t="shared" si="7"/>
        <v>#DIV/0!</v>
      </c>
      <c r="AF13" s="289"/>
      <c r="AG13" s="289"/>
      <c r="AH13" s="110" t="e">
        <f t="shared" si="8"/>
        <v>#DIV/0!</v>
      </c>
      <c r="AI13" s="289"/>
      <c r="AJ13" s="289"/>
      <c r="AK13" s="111" t="e">
        <f t="shared" si="9"/>
        <v>#DIV/0!</v>
      </c>
      <c r="AL13" s="289"/>
      <c r="AM13" s="289"/>
      <c r="AN13" s="112" t="e">
        <f t="shared" si="10"/>
        <v>#DIV/0!</v>
      </c>
      <c r="AO13" s="289"/>
      <c r="AP13" s="289"/>
      <c r="AQ13" s="112" t="e">
        <f t="shared" si="11"/>
        <v>#DIV/0!</v>
      </c>
      <c r="AR13" s="289"/>
      <c r="AS13" s="289"/>
      <c r="AT13" s="112" t="e">
        <f t="shared" si="12"/>
        <v>#DIV/0!</v>
      </c>
      <c r="AU13" s="289"/>
      <c r="AV13" s="289"/>
      <c r="AW13" s="112" t="e">
        <f t="shared" si="13"/>
        <v>#DIV/0!</v>
      </c>
      <c r="AX13" s="289"/>
      <c r="AY13" s="289"/>
      <c r="AZ13" s="112" t="e">
        <f t="shared" si="14"/>
        <v>#DIV/0!</v>
      </c>
      <c r="BA13" s="289"/>
      <c r="BB13" s="289"/>
      <c r="BC13" s="112" t="e">
        <f t="shared" si="28"/>
        <v>#DIV/0!</v>
      </c>
      <c r="BD13" s="289"/>
      <c r="BE13" s="289"/>
      <c r="BF13" s="112" t="e">
        <f t="shared" si="15"/>
        <v>#DIV/0!</v>
      </c>
      <c r="BG13" s="289"/>
      <c r="BH13" s="289"/>
      <c r="BI13" s="112" t="e">
        <f t="shared" si="16"/>
        <v>#DIV/0!</v>
      </c>
      <c r="BJ13" s="289"/>
      <c r="BK13" s="289"/>
      <c r="BL13" s="112" t="e">
        <f t="shared" si="17"/>
        <v>#DIV/0!</v>
      </c>
      <c r="BM13" s="289"/>
      <c r="BN13" s="289"/>
      <c r="BO13" s="112" t="e">
        <f t="shared" si="18"/>
        <v>#DIV/0!</v>
      </c>
      <c r="BP13" s="289"/>
      <c r="BQ13" s="289"/>
      <c r="BR13" s="112" t="e">
        <f t="shared" si="19"/>
        <v>#DIV/0!</v>
      </c>
      <c r="BS13" s="289"/>
      <c r="BT13" s="289"/>
      <c r="BU13" s="112" t="e">
        <f t="shared" si="20"/>
        <v>#DIV/0!</v>
      </c>
      <c r="BV13" s="289"/>
      <c r="BW13" s="289"/>
      <c r="BX13" s="110"/>
      <c r="BY13" s="289"/>
      <c r="BZ13" s="289"/>
      <c r="CA13" s="112"/>
      <c r="CB13" s="116">
        <f t="shared" si="29"/>
        <v>0</v>
      </c>
      <c r="CC13" s="116">
        <f t="shared" si="29"/>
        <v>0</v>
      </c>
      <c r="CD13" s="111" t="e">
        <f t="shared" si="23"/>
        <v>#DIV/0!</v>
      </c>
    </row>
    <row r="14" spans="1:82" ht="26.4" x14ac:dyDescent="0.25">
      <c r="A14" s="102" t="s">
        <v>36</v>
      </c>
      <c r="B14" s="289"/>
      <c r="C14" s="289"/>
      <c r="D14" s="110" t="e">
        <f t="shared" si="26"/>
        <v>#DIV/0!</v>
      </c>
      <c r="E14" s="289"/>
      <c r="F14" s="289"/>
      <c r="G14" s="110" t="e">
        <f t="shared" si="0"/>
        <v>#DIV/0!</v>
      </c>
      <c r="H14" s="289"/>
      <c r="I14" s="289"/>
      <c r="J14" s="110" t="e">
        <f t="shared" si="1"/>
        <v>#DIV/0!</v>
      </c>
      <c r="K14" s="289"/>
      <c r="L14" s="289"/>
      <c r="M14" s="110" t="e">
        <f t="shared" si="2"/>
        <v>#DIV/0!</v>
      </c>
      <c r="N14" s="289"/>
      <c r="O14" s="289"/>
      <c r="P14" s="110" t="e">
        <f t="shared" si="3"/>
        <v>#DIV/0!</v>
      </c>
      <c r="Q14" s="289"/>
      <c r="R14" s="289"/>
      <c r="S14" s="110" t="e">
        <f t="shared" si="4"/>
        <v>#DIV/0!</v>
      </c>
      <c r="T14" s="289"/>
      <c r="U14" s="289"/>
      <c r="V14" s="110" t="e">
        <f t="shared" si="5"/>
        <v>#DIV/0!</v>
      </c>
      <c r="W14" s="289"/>
      <c r="X14" s="289"/>
      <c r="Y14" s="110" t="e">
        <f t="shared" si="6"/>
        <v>#DIV/0!</v>
      </c>
      <c r="Z14" s="289"/>
      <c r="AA14" s="289"/>
      <c r="AB14" s="110" t="e">
        <f t="shared" si="27"/>
        <v>#DIV/0!</v>
      </c>
      <c r="AC14" s="289"/>
      <c r="AD14" s="289"/>
      <c r="AE14" s="110" t="e">
        <f t="shared" si="7"/>
        <v>#DIV/0!</v>
      </c>
      <c r="AF14" s="289"/>
      <c r="AG14" s="289"/>
      <c r="AH14" s="110" t="e">
        <f t="shared" si="8"/>
        <v>#DIV/0!</v>
      </c>
      <c r="AI14" s="289"/>
      <c r="AJ14" s="289"/>
      <c r="AK14" s="111" t="e">
        <f t="shared" si="9"/>
        <v>#DIV/0!</v>
      </c>
      <c r="AL14" s="289"/>
      <c r="AM14" s="289"/>
      <c r="AN14" s="112" t="e">
        <f t="shared" si="10"/>
        <v>#DIV/0!</v>
      </c>
      <c r="AO14" s="289"/>
      <c r="AP14" s="289"/>
      <c r="AQ14" s="112" t="e">
        <f t="shared" si="11"/>
        <v>#DIV/0!</v>
      </c>
      <c r="AR14" s="289"/>
      <c r="AS14" s="289"/>
      <c r="AT14" s="112" t="e">
        <f t="shared" si="12"/>
        <v>#DIV/0!</v>
      </c>
      <c r="AU14" s="289"/>
      <c r="AV14" s="289"/>
      <c r="AW14" s="112" t="e">
        <f t="shared" si="13"/>
        <v>#DIV/0!</v>
      </c>
      <c r="AX14" s="289"/>
      <c r="AY14" s="289"/>
      <c r="AZ14" s="112" t="e">
        <f t="shared" si="14"/>
        <v>#DIV/0!</v>
      </c>
      <c r="BA14" s="289"/>
      <c r="BB14" s="289"/>
      <c r="BC14" s="112" t="e">
        <f t="shared" si="28"/>
        <v>#DIV/0!</v>
      </c>
      <c r="BD14" s="289"/>
      <c r="BE14" s="289"/>
      <c r="BF14" s="112" t="e">
        <f t="shared" si="15"/>
        <v>#DIV/0!</v>
      </c>
      <c r="BG14" s="289"/>
      <c r="BH14" s="289"/>
      <c r="BI14" s="112" t="e">
        <f t="shared" si="16"/>
        <v>#DIV/0!</v>
      </c>
      <c r="BJ14" s="289"/>
      <c r="BK14" s="289"/>
      <c r="BL14" s="112" t="e">
        <f t="shared" si="17"/>
        <v>#DIV/0!</v>
      </c>
      <c r="BM14" s="289"/>
      <c r="BN14" s="289"/>
      <c r="BO14" s="112" t="e">
        <f t="shared" si="18"/>
        <v>#DIV/0!</v>
      </c>
      <c r="BP14" s="289"/>
      <c r="BQ14" s="289"/>
      <c r="BR14" s="112" t="e">
        <f t="shared" si="19"/>
        <v>#DIV/0!</v>
      </c>
      <c r="BS14" s="289"/>
      <c r="BT14" s="289"/>
      <c r="BU14" s="112" t="e">
        <f t="shared" si="20"/>
        <v>#DIV/0!</v>
      </c>
      <c r="BV14" s="289"/>
      <c r="BW14" s="289"/>
      <c r="BX14" s="110" t="e">
        <f t="shared" ref="BX14:BX24" si="30">SUM(BW14/BV14)</f>
        <v>#DIV/0!</v>
      </c>
      <c r="BY14" s="289"/>
      <c r="BZ14" s="289"/>
      <c r="CA14" s="112" t="e">
        <f t="shared" ref="CA14:CA24" si="31">SUM(BZ14/BY14)</f>
        <v>#DIV/0!</v>
      </c>
      <c r="CB14" s="116">
        <f t="shared" si="29"/>
        <v>0</v>
      </c>
      <c r="CC14" s="116">
        <f t="shared" si="29"/>
        <v>0</v>
      </c>
      <c r="CD14" s="111" t="e">
        <f>SUM(CC14/CB14)</f>
        <v>#DIV/0!</v>
      </c>
    </row>
    <row r="15" spans="1:82" x14ac:dyDescent="0.25">
      <c r="A15" s="102" t="s">
        <v>37</v>
      </c>
      <c r="B15" s="289"/>
      <c r="C15" s="289"/>
      <c r="D15" s="110" t="e">
        <f t="shared" si="26"/>
        <v>#DIV/0!</v>
      </c>
      <c r="E15" s="289"/>
      <c r="F15" s="289"/>
      <c r="G15" s="110" t="e">
        <f t="shared" si="0"/>
        <v>#DIV/0!</v>
      </c>
      <c r="H15" s="289"/>
      <c r="I15" s="289"/>
      <c r="J15" s="110" t="e">
        <f>SUM(I15/H15)</f>
        <v>#DIV/0!</v>
      </c>
      <c r="K15" s="289"/>
      <c r="L15" s="289"/>
      <c r="M15" s="110" t="e">
        <f t="shared" si="2"/>
        <v>#DIV/0!</v>
      </c>
      <c r="N15" s="289"/>
      <c r="O15" s="289"/>
      <c r="P15" s="110" t="e">
        <f t="shared" si="3"/>
        <v>#DIV/0!</v>
      </c>
      <c r="Q15" s="289"/>
      <c r="R15" s="289"/>
      <c r="S15" s="110" t="e">
        <f t="shared" si="4"/>
        <v>#DIV/0!</v>
      </c>
      <c r="T15" s="289"/>
      <c r="U15" s="289"/>
      <c r="V15" s="110" t="e">
        <f t="shared" si="5"/>
        <v>#DIV/0!</v>
      </c>
      <c r="W15" s="289"/>
      <c r="X15" s="289"/>
      <c r="Y15" s="110" t="e">
        <f t="shared" si="6"/>
        <v>#DIV/0!</v>
      </c>
      <c r="Z15" s="289"/>
      <c r="AA15" s="289"/>
      <c r="AB15" s="110" t="e">
        <f t="shared" si="27"/>
        <v>#DIV/0!</v>
      </c>
      <c r="AC15" s="289"/>
      <c r="AD15" s="289"/>
      <c r="AE15" s="110" t="e">
        <f t="shared" si="7"/>
        <v>#DIV/0!</v>
      </c>
      <c r="AF15" s="289"/>
      <c r="AG15" s="289"/>
      <c r="AH15" s="110" t="e">
        <f t="shared" si="8"/>
        <v>#DIV/0!</v>
      </c>
      <c r="AI15" s="289"/>
      <c r="AJ15" s="289"/>
      <c r="AK15" s="111" t="e">
        <f t="shared" si="9"/>
        <v>#DIV/0!</v>
      </c>
      <c r="AL15" s="289"/>
      <c r="AM15" s="289"/>
      <c r="AN15" s="112" t="e">
        <f t="shared" si="10"/>
        <v>#DIV/0!</v>
      </c>
      <c r="AO15" s="289"/>
      <c r="AP15" s="289"/>
      <c r="AQ15" s="112" t="e">
        <f t="shared" si="11"/>
        <v>#DIV/0!</v>
      </c>
      <c r="AR15" s="289"/>
      <c r="AS15" s="289"/>
      <c r="AT15" s="112" t="e">
        <f t="shared" si="12"/>
        <v>#DIV/0!</v>
      </c>
      <c r="AU15" s="289"/>
      <c r="AV15" s="289"/>
      <c r="AW15" s="112" t="e">
        <f t="shared" si="13"/>
        <v>#DIV/0!</v>
      </c>
      <c r="AX15" s="289"/>
      <c r="AY15" s="289"/>
      <c r="AZ15" s="112" t="e">
        <f t="shared" si="14"/>
        <v>#DIV/0!</v>
      </c>
      <c r="BA15" s="289"/>
      <c r="BB15" s="289"/>
      <c r="BC15" s="112" t="e">
        <f t="shared" si="28"/>
        <v>#DIV/0!</v>
      </c>
      <c r="BD15" s="289"/>
      <c r="BE15" s="289"/>
      <c r="BF15" s="112" t="e">
        <f t="shared" si="15"/>
        <v>#DIV/0!</v>
      </c>
      <c r="BG15" s="289"/>
      <c r="BH15" s="289"/>
      <c r="BI15" s="112" t="e">
        <f t="shared" si="16"/>
        <v>#DIV/0!</v>
      </c>
      <c r="BJ15" s="289"/>
      <c r="BK15" s="289"/>
      <c r="BL15" s="112" t="e">
        <f t="shared" si="17"/>
        <v>#DIV/0!</v>
      </c>
      <c r="BM15" s="289"/>
      <c r="BN15" s="289"/>
      <c r="BO15" s="112" t="e">
        <f t="shared" si="18"/>
        <v>#DIV/0!</v>
      </c>
      <c r="BP15" s="289"/>
      <c r="BQ15" s="289"/>
      <c r="BR15" s="112" t="e">
        <f t="shared" si="19"/>
        <v>#DIV/0!</v>
      </c>
      <c r="BS15" s="289"/>
      <c r="BT15" s="289"/>
      <c r="BU15" s="112" t="e">
        <f t="shared" si="20"/>
        <v>#DIV/0!</v>
      </c>
      <c r="BV15" s="289"/>
      <c r="BW15" s="289"/>
      <c r="BX15" s="110" t="e">
        <f t="shared" si="30"/>
        <v>#DIV/0!</v>
      </c>
      <c r="BY15" s="289"/>
      <c r="BZ15" s="289"/>
      <c r="CA15" s="112" t="e">
        <f t="shared" si="31"/>
        <v>#DIV/0!</v>
      </c>
      <c r="CB15" s="116">
        <f t="shared" si="29"/>
        <v>0</v>
      </c>
      <c r="CC15" s="116">
        <f t="shared" si="29"/>
        <v>0</v>
      </c>
      <c r="CD15" s="111" t="e">
        <f t="shared" si="23"/>
        <v>#DIV/0!</v>
      </c>
    </row>
    <row r="16" spans="1:82" ht="26.4" x14ac:dyDescent="0.25">
      <c r="A16" s="102" t="s">
        <v>38</v>
      </c>
      <c r="B16" s="289"/>
      <c r="C16" s="289"/>
      <c r="D16" s="110" t="e">
        <f t="shared" si="26"/>
        <v>#DIV/0!</v>
      </c>
      <c r="E16" s="289"/>
      <c r="F16" s="289"/>
      <c r="G16" s="110" t="e">
        <f t="shared" si="0"/>
        <v>#DIV/0!</v>
      </c>
      <c r="H16" s="289"/>
      <c r="I16" s="289"/>
      <c r="J16" s="110" t="e">
        <f t="shared" si="1"/>
        <v>#DIV/0!</v>
      </c>
      <c r="K16" s="289"/>
      <c r="L16" s="289"/>
      <c r="M16" s="110" t="e">
        <f t="shared" si="2"/>
        <v>#DIV/0!</v>
      </c>
      <c r="N16" s="289"/>
      <c r="O16" s="289"/>
      <c r="P16" s="110" t="e">
        <f t="shared" si="3"/>
        <v>#DIV/0!</v>
      </c>
      <c r="Q16" s="289"/>
      <c r="R16" s="289"/>
      <c r="S16" s="110" t="e">
        <f t="shared" si="4"/>
        <v>#DIV/0!</v>
      </c>
      <c r="T16" s="289"/>
      <c r="U16" s="289"/>
      <c r="V16" s="110" t="e">
        <f t="shared" si="5"/>
        <v>#DIV/0!</v>
      </c>
      <c r="W16" s="289"/>
      <c r="X16" s="289"/>
      <c r="Y16" s="110" t="e">
        <f t="shared" si="6"/>
        <v>#DIV/0!</v>
      </c>
      <c r="Z16" s="289"/>
      <c r="AA16" s="289"/>
      <c r="AB16" s="110" t="e">
        <f t="shared" si="27"/>
        <v>#DIV/0!</v>
      </c>
      <c r="AC16" s="289"/>
      <c r="AD16" s="289"/>
      <c r="AE16" s="110" t="e">
        <f t="shared" si="7"/>
        <v>#DIV/0!</v>
      </c>
      <c r="AF16" s="289"/>
      <c r="AG16" s="289"/>
      <c r="AH16" s="110" t="e">
        <f t="shared" si="8"/>
        <v>#DIV/0!</v>
      </c>
      <c r="AI16" s="289"/>
      <c r="AJ16" s="289"/>
      <c r="AK16" s="111" t="e">
        <f t="shared" si="9"/>
        <v>#DIV/0!</v>
      </c>
      <c r="AL16" s="289"/>
      <c r="AM16" s="289"/>
      <c r="AN16" s="112" t="e">
        <f t="shared" si="10"/>
        <v>#DIV/0!</v>
      </c>
      <c r="AO16" s="289"/>
      <c r="AP16" s="289"/>
      <c r="AQ16" s="112" t="e">
        <f t="shared" si="11"/>
        <v>#DIV/0!</v>
      </c>
      <c r="AR16" s="289"/>
      <c r="AS16" s="289"/>
      <c r="AT16" s="112" t="e">
        <f t="shared" si="12"/>
        <v>#DIV/0!</v>
      </c>
      <c r="AU16" s="289"/>
      <c r="AV16" s="289"/>
      <c r="AW16" s="112" t="e">
        <f t="shared" si="13"/>
        <v>#DIV/0!</v>
      </c>
      <c r="AX16" s="289"/>
      <c r="AY16" s="289"/>
      <c r="AZ16" s="112" t="e">
        <f t="shared" si="14"/>
        <v>#DIV/0!</v>
      </c>
      <c r="BA16" s="289"/>
      <c r="BB16" s="289"/>
      <c r="BC16" s="112" t="e">
        <f t="shared" si="28"/>
        <v>#DIV/0!</v>
      </c>
      <c r="BD16" s="289"/>
      <c r="BE16" s="289"/>
      <c r="BF16" s="112" t="e">
        <f t="shared" si="15"/>
        <v>#DIV/0!</v>
      </c>
      <c r="BG16" s="289"/>
      <c r="BH16" s="289"/>
      <c r="BI16" s="112" t="e">
        <f t="shared" si="16"/>
        <v>#DIV/0!</v>
      </c>
      <c r="BJ16" s="289"/>
      <c r="BK16" s="289"/>
      <c r="BL16" s="112" t="e">
        <f t="shared" si="17"/>
        <v>#DIV/0!</v>
      </c>
      <c r="BM16" s="289"/>
      <c r="BN16" s="289"/>
      <c r="BO16" s="112" t="e">
        <f t="shared" si="18"/>
        <v>#DIV/0!</v>
      </c>
      <c r="BP16" s="289"/>
      <c r="BQ16" s="289"/>
      <c r="BR16" s="112" t="e">
        <f t="shared" si="19"/>
        <v>#DIV/0!</v>
      </c>
      <c r="BS16" s="289"/>
      <c r="BT16" s="289"/>
      <c r="BU16" s="112" t="e">
        <f t="shared" si="20"/>
        <v>#DIV/0!</v>
      </c>
      <c r="BV16" s="289"/>
      <c r="BW16" s="289"/>
      <c r="BX16" s="110" t="e">
        <f t="shared" si="30"/>
        <v>#DIV/0!</v>
      </c>
      <c r="BY16" s="289"/>
      <c r="BZ16" s="289"/>
      <c r="CA16" s="112" t="e">
        <f t="shared" si="31"/>
        <v>#DIV/0!</v>
      </c>
      <c r="CB16" s="116">
        <f t="shared" si="29"/>
        <v>0</v>
      </c>
      <c r="CC16" s="116">
        <f t="shared" si="29"/>
        <v>0</v>
      </c>
      <c r="CD16" s="111" t="e">
        <f>SUM(CC16/CB16)</f>
        <v>#DIV/0!</v>
      </c>
    </row>
    <row r="17" spans="1:82" x14ac:dyDescent="0.25">
      <c r="A17" s="102" t="s">
        <v>39</v>
      </c>
      <c r="B17" s="289"/>
      <c r="C17" s="289"/>
      <c r="D17" s="110"/>
      <c r="E17" s="289"/>
      <c r="F17" s="289"/>
      <c r="G17" s="110"/>
      <c r="H17" s="289"/>
      <c r="I17" s="289"/>
      <c r="J17" s="110" t="e">
        <f t="shared" si="1"/>
        <v>#DIV/0!</v>
      </c>
      <c r="K17" s="289"/>
      <c r="L17" s="289"/>
      <c r="M17" s="110" t="e">
        <f t="shared" si="2"/>
        <v>#DIV/0!</v>
      </c>
      <c r="N17" s="289"/>
      <c r="O17" s="289"/>
      <c r="P17" s="110"/>
      <c r="Q17" s="289"/>
      <c r="R17" s="289"/>
      <c r="S17" s="110"/>
      <c r="T17" s="289"/>
      <c r="U17" s="289"/>
      <c r="V17" s="110" t="e">
        <f t="shared" si="5"/>
        <v>#DIV/0!</v>
      </c>
      <c r="W17" s="289"/>
      <c r="X17" s="289"/>
      <c r="Y17" s="110"/>
      <c r="Z17" s="289"/>
      <c r="AA17" s="289"/>
      <c r="AB17" s="110"/>
      <c r="AC17" s="289"/>
      <c r="AD17" s="289"/>
      <c r="AE17" s="110" t="e">
        <f t="shared" si="7"/>
        <v>#DIV/0!</v>
      </c>
      <c r="AF17" s="289"/>
      <c r="AG17" s="289"/>
      <c r="AH17" s="110" t="e">
        <f t="shared" si="8"/>
        <v>#DIV/0!</v>
      </c>
      <c r="AI17" s="289"/>
      <c r="AJ17" s="289"/>
      <c r="AK17" s="111" t="e">
        <f t="shared" si="9"/>
        <v>#DIV/0!</v>
      </c>
      <c r="AL17" s="289"/>
      <c r="AM17" s="289"/>
      <c r="AN17" s="112" t="e">
        <f t="shared" si="10"/>
        <v>#DIV/0!</v>
      </c>
      <c r="AO17" s="289"/>
      <c r="AP17" s="289"/>
      <c r="AQ17" s="112"/>
      <c r="AR17" s="289"/>
      <c r="AS17" s="289"/>
      <c r="AT17" s="112" t="e">
        <f t="shared" si="12"/>
        <v>#DIV/0!</v>
      </c>
      <c r="AU17" s="289"/>
      <c r="AV17" s="289"/>
      <c r="AW17" s="112"/>
      <c r="AX17" s="289"/>
      <c r="AY17" s="289"/>
      <c r="AZ17" s="112" t="e">
        <f t="shared" si="14"/>
        <v>#DIV/0!</v>
      </c>
      <c r="BA17" s="289"/>
      <c r="BB17" s="289"/>
      <c r="BC17" s="112"/>
      <c r="BD17" s="289"/>
      <c r="BE17" s="289"/>
      <c r="BF17" s="112" t="e">
        <f t="shared" si="15"/>
        <v>#DIV/0!</v>
      </c>
      <c r="BG17" s="289"/>
      <c r="BH17" s="289"/>
      <c r="BI17" s="112"/>
      <c r="BJ17" s="289"/>
      <c r="BK17" s="289"/>
      <c r="BL17" s="112" t="e">
        <f t="shared" si="17"/>
        <v>#DIV/0!</v>
      </c>
      <c r="BM17" s="289"/>
      <c r="BN17" s="289"/>
      <c r="BO17" s="112"/>
      <c r="BP17" s="289"/>
      <c r="BQ17" s="289"/>
      <c r="BR17" s="112" t="e">
        <f t="shared" si="19"/>
        <v>#DIV/0!</v>
      </c>
      <c r="BS17" s="289"/>
      <c r="BT17" s="289"/>
      <c r="BU17" s="112" t="e">
        <f t="shared" si="20"/>
        <v>#DIV/0!</v>
      </c>
      <c r="BV17" s="289"/>
      <c r="BW17" s="289"/>
      <c r="BX17" s="110" t="e">
        <f t="shared" si="30"/>
        <v>#DIV/0!</v>
      </c>
      <c r="BY17" s="289"/>
      <c r="BZ17" s="289"/>
      <c r="CA17" s="112" t="e">
        <f t="shared" si="31"/>
        <v>#DIV/0!</v>
      </c>
      <c r="CB17" s="116">
        <f t="shared" si="29"/>
        <v>0</v>
      </c>
      <c r="CC17" s="116">
        <f t="shared" si="29"/>
        <v>0</v>
      </c>
      <c r="CD17" s="111" t="e">
        <f>SUM(CC17/CB17)</f>
        <v>#DIV/0!</v>
      </c>
    </row>
    <row r="18" spans="1:82" x14ac:dyDescent="0.25">
      <c r="A18" s="102" t="s">
        <v>40</v>
      </c>
      <c r="B18" s="289"/>
      <c r="C18" s="289"/>
      <c r="D18" s="110" t="e">
        <f t="shared" ref="D18:D26" si="32">SUM(C18/B18)</f>
        <v>#DIV/0!</v>
      </c>
      <c r="E18" s="289"/>
      <c r="F18" s="289"/>
      <c r="G18" s="110" t="e">
        <f t="shared" ref="G18:G23" si="33">SUM(F18/E18)</f>
        <v>#DIV/0!</v>
      </c>
      <c r="H18" s="289"/>
      <c r="I18" s="289"/>
      <c r="J18" s="110" t="e">
        <f t="shared" si="1"/>
        <v>#DIV/0!</v>
      </c>
      <c r="K18" s="289"/>
      <c r="L18" s="289"/>
      <c r="M18" s="110" t="e">
        <f t="shared" si="2"/>
        <v>#DIV/0!</v>
      </c>
      <c r="N18" s="289"/>
      <c r="O18" s="289"/>
      <c r="P18" s="110" t="e">
        <f t="shared" si="3"/>
        <v>#DIV/0!</v>
      </c>
      <c r="Q18" s="289"/>
      <c r="R18" s="289"/>
      <c r="S18" s="110" t="e">
        <f t="shared" si="4"/>
        <v>#DIV/0!</v>
      </c>
      <c r="T18" s="289"/>
      <c r="U18" s="289"/>
      <c r="V18" s="110" t="e">
        <f t="shared" si="5"/>
        <v>#DIV/0!</v>
      </c>
      <c r="W18" s="289"/>
      <c r="X18" s="289"/>
      <c r="Y18" s="110" t="e">
        <f t="shared" ref="Y18:Y24" si="34">SUM(X18/W18)</f>
        <v>#DIV/0!</v>
      </c>
      <c r="Z18" s="289"/>
      <c r="AA18" s="289"/>
      <c r="AB18" s="110" t="e">
        <f t="shared" si="27"/>
        <v>#DIV/0!</v>
      </c>
      <c r="AC18" s="289"/>
      <c r="AD18" s="289"/>
      <c r="AE18" s="110" t="e">
        <f t="shared" si="7"/>
        <v>#DIV/0!</v>
      </c>
      <c r="AF18" s="289"/>
      <c r="AG18" s="289"/>
      <c r="AH18" s="110" t="e">
        <f t="shared" si="8"/>
        <v>#DIV/0!</v>
      </c>
      <c r="AI18" s="289"/>
      <c r="AJ18" s="289"/>
      <c r="AK18" s="111" t="e">
        <f t="shared" si="9"/>
        <v>#DIV/0!</v>
      </c>
      <c r="AL18" s="289"/>
      <c r="AM18" s="289"/>
      <c r="AN18" s="112" t="e">
        <f t="shared" si="10"/>
        <v>#DIV/0!</v>
      </c>
      <c r="AO18" s="289"/>
      <c r="AP18" s="289"/>
      <c r="AQ18" s="112" t="e">
        <f t="shared" si="11"/>
        <v>#DIV/0!</v>
      </c>
      <c r="AR18" s="289"/>
      <c r="AS18" s="289"/>
      <c r="AT18" s="112" t="e">
        <f t="shared" si="12"/>
        <v>#DIV/0!</v>
      </c>
      <c r="AU18" s="289"/>
      <c r="AV18" s="289"/>
      <c r="AW18" s="112" t="e">
        <f t="shared" si="13"/>
        <v>#DIV/0!</v>
      </c>
      <c r="AX18" s="289"/>
      <c r="AY18" s="289"/>
      <c r="AZ18" s="112" t="e">
        <f t="shared" si="14"/>
        <v>#DIV/0!</v>
      </c>
      <c r="BA18" s="289"/>
      <c r="BB18" s="289"/>
      <c r="BC18" s="112" t="e">
        <f t="shared" si="28"/>
        <v>#DIV/0!</v>
      </c>
      <c r="BD18" s="289"/>
      <c r="BE18" s="289"/>
      <c r="BF18" s="112" t="e">
        <f t="shared" si="15"/>
        <v>#DIV/0!</v>
      </c>
      <c r="BG18" s="289"/>
      <c r="BH18" s="289"/>
      <c r="BI18" s="112" t="e">
        <f t="shared" si="16"/>
        <v>#DIV/0!</v>
      </c>
      <c r="BJ18" s="289"/>
      <c r="BK18" s="289"/>
      <c r="BL18" s="112" t="e">
        <f t="shared" si="17"/>
        <v>#DIV/0!</v>
      </c>
      <c r="BM18" s="289"/>
      <c r="BN18" s="289"/>
      <c r="BO18" s="112" t="e">
        <f t="shared" ref="BO18:BO24" si="35">SUM(BN18/BM18)</f>
        <v>#DIV/0!</v>
      </c>
      <c r="BP18" s="289"/>
      <c r="BQ18" s="289"/>
      <c r="BR18" s="112" t="e">
        <f t="shared" si="19"/>
        <v>#DIV/0!</v>
      </c>
      <c r="BS18" s="289"/>
      <c r="BT18" s="289"/>
      <c r="BU18" s="112" t="e">
        <f t="shared" si="20"/>
        <v>#DIV/0!</v>
      </c>
      <c r="BV18" s="289"/>
      <c r="BW18" s="289"/>
      <c r="BX18" s="110" t="e">
        <f t="shared" si="30"/>
        <v>#DIV/0!</v>
      </c>
      <c r="BY18" s="289"/>
      <c r="BZ18" s="289"/>
      <c r="CA18" s="112" t="e">
        <f t="shared" si="31"/>
        <v>#DIV/0!</v>
      </c>
      <c r="CB18" s="116">
        <f>B18+E18+H18+K18+N18+Q18+T18+W18+Z18+AC18+AF18+AI18+AL18+AO18+AR18+AU18+AX18+BA18+BD18+BG18+BJ18+BM18+BP18+BS18+BV18+BY18</f>
        <v>0</v>
      </c>
      <c r="CC18" s="116">
        <f>BZ18+BW18+BT18+BQ18+BN18+BK18+BH18+BE18+BB18+AY18+AV18+AS18+AP18+AM18+AJ18+AG18+AD18+AA18+X18+U18+R18+O18+L18+I18+F18+C18</f>
        <v>0</v>
      </c>
      <c r="CD18" s="111" t="e">
        <f>SUM(CC18/CB18)</f>
        <v>#DIV/0!</v>
      </c>
    </row>
    <row r="19" spans="1:82" x14ac:dyDescent="0.25">
      <c r="A19" s="104" t="s">
        <v>55</v>
      </c>
      <c r="B19" s="289"/>
      <c r="C19" s="289"/>
      <c r="D19" s="110" t="e">
        <f t="shared" si="32"/>
        <v>#DIV/0!</v>
      </c>
      <c r="E19" s="289"/>
      <c r="F19" s="289"/>
      <c r="G19" s="110" t="e">
        <f t="shared" si="33"/>
        <v>#DIV/0!</v>
      </c>
      <c r="H19" s="289"/>
      <c r="I19" s="289"/>
      <c r="J19" s="110" t="e">
        <f t="shared" si="1"/>
        <v>#DIV/0!</v>
      </c>
      <c r="K19" s="289"/>
      <c r="L19" s="289"/>
      <c r="M19" s="110" t="e">
        <f t="shared" si="2"/>
        <v>#DIV/0!</v>
      </c>
      <c r="N19" s="289"/>
      <c r="O19" s="289"/>
      <c r="P19" s="110" t="e">
        <f t="shared" si="3"/>
        <v>#DIV/0!</v>
      </c>
      <c r="Q19" s="289"/>
      <c r="R19" s="289"/>
      <c r="S19" s="110" t="e">
        <f t="shared" si="4"/>
        <v>#DIV/0!</v>
      </c>
      <c r="T19" s="289"/>
      <c r="U19" s="289"/>
      <c r="V19" s="110" t="e">
        <f t="shared" si="5"/>
        <v>#DIV/0!</v>
      </c>
      <c r="W19" s="289"/>
      <c r="X19" s="289"/>
      <c r="Y19" s="110" t="e">
        <f t="shared" si="34"/>
        <v>#DIV/0!</v>
      </c>
      <c r="Z19" s="289"/>
      <c r="AA19" s="289"/>
      <c r="AB19" s="110" t="e">
        <f t="shared" si="27"/>
        <v>#DIV/0!</v>
      </c>
      <c r="AC19" s="289"/>
      <c r="AD19" s="289"/>
      <c r="AE19" s="110" t="e">
        <f t="shared" si="7"/>
        <v>#DIV/0!</v>
      </c>
      <c r="AF19" s="289"/>
      <c r="AG19" s="289"/>
      <c r="AH19" s="110" t="e">
        <f t="shared" si="8"/>
        <v>#DIV/0!</v>
      </c>
      <c r="AI19" s="289"/>
      <c r="AJ19" s="289"/>
      <c r="AK19" s="111" t="e">
        <f t="shared" si="9"/>
        <v>#DIV/0!</v>
      </c>
      <c r="AL19" s="289"/>
      <c r="AM19" s="289"/>
      <c r="AN19" s="112" t="e">
        <f t="shared" si="10"/>
        <v>#DIV/0!</v>
      </c>
      <c r="AO19" s="289"/>
      <c r="AP19" s="289"/>
      <c r="AQ19" s="112" t="e">
        <f t="shared" si="11"/>
        <v>#DIV/0!</v>
      </c>
      <c r="AR19" s="289"/>
      <c r="AS19" s="289"/>
      <c r="AT19" s="112" t="e">
        <f t="shared" si="12"/>
        <v>#DIV/0!</v>
      </c>
      <c r="AU19" s="289"/>
      <c r="AV19" s="289"/>
      <c r="AW19" s="112" t="e">
        <f t="shared" si="13"/>
        <v>#DIV/0!</v>
      </c>
      <c r="AX19" s="289"/>
      <c r="AY19" s="289"/>
      <c r="AZ19" s="112" t="e">
        <f t="shared" si="14"/>
        <v>#DIV/0!</v>
      </c>
      <c r="BA19" s="289"/>
      <c r="BB19" s="289"/>
      <c r="BC19" s="112" t="e">
        <f t="shared" si="28"/>
        <v>#DIV/0!</v>
      </c>
      <c r="BD19" s="289"/>
      <c r="BE19" s="289"/>
      <c r="BF19" s="112" t="e">
        <f t="shared" si="15"/>
        <v>#DIV/0!</v>
      </c>
      <c r="BG19" s="289"/>
      <c r="BH19" s="289"/>
      <c r="BI19" s="112" t="e">
        <f t="shared" si="16"/>
        <v>#DIV/0!</v>
      </c>
      <c r="BJ19" s="289"/>
      <c r="BK19" s="289"/>
      <c r="BL19" s="112" t="e">
        <f t="shared" si="17"/>
        <v>#DIV/0!</v>
      </c>
      <c r="BM19" s="289"/>
      <c r="BN19" s="289"/>
      <c r="BO19" s="112" t="e">
        <f t="shared" si="35"/>
        <v>#DIV/0!</v>
      </c>
      <c r="BP19" s="289"/>
      <c r="BQ19" s="289"/>
      <c r="BR19" s="112" t="e">
        <f t="shared" si="19"/>
        <v>#DIV/0!</v>
      </c>
      <c r="BS19" s="289"/>
      <c r="BT19" s="289"/>
      <c r="BU19" s="112" t="e">
        <f t="shared" si="20"/>
        <v>#DIV/0!</v>
      </c>
      <c r="BV19" s="289"/>
      <c r="BW19" s="289"/>
      <c r="BX19" s="110" t="e">
        <f t="shared" si="30"/>
        <v>#DIV/0!</v>
      </c>
      <c r="BY19" s="289"/>
      <c r="BZ19" s="289"/>
      <c r="CA19" s="112" t="e">
        <f t="shared" si="31"/>
        <v>#DIV/0!</v>
      </c>
      <c r="CB19" s="116">
        <f t="shared" ref="CB19:CB27" si="36">BY19+BV19+BS19+BP19+BM19+BJ19+BG19+BD19+BA19+AX19+AU19+AR19+AO19+AL19+AI19+AF19+AC19+Z19+W19+T19+Q19+N19+K19+H19+E19+B19</f>
        <v>0</v>
      </c>
      <c r="CC19" s="116">
        <f t="shared" si="29"/>
        <v>0</v>
      </c>
      <c r="CD19" s="111" t="e">
        <f t="shared" si="23"/>
        <v>#DIV/0!</v>
      </c>
    </row>
    <row r="20" spans="1:82" x14ac:dyDescent="0.25">
      <c r="A20" s="102" t="s">
        <v>54</v>
      </c>
      <c r="B20" s="289"/>
      <c r="C20" s="289"/>
      <c r="D20" s="110"/>
      <c r="E20" s="289"/>
      <c r="F20" s="289"/>
      <c r="G20" s="110"/>
      <c r="H20" s="289"/>
      <c r="I20" s="289"/>
      <c r="J20" s="110"/>
      <c r="K20" s="289"/>
      <c r="L20" s="289"/>
      <c r="M20" s="110"/>
      <c r="N20" s="289"/>
      <c r="O20" s="289"/>
      <c r="P20" s="110"/>
      <c r="Q20" s="289"/>
      <c r="R20" s="289"/>
      <c r="S20" s="110"/>
      <c r="T20" s="289"/>
      <c r="U20" s="289"/>
      <c r="V20" s="110"/>
      <c r="W20" s="289"/>
      <c r="X20" s="289"/>
      <c r="Y20" s="110"/>
      <c r="Z20" s="289"/>
      <c r="AA20" s="289"/>
      <c r="AB20" s="110" t="e">
        <f t="shared" si="27"/>
        <v>#DIV/0!</v>
      </c>
      <c r="AC20" s="289"/>
      <c r="AD20" s="289"/>
      <c r="AE20" s="110"/>
      <c r="AF20" s="289"/>
      <c r="AG20" s="289"/>
      <c r="AH20" s="110"/>
      <c r="AI20" s="289"/>
      <c r="AJ20" s="289"/>
      <c r="AK20" s="111"/>
      <c r="AL20" s="289"/>
      <c r="AM20" s="289"/>
      <c r="AN20" s="112"/>
      <c r="AO20" s="289"/>
      <c r="AP20" s="289"/>
      <c r="AQ20" s="112"/>
      <c r="AR20" s="289"/>
      <c r="AS20" s="289"/>
      <c r="AT20" s="112"/>
      <c r="AU20" s="289"/>
      <c r="AV20" s="289"/>
      <c r="AW20" s="112" t="e">
        <f t="shared" si="13"/>
        <v>#DIV/0!</v>
      </c>
      <c r="AX20" s="289"/>
      <c r="AY20" s="289"/>
      <c r="AZ20" s="112"/>
      <c r="BA20" s="289"/>
      <c r="BB20" s="289"/>
      <c r="BC20" s="112"/>
      <c r="BD20" s="289"/>
      <c r="BE20" s="289"/>
      <c r="BF20" s="112"/>
      <c r="BG20" s="289"/>
      <c r="BH20" s="289"/>
      <c r="BI20" s="112"/>
      <c r="BJ20" s="289"/>
      <c r="BK20" s="289"/>
      <c r="BL20" s="112"/>
      <c r="BM20" s="289"/>
      <c r="BN20" s="289"/>
      <c r="BO20" s="112"/>
      <c r="BP20" s="289"/>
      <c r="BQ20" s="289"/>
      <c r="BR20" s="112"/>
      <c r="BS20" s="289"/>
      <c r="BT20" s="289"/>
      <c r="BU20" s="112"/>
      <c r="BV20" s="289"/>
      <c r="BW20" s="289"/>
      <c r="BX20" s="110" t="e">
        <f t="shared" si="30"/>
        <v>#DIV/0!</v>
      </c>
      <c r="BY20" s="289"/>
      <c r="BZ20" s="289"/>
      <c r="CA20" s="112"/>
      <c r="CB20" s="116">
        <f t="shared" si="36"/>
        <v>0</v>
      </c>
      <c r="CC20" s="116">
        <f t="shared" si="29"/>
        <v>0</v>
      </c>
      <c r="CD20" s="111" t="e">
        <f t="shared" si="23"/>
        <v>#DIV/0!</v>
      </c>
    </row>
    <row r="21" spans="1:82" x14ac:dyDescent="0.25">
      <c r="A21" s="102" t="s">
        <v>41</v>
      </c>
      <c r="B21" s="289"/>
      <c r="C21" s="289"/>
      <c r="D21" s="110" t="e">
        <f t="shared" si="32"/>
        <v>#DIV/0!</v>
      </c>
      <c r="E21" s="289"/>
      <c r="F21" s="289"/>
      <c r="G21" s="110" t="e">
        <f t="shared" si="33"/>
        <v>#DIV/0!</v>
      </c>
      <c r="H21" s="289"/>
      <c r="I21" s="289"/>
      <c r="J21" s="110" t="e">
        <f t="shared" si="1"/>
        <v>#DIV/0!</v>
      </c>
      <c r="K21" s="289"/>
      <c r="L21" s="289"/>
      <c r="M21" s="110" t="e">
        <f t="shared" si="2"/>
        <v>#DIV/0!</v>
      </c>
      <c r="N21" s="289"/>
      <c r="O21" s="289"/>
      <c r="P21" s="110" t="e">
        <f t="shared" si="3"/>
        <v>#DIV/0!</v>
      </c>
      <c r="Q21" s="289"/>
      <c r="R21" s="289"/>
      <c r="S21" s="110" t="e">
        <f t="shared" si="4"/>
        <v>#DIV/0!</v>
      </c>
      <c r="T21" s="289"/>
      <c r="U21" s="289"/>
      <c r="V21" s="110" t="e">
        <f t="shared" si="5"/>
        <v>#DIV/0!</v>
      </c>
      <c r="W21" s="289"/>
      <c r="X21" s="289"/>
      <c r="Y21" s="110" t="e">
        <f t="shared" si="34"/>
        <v>#DIV/0!</v>
      </c>
      <c r="Z21" s="289"/>
      <c r="AA21" s="289"/>
      <c r="AB21" s="110" t="e">
        <f t="shared" si="27"/>
        <v>#DIV/0!</v>
      </c>
      <c r="AC21" s="289"/>
      <c r="AD21" s="289"/>
      <c r="AE21" s="110" t="e">
        <f t="shared" si="7"/>
        <v>#DIV/0!</v>
      </c>
      <c r="AF21" s="289"/>
      <c r="AG21" s="289"/>
      <c r="AH21" s="110" t="e">
        <f t="shared" si="8"/>
        <v>#DIV/0!</v>
      </c>
      <c r="AI21" s="289"/>
      <c r="AJ21" s="289"/>
      <c r="AK21" s="111" t="e">
        <f t="shared" si="9"/>
        <v>#DIV/0!</v>
      </c>
      <c r="AL21" s="289"/>
      <c r="AM21" s="289"/>
      <c r="AN21" s="112" t="e">
        <f t="shared" si="10"/>
        <v>#DIV/0!</v>
      </c>
      <c r="AO21" s="289"/>
      <c r="AP21" s="289"/>
      <c r="AQ21" s="112" t="e">
        <f t="shared" si="11"/>
        <v>#DIV/0!</v>
      </c>
      <c r="AR21" s="289"/>
      <c r="AS21" s="289"/>
      <c r="AT21" s="112" t="e">
        <f t="shared" si="12"/>
        <v>#DIV/0!</v>
      </c>
      <c r="AU21" s="289"/>
      <c r="AV21" s="289"/>
      <c r="AW21" s="112" t="e">
        <f t="shared" si="13"/>
        <v>#DIV/0!</v>
      </c>
      <c r="AX21" s="289"/>
      <c r="AY21" s="289"/>
      <c r="AZ21" s="112" t="e">
        <f t="shared" si="14"/>
        <v>#DIV/0!</v>
      </c>
      <c r="BA21" s="289"/>
      <c r="BB21" s="289"/>
      <c r="BC21" s="112" t="e">
        <f t="shared" si="28"/>
        <v>#DIV/0!</v>
      </c>
      <c r="BD21" s="289"/>
      <c r="BE21" s="289"/>
      <c r="BF21" s="112" t="e">
        <f t="shared" si="15"/>
        <v>#DIV/0!</v>
      </c>
      <c r="BG21" s="289"/>
      <c r="BH21" s="289"/>
      <c r="BI21" s="112" t="e">
        <f t="shared" si="16"/>
        <v>#DIV/0!</v>
      </c>
      <c r="BJ21" s="289"/>
      <c r="BK21" s="289"/>
      <c r="BL21" s="112" t="e">
        <f t="shared" si="17"/>
        <v>#DIV/0!</v>
      </c>
      <c r="BM21" s="289"/>
      <c r="BN21" s="289"/>
      <c r="BO21" s="112" t="e">
        <f t="shared" si="35"/>
        <v>#DIV/0!</v>
      </c>
      <c r="BP21" s="289"/>
      <c r="BQ21" s="289"/>
      <c r="BR21" s="112" t="e">
        <f t="shared" si="19"/>
        <v>#DIV/0!</v>
      </c>
      <c r="BS21" s="289"/>
      <c r="BT21" s="289"/>
      <c r="BU21" s="112" t="e">
        <f t="shared" si="20"/>
        <v>#DIV/0!</v>
      </c>
      <c r="BV21" s="289"/>
      <c r="BW21" s="289"/>
      <c r="BX21" s="110" t="e">
        <f t="shared" si="30"/>
        <v>#DIV/0!</v>
      </c>
      <c r="BY21" s="289"/>
      <c r="BZ21" s="289"/>
      <c r="CA21" s="112" t="e">
        <f t="shared" si="31"/>
        <v>#DIV/0!</v>
      </c>
      <c r="CB21" s="116">
        <f t="shared" si="36"/>
        <v>0</v>
      </c>
      <c r="CC21" s="116">
        <f t="shared" si="29"/>
        <v>0</v>
      </c>
      <c r="CD21" s="111" t="e">
        <f t="shared" si="23"/>
        <v>#DIV/0!</v>
      </c>
    </row>
    <row r="22" spans="1:82" x14ac:dyDescent="0.25">
      <c r="A22" s="102" t="s">
        <v>53</v>
      </c>
      <c r="B22" s="289"/>
      <c r="C22" s="289"/>
      <c r="D22" s="110" t="e">
        <f t="shared" si="32"/>
        <v>#DIV/0!</v>
      </c>
      <c r="E22" s="289"/>
      <c r="F22" s="289"/>
      <c r="G22" s="110" t="e">
        <f t="shared" si="33"/>
        <v>#DIV/0!</v>
      </c>
      <c r="H22" s="289"/>
      <c r="I22" s="289"/>
      <c r="J22" s="110" t="e">
        <f t="shared" si="1"/>
        <v>#DIV/0!</v>
      </c>
      <c r="K22" s="289"/>
      <c r="L22" s="289"/>
      <c r="M22" s="110" t="e">
        <f t="shared" si="2"/>
        <v>#DIV/0!</v>
      </c>
      <c r="N22" s="289"/>
      <c r="O22" s="289"/>
      <c r="P22" s="110" t="e">
        <f t="shared" si="3"/>
        <v>#DIV/0!</v>
      </c>
      <c r="Q22" s="289"/>
      <c r="R22" s="289"/>
      <c r="S22" s="110" t="e">
        <f t="shared" si="4"/>
        <v>#DIV/0!</v>
      </c>
      <c r="T22" s="289"/>
      <c r="U22" s="289"/>
      <c r="V22" s="110" t="e">
        <f t="shared" si="5"/>
        <v>#DIV/0!</v>
      </c>
      <c r="W22" s="289"/>
      <c r="X22" s="289"/>
      <c r="Y22" s="110" t="e">
        <f t="shared" si="34"/>
        <v>#DIV/0!</v>
      </c>
      <c r="Z22" s="289"/>
      <c r="AA22" s="289"/>
      <c r="AB22" s="110" t="e">
        <f t="shared" si="27"/>
        <v>#DIV/0!</v>
      </c>
      <c r="AC22" s="289"/>
      <c r="AD22" s="289"/>
      <c r="AE22" s="110" t="e">
        <f t="shared" si="7"/>
        <v>#DIV/0!</v>
      </c>
      <c r="AF22" s="289"/>
      <c r="AG22" s="289"/>
      <c r="AH22" s="110" t="e">
        <f t="shared" si="8"/>
        <v>#DIV/0!</v>
      </c>
      <c r="AI22" s="289"/>
      <c r="AJ22" s="289"/>
      <c r="AK22" s="111" t="e">
        <f t="shared" si="9"/>
        <v>#DIV/0!</v>
      </c>
      <c r="AL22" s="289"/>
      <c r="AM22" s="289"/>
      <c r="AN22" s="112" t="e">
        <f t="shared" si="10"/>
        <v>#DIV/0!</v>
      </c>
      <c r="AO22" s="289"/>
      <c r="AP22" s="289"/>
      <c r="AQ22" s="112" t="e">
        <f t="shared" si="11"/>
        <v>#DIV/0!</v>
      </c>
      <c r="AR22" s="289"/>
      <c r="AS22" s="289"/>
      <c r="AT22" s="112" t="e">
        <f t="shared" si="12"/>
        <v>#DIV/0!</v>
      </c>
      <c r="AU22" s="289"/>
      <c r="AV22" s="289"/>
      <c r="AW22" s="112" t="e">
        <f t="shared" si="13"/>
        <v>#DIV/0!</v>
      </c>
      <c r="AX22" s="289"/>
      <c r="AY22" s="289"/>
      <c r="AZ22" s="112" t="e">
        <f t="shared" si="14"/>
        <v>#DIV/0!</v>
      </c>
      <c r="BA22" s="289"/>
      <c r="BB22" s="289"/>
      <c r="BC22" s="112" t="e">
        <f t="shared" si="28"/>
        <v>#DIV/0!</v>
      </c>
      <c r="BD22" s="289"/>
      <c r="BE22" s="289"/>
      <c r="BF22" s="112" t="e">
        <f t="shared" si="15"/>
        <v>#DIV/0!</v>
      </c>
      <c r="BG22" s="289"/>
      <c r="BH22" s="289"/>
      <c r="BI22" s="112" t="e">
        <f t="shared" si="16"/>
        <v>#DIV/0!</v>
      </c>
      <c r="BJ22" s="289"/>
      <c r="BK22" s="289"/>
      <c r="BL22" s="112" t="e">
        <f t="shared" si="17"/>
        <v>#DIV/0!</v>
      </c>
      <c r="BM22" s="289"/>
      <c r="BN22" s="289"/>
      <c r="BO22" s="112" t="e">
        <f t="shared" si="35"/>
        <v>#DIV/0!</v>
      </c>
      <c r="BP22" s="289"/>
      <c r="BQ22" s="289"/>
      <c r="BR22" s="112" t="e">
        <f t="shared" si="19"/>
        <v>#DIV/0!</v>
      </c>
      <c r="BS22" s="289"/>
      <c r="BT22" s="289"/>
      <c r="BU22" s="112" t="e">
        <f t="shared" si="20"/>
        <v>#DIV/0!</v>
      </c>
      <c r="BV22" s="289"/>
      <c r="BW22" s="289"/>
      <c r="BX22" s="110" t="e">
        <f t="shared" si="30"/>
        <v>#DIV/0!</v>
      </c>
      <c r="BY22" s="289"/>
      <c r="BZ22" s="289"/>
      <c r="CA22" s="112" t="e">
        <f t="shared" si="31"/>
        <v>#DIV/0!</v>
      </c>
      <c r="CB22" s="116">
        <f t="shared" si="36"/>
        <v>0</v>
      </c>
      <c r="CC22" s="116">
        <f>C22+F22+I22+L22+O22+R22+U22+X22+AA22+AD22+AG22+AJ22+AM22+AP22+AS22+AV22+AY22+BB22+BE22+BH22+BK22+BN22+BQ22+BT22+BW22+BZ22</f>
        <v>0</v>
      </c>
      <c r="CD22" s="111" t="e">
        <f t="shared" si="23"/>
        <v>#DIV/0!</v>
      </c>
    </row>
    <row r="23" spans="1:82" x14ac:dyDescent="0.25">
      <c r="A23" s="104" t="s">
        <v>56</v>
      </c>
      <c r="B23" s="289"/>
      <c r="C23" s="289"/>
      <c r="D23" s="110" t="e">
        <f>SUM(C23/B23)</f>
        <v>#DIV/0!</v>
      </c>
      <c r="E23" s="289"/>
      <c r="F23" s="289"/>
      <c r="G23" s="110" t="e">
        <f t="shared" si="33"/>
        <v>#DIV/0!</v>
      </c>
      <c r="H23" s="289"/>
      <c r="I23" s="289"/>
      <c r="J23" s="110" t="e">
        <f t="shared" si="1"/>
        <v>#DIV/0!</v>
      </c>
      <c r="K23" s="289"/>
      <c r="L23" s="289"/>
      <c r="M23" s="110" t="e">
        <f t="shared" si="2"/>
        <v>#DIV/0!</v>
      </c>
      <c r="N23" s="289"/>
      <c r="O23" s="289"/>
      <c r="P23" s="110" t="e">
        <f t="shared" si="3"/>
        <v>#DIV/0!</v>
      </c>
      <c r="Q23" s="289"/>
      <c r="R23" s="289"/>
      <c r="S23" s="110" t="e">
        <f t="shared" si="4"/>
        <v>#DIV/0!</v>
      </c>
      <c r="T23" s="289"/>
      <c r="U23" s="289"/>
      <c r="V23" s="110" t="e">
        <f t="shared" si="5"/>
        <v>#DIV/0!</v>
      </c>
      <c r="W23" s="289"/>
      <c r="X23" s="289"/>
      <c r="Y23" s="110" t="e">
        <f t="shared" si="34"/>
        <v>#DIV/0!</v>
      </c>
      <c r="Z23" s="289"/>
      <c r="AA23" s="289"/>
      <c r="AB23" s="110" t="e">
        <f t="shared" si="27"/>
        <v>#DIV/0!</v>
      </c>
      <c r="AC23" s="289"/>
      <c r="AD23" s="289"/>
      <c r="AE23" s="110" t="e">
        <f t="shared" si="7"/>
        <v>#DIV/0!</v>
      </c>
      <c r="AF23" s="289"/>
      <c r="AG23" s="289"/>
      <c r="AH23" s="110" t="e">
        <f t="shared" si="8"/>
        <v>#DIV/0!</v>
      </c>
      <c r="AI23" s="289"/>
      <c r="AJ23" s="289"/>
      <c r="AK23" s="111" t="e">
        <f t="shared" si="9"/>
        <v>#DIV/0!</v>
      </c>
      <c r="AL23" s="289"/>
      <c r="AM23" s="289"/>
      <c r="AN23" s="112" t="e">
        <f t="shared" si="10"/>
        <v>#DIV/0!</v>
      </c>
      <c r="AO23" s="289"/>
      <c r="AP23" s="289"/>
      <c r="AQ23" s="112" t="e">
        <f t="shared" si="11"/>
        <v>#DIV/0!</v>
      </c>
      <c r="AR23" s="289"/>
      <c r="AS23" s="289"/>
      <c r="AT23" s="112" t="e">
        <f t="shared" si="12"/>
        <v>#DIV/0!</v>
      </c>
      <c r="AU23" s="289"/>
      <c r="AV23" s="289"/>
      <c r="AW23" s="112" t="e">
        <f t="shared" si="13"/>
        <v>#DIV/0!</v>
      </c>
      <c r="AX23" s="289"/>
      <c r="AY23" s="289"/>
      <c r="AZ23" s="112" t="e">
        <f t="shared" si="14"/>
        <v>#DIV/0!</v>
      </c>
      <c r="BA23" s="289"/>
      <c r="BB23" s="289"/>
      <c r="BC23" s="112" t="e">
        <f t="shared" si="28"/>
        <v>#DIV/0!</v>
      </c>
      <c r="BD23" s="289"/>
      <c r="BE23" s="289"/>
      <c r="BF23" s="112" t="e">
        <f t="shared" si="15"/>
        <v>#DIV/0!</v>
      </c>
      <c r="BG23" s="289"/>
      <c r="BH23" s="289"/>
      <c r="BI23" s="112" t="e">
        <f t="shared" si="16"/>
        <v>#DIV/0!</v>
      </c>
      <c r="BJ23" s="289"/>
      <c r="BK23" s="289"/>
      <c r="BL23" s="112" t="e">
        <f t="shared" si="17"/>
        <v>#DIV/0!</v>
      </c>
      <c r="BM23" s="289"/>
      <c r="BN23" s="289"/>
      <c r="BO23" s="112" t="e">
        <f t="shared" si="35"/>
        <v>#DIV/0!</v>
      </c>
      <c r="BP23" s="289"/>
      <c r="BQ23" s="289"/>
      <c r="BR23" s="112" t="e">
        <f t="shared" si="19"/>
        <v>#DIV/0!</v>
      </c>
      <c r="BS23" s="289"/>
      <c r="BT23" s="289"/>
      <c r="BU23" s="112" t="e">
        <f t="shared" si="20"/>
        <v>#DIV/0!</v>
      </c>
      <c r="BV23" s="289"/>
      <c r="BW23" s="289"/>
      <c r="BX23" s="110" t="e">
        <f t="shared" si="30"/>
        <v>#DIV/0!</v>
      </c>
      <c r="BY23" s="289"/>
      <c r="BZ23" s="289"/>
      <c r="CA23" s="112" t="e">
        <f t="shared" si="31"/>
        <v>#DIV/0!</v>
      </c>
      <c r="CB23" s="116">
        <f t="shared" si="36"/>
        <v>0</v>
      </c>
      <c r="CC23" s="116">
        <f>C23+F23+I23+L23+O23+R23+U23+X23+AA23+AD23+AG23+AJ23+AM23+AP23+AS23+AV23+AY23+BB23+BE23+BH23+BK23+BN23+BQ23+BT23+BW23+BZ23</f>
        <v>0</v>
      </c>
      <c r="CD23" s="111" t="e">
        <f t="shared" si="23"/>
        <v>#DIV/0!</v>
      </c>
    </row>
    <row r="24" spans="1:82" ht="26.4" x14ac:dyDescent="0.25">
      <c r="A24" s="153" t="s">
        <v>57</v>
      </c>
      <c r="B24" s="289"/>
      <c r="C24" s="289"/>
      <c r="D24" s="110" t="e">
        <f t="shared" si="32"/>
        <v>#DIV/0!</v>
      </c>
      <c r="E24" s="143"/>
      <c r="F24" s="143"/>
      <c r="G24" s="118"/>
      <c r="H24" s="289"/>
      <c r="I24" s="289"/>
      <c r="J24" s="110" t="e">
        <f t="shared" si="1"/>
        <v>#DIV/0!</v>
      </c>
      <c r="K24" s="289"/>
      <c r="L24" s="289"/>
      <c r="M24" s="110" t="e">
        <f t="shared" si="2"/>
        <v>#DIV/0!</v>
      </c>
      <c r="N24" s="289"/>
      <c r="O24" s="289"/>
      <c r="P24" s="110" t="e">
        <f t="shared" si="3"/>
        <v>#DIV/0!</v>
      </c>
      <c r="Q24" s="289"/>
      <c r="R24" s="289"/>
      <c r="S24" s="110" t="e">
        <f t="shared" si="4"/>
        <v>#DIV/0!</v>
      </c>
      <c r="T24" s="289"/>
      <c r="U24" s="289"/>
      <c r="V24" s="110" t="e">
        <f t="shared" si="5"/>
        <v>#DIV/0!</v>
      </c>
      <c r="W24" s="289"/>
      <c r="X24" s="289"/>
      <c r="Y24" s="110" t="e">
        <f t="shared" si="34"/>
        <v>#DIV/0!</v>
      </c>
      <c r="Z24" s="289"/>
      <c r="AA24" s="289"/>
      <c r="AB24" s="110" t="e">
        <f t="shared" si="27"/>
        <v>#DIV/0!</v>
      </c>
      <c r="AC24" s="289"/>
      <c r="AD24" s="289"/>
      <c r="AE24" s="110" t="e">
        <f t="shared" si="7"/>
        <v>#DIV/0!</v>
      </c>
      <c r="AF24" s="289"/>
      <c r="AG24" s="289"/>
      <c r="AH24" s="110" t="e">
        <f t="shared" si="8"/>
        <v>#DIV/0!</v>
      </c>
      <c r="AI24" s="289"/>
      <c r="AJ24" s="289"/>
      <c r="AK24" s="111" t="e">
        <f t="shared" si="9"/>
        <v>#DIV/0!</v>
      </c>
      <c r="AL24" s="289"/>
      <c r="AM24" s="289"/>
      <c r="AN24" s="112" t="e">
        <f t="shared" si="10"/>
        <v>#DIV/0!</v>
      </c>
      <c r="AO24" s="289"/>
      <c r="AP24" s="289"/>
      <c r="AQ24" s="112" t="e">
        <f t="shared" si="11"/>
        <v>#DIV/0!</v>
      </c>
      <c r="AR24" s="289"/>
      <c r="AS24" s="289"/>
      <c r="AT24" s="112" t="e">
        <f t="shared" si="12"/>
        <v>#DIV/0!</v>
      </c>
      <c r="AU24" s="289"/>
      <c r="AV24" s="289"/>
      <c r="AW24" s="112" t="e">
        <f t="shared" si="13"/>
        <v>#DIV/0!</v>
      </c>
      <c r="AX24" s="289"/>
      <c r="AY24" s="289"/>
      <c r="AZ24" s="112" t="e">
        <f t="shared" si="14"/>
        <v>#DIV/0!</v>
      </c>
      <c r="BA24" s="289"/>
      <c r="BB24" s="289"/>
      <c r="BC24" s="112" t="e">
        <f t="shared" si="28"/>
        <v>#DIV/0!</v>
      </c>
      <c r="BD24" s="289"/>
      <c r="BE24" s="289"/>
      <c r="BF24" s="112" t="e">
        <f t="shared" si="15"/>
        <v>#DIV/0!</v>
      </c>
      <c r="BG24" s="289"/>
      <c r="BH24" s="289"/>
      <c r="BI24" s="112" t="e">
        <f t="shared" si="16"/>
        <v>#DIV/0!</v>
      </c>
      <c r="BJ24" s="289"/>
      <c r="BK24" s="289"/>
      <c r="BL24" s="118"/>
      <c r="BM24" s="289"/>
      <c r="BN24" s="289"/>
      <c r="BO24" s="112" t="e">
        <f t="shared" si="35"/>
        <v>#DIV/0!</v>
      </c>
      <c r="BP24" s="289"/>
      <c r="BQ24" s="289"/>
      <c r="BR24" s="112" t="e">
        <f t="shared" si="19"/>
        <v>#DIV/0!</v>
      </c>
      <c r="BS24" s="289"/>
      <c r="BT24" s="289"/>
      <c r="BU24" s="112" t="e">
        <f t="shared" si="20"/>
        <v>#DIV/0!</v>
      </c>
      <c r="BV24" s="289"/>
      <c r="BW24" s="289"/>
      <c r="BX24" s="110" t="e">
        <f t="shared" si="30"/>
        <v>#DIV/0!</v>
      </c>
      <c r="BY24" s="289"/>
      <c r="BZ24" s="289"/>
      <c r="CA24" s="112" t="e">
        <f t="shared" si="31"/>
        <v>#DIV/0!</v>
      </c>
      <c r="CB24" s="116">
        <f t="shared" si="36"/>
        <v>0</v>
      </c>
      <c r="CC24" s="116">
        <f>C24+F24+I24+L24+O24+R24+U24+X24+AA24+AD24+AG24+AJ24+AM24+AP24+AS24+AV24+AY24+BB24+BE24+BH24+BK24+BN24+BQ24+BT24+BW24+BZ24</f>
        <v>0</v>
      </c>
      <c r="CD24" s="111" t="e">
        <f t="shared" si="23"/>
        <v>#DIV/0!</v>
      </c>
    </row>
    <row r="25" spans="1:82" x14ac:dyDescent="0.25">
      <c r="A25" s="102" t="s">
        <v>42</v>
      </c>
      <c r="B25" s="143"/>
      <c r="C25" s="143"/>
      <c r="D25" s="110"/>
      <c r="E25" s="143"/>
      <c r="F25" s="143"/>
      <c r="G25" s="110"/>
      <c r="H25" s="143"/>
      <c r="I25" s="143"/>
      <c r="J25" s="110"/>
      <c r="K25" s="143"/>
      <c r="L25" s="143"/>
      <c r="M25" s="110"/>
      <c r="N25" s="143"/>
      <c r="O25" s="143"/>
      <c r="P25" s="110"/>
      <c r="Q25" s="143"/>
      <c r="R25" s="143"/>
      <c r="S25" s="110"/>
      <c r="T25" s="143"/>
      <c r="U25" s="143"/>
      <c r="V25" s="110"/>
      <c r="W25" s="143"/>
      <c r="X25" s="143"/>
      <c r="Y25" s="110"/>
      <c r="Z25" s="143"/>
      <c r="AA25" s="143"/>
      <c r="AB25" s="110"/>
      <c r="AC25" s="143"/>
      <c r="AD25" s="143"/>
      <c r="AE25" s="110"/>
      <c r="AF25" s="143"/>
      <c r="AG25" s="143"/>
      <c r="AH25" s="110"/>
      <c r="AI25" s="143"/>
      <c r="AJ25" s="143"/>
      <c r="AK25" s="111"/>
      <c r="AL25" s="143"/>
      <c r="AM25" s="143"/>
      <c r="AN25" s="112"/>
      <c r="AO25" s="143"/>
      <c r="AP25" s="143"/>
      <c r="AQ25" s="112"/>
      <c r="AR25" s="143"/>
      <c r="AS25" s="143"/>
      <c r="AT25" s="112"/>
      <c r="AU25" s="137"/>
      <c r="AV25" s="137"/>
      <c r="AW25" s="112"/>
      <c r="AX25" s="143"/>
      <c r="AY25" s="143"/>
      <c r="AZ25" s="112"/>
      <c r="BA25" s="143"/>
      <c r="BB25" s="143"/>
      <c r="BC25" s="112"/>
      <c r="BD25" s="143"/>
      <c r="BE25" s="143"/>
      <c r="BF25" s="112"/>
      <c r="BG25" s="143"/>
      <c r="BH25" s="143"/>
      <c r="BI25" s="112"/>
      <c r="BJ25" s="143"/>
      <c r="BK25" s="143"/>
      <c r="BL25" s="112"/>
      <c r="BM25" s="137"/>
      <c r="BN25" s="137"/>
      <c r="BO25" s="112"/>
      <c r="BP25" s="143"/>
      <c r="BQ25" s="143"/>
      <c r="BR25" s="112"/>
      <c r="BS25" s="143"/>
      <c r="BT25" s="143"/>
      <c r="BU25" s="112"/>
      <c r="BV25" s="143"/>
      <c r="BW25" s="143"/>
      <c r="BX25" s="110"/>
      <c r="BY25" s="143"/>
      <c r="BZ25" s="143"/>
      <c r="CA25" s="112"/>
      <c r="CB25" s="116">
        <f t="shared" si="36"/>
        <v>0</v>
      </c>
      <c r="CC25" s="116">
        <f>C25+F25+I25+L25+O25+R25+U25+X25+AA25+AD25+AG25+AJ25+AM25+AP25+AS25+AV25+AY25+BB25+BE25+BH25+BK25+BN25+BQ25+BT25+BW25+BZ25</f>
        <v>0</v>
      </c>
      <c r="CD25" s="111"/>
    </row>
    <row r="26" spans="1:82" s="162" customFormat="1" x14ac:dyDescent="0.25">
      <c r="A26" s="155" t="s">
        <v>43</v>
      </c>
      <c r="B26" s="163">
        <f>SUM(B12:B25)</f>
        <v>0</v>
      </c>
      <c r="C26" s="163">
        <f>SUM(C12:C25)</f>
        <v>0</v>
      </c>
      <c r="D26" s="110" t="e">
        <f t="shared" si="32"/>
        <v>#DIV/0!</v>
      </c>
      <c r="E26" s="163">
        <f>SUM(E12:E25)</f>
        <v>0</v>
      </c>
      <c r="F26" s="163">
        <f>SUM(F12:F25)</f>
        <v>0</v>
      </c>
      <c r="G26" s="156" t="e">
        <f>SUM(F26/E26)</f>
        <v>#DIV/0!</v>
      </c>
      <c r="H26" s="163">
        <f>SUM(H12:H25)</f>
        <v>0</v>
      </c>
      <c r="I26" s="163">
        <f>SUM(I12:I25)</f>
        <v>0</v>
      </c>
      <c r="J26" s="156" t="e">
        <f>SUM(I26/H26)</f>
        <v>#DIV/0!</v>
      </c>
      <c r="K26" s="163">
        <f>SUM(K12:K25)</f>
        <v>0</v>
      </c>
      <c r="L26" s="163">
        <f>SUM(L12:L25)</f>
        <v>0</v>
      </c>
      <c r="M26" s="156" t="e">
        <f>SUM(L26/K26)</f>
        <v>#DIV/0!</v>
      </c>
      <c r="N26" s="163">
        <f>SUM(N12:N25)</f>
        <v>0</v>
      </c>
      <c r="O26" s="163">
        <f>SUM(O12:O25)</f>
        <v>0</v>
      </c>
      <c r="P26" s="156" t="e">
        <f>SUM(O26/N26)</f>
        <v>#DIV/0!</v>
      </c>
      <c r="Q26" s="163">
        <f>SUM(Q12:Q25)</f>
        <v>0</v>
      </c>
      <c r="R26" s="163">
        <f>SUM(R12:R25)</f>
        <v>0</v>
      </c>
      <c r="S26" s="156" t="e">
        <f>SUM(R26/Q26)</f>
        <v>#DIV/0!</v>
      </c>
      <c r="T26" s="163">
        <f>SUM(T12:T25)</f>
        <v>0</v>
      </c>
      <c r="U26" s="163">
        <f>SUM(U12:U25)</f>
        <v>0</v>
      </c>
      <c r="V26" s="156" t="e">
        <f>SUM(U26/T26)</f>
        <v>#DIV/0!</v>
      </c>
      <c r="W26" s="163">
        <f>SUM(W12:W25)</f>
        <v>0</v>
      </c>
      <c r="X26" s="163">
        <f>SUM(X12:X25)</f>
        <v>0</v>
      </c>
      <c r="Y26" s="156" t="e">
        <f>SUM(X26/W26)</f>
        <v>#DIV/0!</v>
      </c>
      <c r="Z26" s="163">
        <f>SUM(Z12:Z25)</f>
        <v>0</v>
      </c>
      <c r="AA26" s="163">
        <f>SUM(AA12:AA25)</f>
        <v>0</v>
      </c>
      <c r="AB26" s="156" t="e">
        <f>SUM(AA26/Z26)</f>
        <v>#DIV/0!</v>
      </c>
      <c r="AC26" s="163">
        <f>SUM(AC12:AC25)</f>
        <v>0</v>
      </c>
      <c r="AD26" s="163">
        <f>SUM(AD12:AD25)</f>
        <v>0</v>
      </c>
      <c r="AE26" s="156" t="e">
        <f>SUM(AD26/AC26)</f>
        <v>#DIV/0!</v>
      </c>
      <c r="AF26" s="163">
        <f>SUM(AF12:AF25)</f>
        <v>0</v>
      </c>
      <c r="AG26" s="163">
        <f>SUM(AG12:AG25)</f>
        <v>0</v>
      </c>
      <c r="AH26" s="156" t="e">
        <f>SUM(AG26/AF26)</f>
        <v>#DIV/0!</v>
      </c>
      <c r="AI26" s="163">
        <f>SUM(AI12:AI25)</f>
        <v>0</v>
      </c>
      <c r="AJ26" s="163">
        <f>SUM(AJ12:AJ25)</f>
        <v>0</v>
      </c>
      <c r="AK26" s="157" t="e">
        <f>SUM(AJ26/AI26)</f>
        <v>#DIV/0!</v>
      </c>
      <c r="AL26" s="163">
        <f>SUM(AL12:AL25)</f>
        <v>0</v>
      </c>
      <c r="AM26" s="163">
        <f>SUM(AM12:AM25)</f>
        <v>0</v>
      </c>
      <c r="AN26" s="156" t="e">
        <f>SUM(AM26/AL26)</f>
        <v>#DIV/0!</v>
      </c>
      <c r="AO26" s="163">
        <f>SUM(AO12:AO25)</f>
        <v>0</v>
      </c>
      <c r="AP26" s="163">
        <f>SUM(AP12:AP25)</f>
        <v>0</v>
      </c>
      <c r="AQ26" s="156" t="e">
        <f>SUM(AP26/AO26)</f>
        <v>#DIV/0!</v>
      </c>
      <c r="AR26" s="163">
        <f>SUM(AR12:AR25)</f>
        <v>0</v>
      </c>
      <c r="AS26" s="163">
        <f>SUM(AS12:AS25)</f>
        <v>0</v>
      </c>
      <c r="AT26" s="156" t="e">
        <f>SUM(AS26/AR26)</f>
        <v>#DIV/0!</v>
      </c>
      <c r="AU26" s="163">
        <f>SUM(AU12:AU25)</f>
        <v>0</v>
      </c>
      <c r="AV26" s="163">
        <f>SUM(AV12:AV25)</f>
        <v>0</v>
      </c>
      <c r="AW26" s="156" t="e">
        <f>SUM(AV26/AU26)</f>
        <v>#DIV/0!</v>
      </c>
      <c r="AX26" s="163">
        <f>SUM(AX12:AX25)</f>
        <v>0</v>
      </c>
      <c r="AY26" s="163">
        <f>SUM(AY12:AY25)</f>
        <v>0</v>
      </c>
      <c r="AZ26" s="156" t="e">
        <f>SUM(AY26/AX26)</f>
        <v>#DIV/0!</v>
      </c>
      <c r="BA26" s="163">
        <f>SUM(BA12:BA25)</f>
        <v>0</v>
      </c>
      <c r="BB26" s="163">
        <f>SUM(BB12:BB25)</f>
        <v>0</v>
      </c>
      <c r="BC26" s="156" t="e">
        <f>SUM(BB26/BA26)</f>
        <v>#DIV/0!</v>
      </c>
      <c r="BD26" s="163">
        <f>SUM(BD12:BD25)</f>
        <v>0</v>
      </c>
      <c r="BE26" s="163">
        <f>SUM(BE12:BE25)</f>
        <v>0</v>
      </c>
      <c r="BF26" s="156" t="e">
        <f>SUM(BE26/BD26)</f>
        <v>#DIV/0!</v>
      </c>
      <c r="BG26" s="163">
        <f>SUM(BG12:BG25)</f>
        <v>0</v>
      </c>
      <c r="BH26" s="163">
        <f>SUM(BH12:BH25)</f>
        <v>0</v>
      </c>
      <c r="BI26" s="156" t="e">
        <f>SUM(BH26/BG26)</f>
        <v>#DIV/0!</v>
      </c>
      <c r="BJ26" s="163">
        <f>SUM(BJ12:BJ25)</f>
        <v>0</v>
      </c>
      <c r="BK26" s="163">
        <f>SUM(BK12:BK25)</f>
        <v>0</v>
      </c>
      <c r="BL26" s="156" t="e">
        <f>SUM(BK26/BJ26)</f>
        <v>#DIV/0!</v>
      </c>
      <c r="BM26" s="163">
        <f>SUM(BM12:BM25)</f>
        <v>0</v>
      </c>
      <c r="BN26" s="163">
        <f>SUM(BN12:BN25)</f>
        <v>0</v>
      </c>
      <c r="BO26" s="156" t="e">
        <f>SUM(BN26/BM26)</f>
        <v>#DIV/0!</v>
      </c>
      <c r="BP26" s="163">
        <f>SUM(BP12:BP25)</f>
        <v>0</v>
      </c>
      <c r="BQ26" s="163">
        <f>SUM(BQ12:BQ25)</f>
        <v>0</v>
      </c>
      <c r="BR26" s="156" t="e">
        <f>SUM(BQ26/BP26)</f>
        <v>#DIV/0!</v>
      </c>
      <c r="BS26" s="163">
        <f>SUM(BS12:BS25)</f>
        <v>0</v>
      </c>
      <c r="BT26" s="163">
        <f>SUM(BT12:BT25)</f>
        <v>0</v>
      </c>
      <c r="BU26" s="156" t="e">
        <f>SUM(BT26/BS26)</f>
        <v>#DIV/0!</v>
      </c>
      <c r="BV26" s="163">
        <f>SUM(BV12:BV25)</f>
        <v>0</v>
      </c>
      <c r="BW26" s="163">
        <f>SUM(BW12:BW25)</f>
        <v>0</v>
      </c>
      <c r="BX26" s="156" t="e">
        <f>SUM(BW26/BV26)</f>
        <v>#DIV/0!</v>
      </c>
      <c r="BY26" s="163">
        <f>SUM(BY12:BY25)</f>
        <v>0</v>
      </c>
      <c r="BZ26" s="163">
        <f>SUM(BZ12:BZ25)</f>
        <v>0</v>
      </c>
      <c r="CA26" s="156" t="e">
        <f>SUM(BZ26/BY26)</f>
        <v>#DIV/0!</v>
      </c>
      <c r="CB26" s="116">
        <f t="shared" si="36"/>
        <v>0</v>
      </c>
      <c r="CC26" s="116">
        <f>BZ26+BW26+BT26+BQ26+BN26+BK26+BH26+BE26+BB26+AY26+AV26+AS26+AP26+AM26+AJ26+AG26+AD26+AA26+X26+U26+R26+O26+L26+I26+F26+C26</f>
        <v>0</v>
      </c>
      <c r="CD26" s="157" t="e">
        <f>SUM(CC26/CB26)</f>
        <v>#DIV/0!</v>
      </c>
    </row>
    <row r="27" spans="1:82" x14ac:dyDescent="0.25">
      <c r="A27" s="105" t="s">
        <v>44</v>
      </c>
      <c r="B27" s="119">
        <f>B11-B26</f>
        <v>0</v>
      </c>
      <c r="C27" s="119">
        <f>C11-C26</f>
        <v>0</v>
      </c>
      <c r="D27" s="112"/>
      <c r="E27" s="119">
        <f>E11-E26</f>
        <v>0</v>
      </c>
      <c r="F27" s="119">
        <f>F11-F26</f>
        <v>0</v>
      </c>
      <c r="G27" s="112"/>
      <c r="H27" s="119">
        <f>H11-H26</f>
        <v>0</v>
      </c>
      <c r="I27" s="119">
        <f>I11-I26</f>
        <v>0</v>
      </c>
      <c r="J27" s="112"/>
      <c r="K27" s="119">
        <f>K11-K26</f>
        <v>0</v>
      </c>
      <c r="L27" s="119">
        <f>L11-L26</f>
        <v>0</v>
      </c>
      <c r="M27" s="112"/>
      <c r="N27" s="119">
        <f>N11-N26</f>
        <v>0</v>
      </c>
      <c r="O27" s="119">
        <f>O11-O26</f>
        <v>0</v>
      </c>
      <c r="P27" s="112"/>
      <c r="Q27" s="119">
        <f>Q11-Q26</f>
        <v>0</v>
      </c>
      <c r="R27" s="119">
        <f>R11-R26</f>
        <v>0</v>
      </c>
      <c r="S27" s="112"/>
      <c r="T27" s="119">
        <f>T11-T26</f>
        <v>0</v>
      </c>
      <c r="U27" s="119">
        <f>U11-U26</f>
        <v>0</v>
      </c>
      <c r="V27" s="112"/>
      <c r="W27" s="119">
        <f>W11-W26</f>
        <v>0</v>
      </c>
      <c r="X27" s="119">
        <f>X11-X26</f>
        <v>0</v>
      </c>
      <c r="Y27" s="112"/>
      <c r="Z27" s="119">
        <f>Z11-Z26</f>
        <v>0</v>
      </c>
      <c r="AA27" s="119">
        <f>AA11-AA26</f>
        <v>0</v>
      </c>
      <c r="AB27" s="112"/>
      <c r="AC27" s="119">
        <f>AC11-AC26</f>
        <v>0</v>
      </c>
      <c r="AD27" s="119">
        <f>AD11-AD26</f>
        <v>0</v>
      </c>
      <c r="AE27" s="112"/>
      <c r="AF27" s="119">
        <f>AF11-AF26</f>
        <v>0</v>
      </c>
      <c r="AG27" s="119">
        <f>AG11-AG26</f>
        <v>0</v>
      </c>
      <c r="AH27" s="112"/>
      <c r="AI27" s="119">
        <f>AI11-AI26</f>
        <v>0</v>
      </c>
      <c r="AJ27" s="119">
        <f>AJ11-AJ26</f>
        <v>0</v>
      </c>
      <c r="AK27" s="111"/>
      <c r="AL27" s="119">
        <f>AL11-AL26</f>
        <v>0</v>
      </c>
      <c r="AM27" s="119">
        <f>AM11-AM26</f>
        <v>0</v>
      </c>
      <c r="AN27" s="112"/>
      <c r="AO27" s="119">
        <f>AO11-AO26</f>
        <v>0</v>
      </c>
      <c r="AP27" s="119">
        <f>AP11-AP26</f>
        <v>0</v>
      </c>
      <c r="AQ27" s="112"/>
      <c r="AR27" s="119">
        <f>AR11-AR26</f>
        <v>0</v>
      </c>
      <c r="AS27" s="119">
        <f>AS11-AS26</f>
        <v>0</v>
      </c>
      <c r="AT27" s="112"/>
      <c r="AU27" s="119">
        <f>AU11-AU26</f>
        <v>0</v>
      </c>
      <c r="AV27" s="119">
        <f>AV11-AV26</f>
        <v>0</v>
      </c>
      <c r="AW27" s="112"/>
      <c r="AX27" s="119">
        <f>AX11-AX26</f>
        <v>0</v>
      </c>
      <c r="AY27" s="119">
        <f>AY11-AY26</f>
        <v>0</v>
      </c>
      <c r="AZ27" s="112"/>
      <c r="BA27" s="119">
        <f>BA11-BA26</f>
        <v>0</v>
      </c>
      <c r="BB27" s="119">
        <f>BB11-BB26</f>
        <v>0</v>
      </c>
      <c r="BC27" s="112"/>
      <c r="BD27" s="119">
        <f>BD11-BD26</f>
        <v>0</v>
      </c>
      <c r="BE27" s="119">
        <f>BE11-BE26</f>
        <v>0</v>
      </c>
      <c r="BF27" s="112"/>
      <c r="BG27" s="119">
        <f>BG11-BG26</f>
        <v>0</v>
      </c>
      <c r="BH27" s="119">
        <f>BH11-BH26</f>
        <v>0</v>
      </c>
      <c r="BI27" s="112"/>
      <c r="BJ27" s="119">
        <f>BJ11-BJ26</f>
        <v>0</v>
      </c>
      <c r="BK27" s="119">
        <f>BK11-BK26</f>
        <v>0</v>
      </c>
      <c r="BL27" s="112"/>
      <c r="BM27" s="119">
        <f>BM11-BM26</f>
        <v>0</v>
      </c>
      <c r="BN27" s="119">
        <f>BN11-BN26</f>
        <v>0</v>
      </c>
      <c r="BO27" s="112"/>
      <c r="BP27" s="119">
        <f>BP11-BP26</f>
        <v>0</v>
      </c>
      <c r="BQ27" s="119">
        <f>BQ11-BQ26</f>
        <v>0</v>
      </c>
      <c r="BR27" s="112"/>
      <c r="BS27" s="119">
        <f>BS11-BS26</f>
        <v>0</v>
      </c>
      <c r="BT27" s="119">
        <f>BT11-BT26</f>
        <v>0</v>
      </c>
      <c r="BU27" s="112"/>
      <c r="BV27" s="119">
        <f>BV11-BV26</f>
        <v>0</v>
      </c>
      <c r="BW27" s="119">
        <f>BW11-BW26</f>
        <v>0</v>
      </c>
      <c r="BX27" s="112"/>
      <c r="BY27" s="119">
        <f>BY11-BY26</f>
        <v>0</v>
      </c>
      <c r="BZ27" s="119">
        <f>BZ11-BZ26</f>
        <v>0</v>
      </c>
      <c r="CA27" s="112" t="e">
        <f>SUM(BZ27/BY27)</f>
        <v>#DIV/0!</v>
      </c>
      <c r="CB27" s="120">
        <f t="shared" si="36"/>
        <v>0</v>
      </c>
      <c r="CC27" s="120">
        <f>BZ27+BW27+BT27+BQ27+BN27+BK27+BH27+BE27+BB27+AY27+AV27+AS27+AP27+AM27+AJ27+AG27+AD27+AA27+X27+U27+R27+O27+L27+I27+F27+C27</f>
        <v>0</v>
      </c>
      <c r="CD27" s="111" t="e">
        <f>SUM(CC27/CB27)</f>
        <v>#DIV/0!</v>
      </c>
    </row>
    <row r="28" spans="1:82" hidden="1" x14ac:dyDescent="0.25">
      <c r="A28" s="108" t="s">
        <v>46</v>
      </c>
      <c r="B28" s="121"/>
      <c r="C28" s="121"/>
      <c r="D28" s="112"/>
      <c r="E28" s="121"/>
      <c r="F28" s="121"/>
      <c r="G28" s="112"/>
      <c r="H28" s="121"/>
      <c r="I28" s="121"/>
      <c r="J28" s="112"/>
      <c r="K28" s="121"/>
      <c r="L28" s="121"/>
      <c r="M28" s="112"/>
      <c r="N28" s="121"/>
      <c r="O28" s="121"/>
      <c r="P28" s="112"/>
      <c r="Q28" s="121"/>
      <c r="R28" s="121"/>
      <c r="S28" s="112"/>
      <c r="T28" s="121"/>
      <c r="U28" s="121"/>
      <c r="V28" s="112"/>
      <c r="W28" s="121"/>
      <c r="X28" s="121"/>
      <c r="Y28" s="112"/>
      <c r="Z28" s="121"/>
      <c r="AA28" s="121"/>
      <c r="AB28" s="112"/>
      <c r="AC28" s="121"/>
      <c r="AD28" s="121"/>
      <c r="AE28" s="112"/>
      <c r="AF28" s="121"/>
      <c r="AG28" s="121"/>
      <c r="AH28" s="112"/>
      <c r="AI28" s="121"/>
      <c r="AJ28" s="121"/>
      <c r="AK28" s="111"/>
      <c r="AL28" s="121"/>
      <c r="AM28" s="121"/>
      <c r="AN28" s="112"/>
      <c r="AO28" s="121"/>
      <c r="AP28" s="121"/>
      <c r="AQ28" s="112"/>
      <c r="AR28" s="121"/>
      <c r="AS28" s="121"/>
      <c r="AT28" s="112"/>
      <c r="AU28" s="121"/>
      <c r="AV28" s="121"/>
      <c r="AW28" s="112"/>
      <c r="AX28" s="121"/>
      <c r="AY28" s="121"/>
      <c r="AZ28" s="112"/>
      <c r="BA28" s="121"/>
      <c r="BB28" s="121"/>
      <c r="BC28" s="112"/>
      <c r="BD28" s="121"/>
      <c r="BE28" s="121"/>
      <c r="BF28" s="112"/>
      <c r="BG28" s="121"/>
      <c r="BH28" s="121"/>
      <c r="BI28" s="112"/>
      <c r="BJ28" s="121"/>
      <c r="BK28" s="121"/>
      <c r="BL28" s="112"/>
      <c r="BM28" s="121"/>
      <c r="BN28" s="121"/>
      <c r="BO28" s="112"/>
      <c r="BP28" s="121"/>
      <c r="BQ28" s="121"/>
      <c r="BR28" s="112"/>
      <c r="BS28" s="121"/>
      <c r="BT28" s="121"/>
      <c r="BU28" s="112"/>
      <c r="BV28" s="121"/>
      <c r="BW28" s="121"/>
      <c r="BX28" s="112"/>
      <c r="BY28" s="121"/>
      <c r="BZ28" s="121"/>
      <c r="CA28" s="112"/>
      <c r="CB28" s="120"/>
      <c r="CC28" s="120"/>
      <c r="CD28" s="111"/>
    </row>
    <row r="29" spans="1:82" hidden="1" x14ac:dyDescent="0.25">
      <c r="A29" s="108" t="s">
        <v>47</v>
      </c>
      <c r="B29" s="14"/>
      <c r="C29" s="14"/>
      <c r="D29" s="112" t="e">
        <f>SUM(C29/B29)</f>
        <v>#DIV/0!</v>
      </c>
      <c r="E29" s="14"/>
      <c r="F29" s="14"/>
      <c r="G29" s="112" t="e">
        <f>SUM(F29/E29)</f>
        <v>#DIV/0!</v>
      </c>
      <c r="H29" s="14"/>
      <c r="I29" s="14"/>
      <c r="J29" s="112" t="e">
        <f>SUM(I29/H29)</f>
        <v>#DIV/0!</v>
      </c>
      <c r="K29" s="14"/>
      <c r="L29" s="14"/>
      <c r="M29" s="112" t="e">
        <f>SUM(L29/K29)</f>
        <v>#DIV/0!</v>
      </c>
      <c r="N29" s="14"/>
      <c r="O29" s="14"/>
      <c r="P29" s="112" t="e">
        <f>SUM(O29/N29)</f>
        <v>#DIV/0!</v>
      </c>
      <c r="Q29" s="14"/>
      <c r="R29" s="14"/>
      <c r="S29" s="112" t="e">
        <f>SUM(R29/Q29)</f>
        <v>#DIV/0!</v>
      </c>
      <c r="T29" s="14"/>
      <c r="U29" s="14"/>
      <c r="V29" s="112" t="e">
        <f>SUM(U29/T29)</f>
        <v>#DIV/0!</v>
      </c>
      <c r="W29" s="14"/>
      <c r="X29" s="14"/>
      <c r="Y29" s="112" t="e">
        <f>SUM(X29/W29)</f>
        <v>#DIV/0!</v>
      </c>
      <c r="Z29" s="14"/>
      <c r="AA29" s="14"/>
      <c r="AB29" s="112" t="e">
        <f>SUM(AA29/Z29)</f>
        <v>#DIV/0!</v>
      </c>
      <c r="AC29" s="14"/>
      <c r="AD29" s="14"/>
      <c r="AE29" s="112" t="e">
        <f>SUM(AD29/AC29)</f>
        <v>#DIV/0!</v>
      </c>
      <c r="AF29" s="14"/>
      <c r="AG29" s="14"/>
      <c r="AH29" s="112" t="e">
        <f>SUM(AG29/AF29)</f>
        <v>#DIV/0!</v>
      </c>
      <c r="AI29" s="14"/>
      <c r="AJ29" s="14"/>
      <c r="AK29" s="111" t="e">
        <f>SUM(AJ29/AI29)</f>
        <v>#DIV/0!</v>
      </c>
      <c r="AL29" s="14"/>
      <c r="AM29" s="14"/>
      <c r="AN29" s="112" t="e">
        <f>SUM(AM29/AL29)</f>
        <v>#DIV/0!</v>
      </c>
      <c r="AO29" s="14"/>
      <c r="AP29" s="14"/>
      <c r="AQ29" s="112" t="e">
        <f>SUM(AP29/AO29)</f>
        <v>#DIV/0!</v>
      </c>
      <c r="AR29" s="14"/>
      <c r="AS29" s="14"/>
      <c r="AT29" s="112" t="e">
        <f>SUM(AS29/AR29)</f>
        <v>#DIV/0!</v>
      </c>
      <c r="AU29" s="54"/>
      <c r="AV29" s="54"/>
      <c r="AW29" s="112" t="e">
        <f>SUM(AV29/AU29)</f>
        <v>#DIV/0!</v>
      </c>
      <c r="AX29" s="14"/>
      <c r="AY29" s="14"/>
      <c r="AZ29" s="112" t="e">
        <f>SUM(AY29/AX29)</f>
        <v>#DIV/0!</v>
      </c>
      <c r="BA29" s="14"/>
      <c r="BB29" s="14"/>
      <c r="BC29" s="112" t="e">
        <f>SUM(BB29/BA29)</f>
        <v>#DIV/0!</v>
      </c>
      <c r="BD29" s="14"/>
      <c r="BE29" s="14"/>
      <c r="BF29" s="112" t="e">
        <f>SUM(BE29/BD29)</f>
        <v>#DIV/0!</v>
      </c>
      <c r="BG29" s="14"/>
      <c r="BH29" s="14"/>
      <c r="BI29" s="112" t="e">
        <f>SUM(BH29/BG29)</f>
        <v>#DIV/0!</v>
      </c>
      <c r="BJ29" s="124"/>
      <c r="BK29" s="14"/>
      <c r="BL29" s="112" t="e">
        <f>SUM(BK29/BJ29)</f>
        <v>#DIV/0!</v>
      </c>
      <c r="BM29" s="54"/>
      <c r="BN29" s="54"/>
      <c r="BO29" s="112" t="e">
        <f>SUM(BN29/BM29)</f>
        <v>#DIV/0!</v>
      </c>
      <c r="BP29" s="14"/>
      <c r="BQ29" s="14"/>
      <c r="BR29" s="112" t="e">
        <f>SUM(BQ29/BP29)</f>
        <v>#DIV/0!</v>
      </c>
      <c r="BS29" s="14"/>
      <c r="BT29" s="14"/>
      <c r="BU29" s="112" t="e">
        <f>SUM(BT29/BS29)</f>
        <v>#DIV/0!</v>
      </c>
      <c r="BV29" s="14"/>
      <c r="BW29" s="14"/>
      <c r="BX29" s="112" t="e">
        <f>SUM(BW29/BV29)</f>
        <v>#DIV/0!</v>
      </c>
      <c r="BY29" s="14"/>
      <c r="BZ29" s="14"/>
      <c r="CA29" s="112" t="e">
        <f>SUM(BZ29/BY29)</f>
        <v>#DIV/0!</v>
      </c>
      <c r="CB29" s="116">
        <f>BY29+BV29+BS29+BP29+BM29+BJ29+BG29+BD29+BA29+AX29+AU29+AR29+AO29+AL29+AI29+AF29+AC29+Z29+W29+T29+Q29+N29+K29+H29+E29+B29</f>
        <v>0</v>
      </c>
      <c r="CC29" s="116">
        <f>BZ29+BW29+BT29+BQ29+BN29+BK29+BH29+BE29+BB29+AY29+AV29+AS29+AP29+AM29+AJ29+AG29+AD29+AA29+X29+U29+R29+O29+L29+I29+F29+C29</f>
        <v>0</v>
      </c>
      <c r="CD29" s="111" t="e">
        <f>SUM(CC29/CB29)</f>
        <v>#DIV/0!</v>
      </c>
    </row>
    <row r="30" spans="1:82" hidden="1" x14ac:dyDescent="0.25">
      <c r="A30" s="108" t="s">
        <v>48</v>
      </c>
      <c r="B30" s="14"/>
      <c r="C30" s="14"/>
      <c r="D30" s="112" t="e">
        <f>SUM(C30/B30)</f>
        <v>#DIV/0!</v>
      </c>
      <c r="E30" s="14"/>
      <c r="F30" s="14"/>
      <c r="G30" s="112" t="e">
        <f>SUM(F30/E30)</f>
        <v>#DIV/0!</v>
      </c>
      <c r="H30" s="14"/>
      <c r="I30" s="14"/>
      <c r="J30" s="112" t="e">
        <f>SUM(I30/H30)</f>
        <v>#DIV/0!</v>
      </c>
      <c r="K30" s="14"/>
      <c r="L30" s="14"/>
      <c r="M30" s="112" t="e">
        <f>SUM(L30/K30)</f>
        <v>#DIV/0!</v>
      </c>
      <c r="N30" s="14"/>
      <c r="O30" s="14"/>
      <c r="P30" s="112" t="e">
        <f>SUM(O30/N30)</f>
        <v>#DIV/0!</v>
      </c>
      <c r="Q30" s="14"/>
      <c r="R30" s="14"/>
      <c r="S30" s="112" t="e">
        <f>SUM(R30/Q30)</f>
        <v>#DIV/0!</v>
      </c>
      <c r="T30" s="14"/>
      <c r="U30" s="14"/>
      <c r="V30" s="112" t="e">
        <f>SUM(U30/T30)</f>
        <v>#DIV/0!</v>
      </c>
      <c r="W30" s="14"/>
      <c r="X30" s="14"/>
      <c r="Y30" s="112" t="e">
        <f>SUM(X30/W30)</f>
        <v>#DIV/0!</v>
      </c>
      <c r="Z30" s="14"/>
      <c r="AA30" s="14"/>
      <c r="AB30" s="112" t="e">
        <f>SUM(AA30/Z30)</f>
        <v>#DIV/0!</v>
      </c>
      <c r="AC30" s="14"/>
      <c r="AD30" s="14"/>
      <c r="AE30" s="112" t="e">
        <f>SUM(AD30/AC30)</f>
        <v>#DIV/0!</v>
      </c>
      <c r="AF30" s="14"/>
      <c r="AG30" s="14"/>
      <c r="AH30" s="112" t="e">
        <f>SUM(AG30/AF30)</f>
        <v>#DIV/0!</v>
      </c>
      <c r="AI30" s="14"/>
      <c r="AJ30" s="14"/>
      <c r="AK30" s="111" t="e">
        <f>SUM(AJ30/AI30)</f>
        <v>#DIV/0!</v>
      </c>
      <c r="AL30" s="14"/>
      <c r="AM30" s="14"/>
      <c r="AN30" s="112" t="e">
        <f>SUM(AM30/AL30)</f>
        <v>#DIV/0!</v>
      </c>
      <c r="AO30" s="14"/>
      <c r="AP30" s="14"/>
      <c r="AQ30" s="112" t="e">
        <f>SUM(AP30/AO30)</f>
        <v>#DIV/0!</v>
      </c>
      <c r="AR30" s="14"/>
      <c r="AS30" s="14"/>
      <c r="AT30" s="112" t="e">
        <f>SUM(AS30/AR30)</f>
        <v>#DIV/0!</v>
      </c>
      <c r="AU30" s="54"/>
      <c r="AV30" s="54"/>
      <c r="AW30" s="112" t="e">
        <f>SUM(AV30/AU30)</f>
        <v>#DIV/0!</v>
      </c>
      <c r="AX30" s="14"/>
      <c r="AY30" s="14"/>
      <c r="AZ30" s="112" t="e">
        <f>SUM(AY30/AX30)</f>
        <v>#DIV/0!</v>
      </c>
      <c r="BA30" s="14"/>
      <c r="BB30" s="14"/>
      <c r="BC30" s="112" t="e">
        <f>SUM(BB30/BA30)</f>
        <v>#DIV/0!</v>
      </c>
      <c r="BD30" s="14"/>
      <c r="BE30" s="14"/>
      <c r="BF30" s="112" t="e">
        <f>SUM(BE30/BD30)</f>
        <v>#DIV/0!</v>
      </c>
      <c r="BG30" s="14"/>
      <c r="BH30" s="14"/>
      <c r="BI30" s="112" t="e">
        <f>SUM(BH30/BG30)</f>
        <v>#DIV/0!</v>
      </c>
      <c r="BJ30" s="14"/>
      <c r="BK30" s="14"/>
      <c r="BL30" s="112" t="e">
        <f>SUM(BK30/BJ30)</f>
        <v>#DIV/0!</v>
      </c>
      <c r="BM30" s="54"/>
      <c r="BN30" s="54"/>
      <c r="BO30" s="112" t="e">
        <f>SUM(BN30/BM30)</f>
        <v>#DIV/0!</v>
      </c>
      <c r="BP30" s="14"/>
      <c r="BQ30" s="14"/>
      <c r="BR30" s="112" t="e">
        <f>SUM(BQ30/BP30)</f>
        <v>#DIV/0!</v>
      </c>
      <c r="BS30" s="14"/>
      <c r="BT30" s="14"/>
      <c r="BU30" s="112" t="e">
        <f>SUM(BT30/BS30)</f>
        <v>#DIV/0!</v>
      </c>
      <c r="BV30" s="14"/>
      <c r="BW30" s="14"/>
      <c r="BX30" s="112" t="e">
        <f>SUM(BW30/BV30)</f>
        <v>#DIV/0!</v>
      </c>
      <c r="BY30" s="14"/>
      <c r="BZ30" s="14"/>
      <c r="CA30" s="112" t="e">
        <f>SUM(BZ30/BY30)</f>
        <v>#DIV/0!</v>
      </c>
      <c r="CB30" s="116">
        <f>BY30+BV30+BS30+BP30+BM30+BJ30+BG30+BD30+BA30+AX30+AU30+AR30+AO30+AL30+AI30+AF30+AC30+Z30+W30+T30+Q30+N30+K30+H30+E30+B30</f>
        <v>0</v>
      </c>
      <c r="CC30" s="116">
        <f>BZ30+BW30+BT30+BQ30+BN30+BK30+BH30+BE30+BB30+AY30+AV30+AS30+AP30+AM30+AJ30+AG30+AD30+AA30+X30+U30+R30+O30+L30+I30+F30+C30</f>
        <v>0</v>
      </c>
      <c r="CD30" s="111" t="e">
        <f>SUM(CC30/CB30)</f>
        <v>#DIV/0!</v>
      </c>
    </row>
    <row r="31" spans="1:82" ht="39.6" hidden="1" x14ac:dyDescent="0.25">
      <c r="A31" s="109" t="s">
        <v>49</v>
      </c>
      <c r="B31" s="121" t="e">
        <f>(B30+B29)/B26*100</f>
        <v>#DIV/0!</v>
      </c>
      <c r="C31" s="121" t="e">
        <f>(C30+C29)/C26*100</f>
        <v>#DIV/0!</v>
      </c>
      <c r="D31" s="112"/>
      <c r="E31" s="121" t="e">
        <f>(E30+E29)/E26*100</f>
        <v>#DIV/0!</v>
      </c>
      <c r="F31" s="121" t="e">
        <f>(F30+F29)/F26*100</f>
        <v>#DIV/0!</v>
      </c>
      <c r="G31" s="112"/>
      <c r="H31" s="121" t="e">
        <f>(H30+H29)/H26*100</f>
        <v>#DIV/0!</v>
      </c>
      <c r="I31" s="121" t="e">
        <f>(I30+I29)/I26*100</f>
        <v>#DIV/0!</v>
      </c>
      <c r="J31" s="112"/>
      <c r="K31" s="121" t="e">
        <f>(K30+K29)/K26*100</f>
        <v>#DIV/0!</v>
      </c>
      <c r="L31" s="121" t="e">
        <f>(L30+L29)/L26*100</f>
        <v>#DIV/0!</v>
      </c>
      <c r="M31" s="112"/>
      <c r="N31" s="121" t="e">
        <f>(N30+N29)/N26*100</f>
        <v>#DIV/0!</v>
      </c>
      <c r="O31" s="121" t="e">
        <f>(O30+O29)/O26*100</f>
        <v>#DIV/0!</v>
      </c>
      <c r="P31" s="112"/>
      <c r="Q31" s="122" t="e">
        <f>(Q30+Q29)/Q26*100</f>
        <v>#DIV/0!</v>
      </c>
      <c r="R31" s="121" t="e">
        <f>(R30+R29)/R26*100</f>
        <v>#DIV/0!</v>
      </c>
      <c r="S31" s="112"/>
      <c r="T31" s="121" t="e">
        <f>(T30+T29)/T26*100</f>
        <v>#DIV/0!</v>
      </c>
      <c r="U31" s="123" t="e">
        <f>(U30+U29)/U26*100</f>
        <v>#DIV/0!</v>
      </c>
      <c r="V31" s="112"/>
      <c r="W31" s="121" t="e">
        <f>(W30+W29)/W26*100</f>
        <v>#DIV/0!</v>
      </c>
      <c r="X31" s="121" t="e">
        <f>(X30+X29)/X26*100</f>
        <v>#DIV/0!</v>
      </c>
      <c r="Y31" s="121"/>
      <c r="Z31" s="121" t="e">
        <f>(Z30+Z29)/Z26*100</f>
        <v>#DIV/0!</v>
      </c>
      <c r="AA31" s="121" t="e">
        <f>(AA30+AA29)/AA26*100</f>
        <v>#DIV/0!</v>
      </c>
      <c r="AB31" s="112"/>
      <c r="AC31" s="121" t="e">
        <f>(AC30+AC29)/AC26*100</f>
        <v>#DIV/0!</v>
      </c>
      <c r="AD31" s="121" t="e">
        <f>(AD30+AD29)/AD26*100</f>
        <v>#DIV/0!</v>
      </c>
      <c r="AE31" s="112"/>
      <c r="AF31" s="121" t="e">
        <f>(AF30+AF29)/AF26*100</f>
        <v>#DIV/0!</v>
      </c>
      <c r="AG31" s="121" t="e">
        <f>(AG30+AG29)/AG26*100</f>
        <v>#DIV/0!</v>
      </c>
      <c r="AH31" s="112"/>
      <c r="AI31" s="121" t="e">
        <f>(AI30+AI29)/AI26*100</f>
        <v>#DIV/0!</v>
      </c>
      <c r="AJ31" s="121" t="e">
        <f>(AJ30+AJ29)/AJ26*100</f>
        <v>#DIV/0!</v>
      </c>
      <c r="AK31" s="111"/>
      <c r="AL31" s="121" t="e">
        <f>(AL30+AL29)/AL26*100</f>
        <v>#DIV/0!</v>
      </c>
      <c r="AM31" s="121" t="e">
        <f>(AM30+AM29)/AM26*100</f>
        <v>#DIV/0!</v>
      </c>
      <c r="AN31" s="112"/>
      <c r="AO31" s="121" t="e">
        <f>(AO30+AO29)/AO26*100</f>
        <v>#DIV/0!</v>
      </c>
      <c r="AP31" s="121" t="e">
        <f>(AP30+AP29)/AP26*100</f>
        <v>#DIV/0!</v>
      </c>
      <c r="AQ31" s="112"/>
      <c r="AR31" s="121" t="e">
        <f>(AR30+AR29)/AR26*100</f>
        <v>#DIV/0!</v>
      </c>
      <c r="AS31" s="121" t="e">
        <f>(AS30+AS29)/AS26*100</f>
        <v>#DIV/0!</v>
      </c>
      <c r="AT31" s="112"/>
      <c r="AU31" s="121" t="e">
        <f>(AU30+AU29)/AU26*100</f>
        <v>#DIV/0!</v>
      </c>
      <c r="AV31" s="121" t="e">
        <f>(AV30+AV29)/AV26*100</f>
        <v>#DIV/0!</v>
      </c>
      <c r="AW31" s="112"/>
      <c r="AX31" s="121" t="e">
        <f>(AX30+AX29)/AX26*100</f>
        <v>#DIV/0!</v>
      </c>
      <c r="AY31" s="121" t="e">
        <f>(AY30+AY29)/AY26*100</f>
        <v>#DIV/0!</v>
      </c>
      <c r="AZ31" s="112"/>
      <c r="BA31" s="121" t="e">
        <f>(BA30+BA29)/BA26*100</f>
        <v>#DIV/0!</v>
      </c>
      <c r="BB31" s="121" t="e">
        <f>(BB30+BB29)/BB26*100</f>
        <v>#DIV/0!</v>
      </c>
      <c r="BC31" s="112"/>
      <c r="BD31" s="121" t="e">
        <f>(BD30+BD29)/BD26*100</f>
        <v>#DIV/0!</v>
      </c>
      <c r="BE31" s="121" t="e">
        <f>(BE30+BE29)/BE26*100</f>
        <v>#DIV/0!</v>
      </c>
      <c r="BF31" s="112" t="e">
        <f>SUM(BE31/BD31)</f>
        <v>#DIV/0!</v>
      </c>
      <c r="BG31" s="121" t="e">
        <f>(BG30+BG29)/BG26*100</f>
        <v>#DIV/0!</v>
      </c>
      <c r="BH31" s="121" t="e">
        <f>(BH30+BH29)/BH26*100</f>
        <v>#DIV/0!</v>
      </c>
      <c r="BI31" s="112"/>
      <c r="BJ31" s="121" t="e">
        <f>(BJ30+BJ29)/BJ26*100</f>
        <v>#DIV/0!</v>
      </c>
      <c r="BK31" s="121" t="e">
        <f>(BK30+BK29)/BK26*100</f>
        <v>#DIV/0!</v>
      </c>
      <c r="BL31" s="112"/>
      <c r="BM31" s="121" t="e">
        <f>(BM30+BM29)/BM26*100</f>
        <v>#DIV/0!</v>
      </c>
      <c r="BN31" s="121" t="e">
        <f>(BN30+BN29)/BN26*100</f>
        <v>#DIV/0!</v>
      </c>
      <c r="BO31" s="112"/>
      <c r="BP31" s="121" t="e">
        <f>(BP30+BP29)/BP26*100</f>
        <v>#DIV/0!</v>
      </c>
      <c r="BQ31" s="121" t="e">
        <f>(BQ30+BQ29)/BQ26*100</f>
        <v>#DIV/0!</v>
      </c>
      <c r="BR31" s="112"/>
      <c r="BS31" s="121" t="e">
        <f>(BS30+BS29)/BS26*100</f>
        <v>#DIV/0!</v>
      </c>
      <c r="BT31" s="121" t="e">
        <f>(BT30+BT29)/BT26*100</f>
        <v>#DIV/0!</v>
      </c>
      <c r="BU31" s="112"/>
      <c r="BV31" s="121" t="e">
        <f>(BV30+BV29)/BV26*100</f>
        <v>#DIV/0!</v>
      </c>
      <c r="BW31" s="121" t="e">
        <f>(BW30+BW29)/BW26*100</f>
        <v>#DIV/0!</v>
      </c>
      <c r="BX31" s="112"/>
      <c r="BY31" s="121" t="e">
        <f>(BY30+BY29)/BY26*100</f>
        <v>#DIV/0!</v>
      </c>
      <c r="BZ31" s="121" t="e">
        <f>(BZ30+BZ29)/BZ26*100</f>
        <v>#DIV/0!</v>
      </c>
      <c r="CA31" s="112"/>
      <c r="CB31" s="121" t="e">
        <f>(CB30+CB29)/CB26*100</f>
        <v>#DIV/0!</v>
      </c>
      <c r="CC31" s="121" t="e">
        <f>(CC30+CC29)/CC26*100</f>
        <v>#DIV/0!</v>
      </c>
      <c r="CD31" s="111"/>
    </row>
    <row r="33" spans="8:8" x14ac:dyDescent="0.25">
      <c r="H33" s="100"/>
    </row>
  </sheetData>
  <mergeCells count="110">
    <mergeCell ref="N2:P2"/>
    <mergeCell ref="Q2:S2"/>
    <mergeCell ref="T2:V2"/>
    <mergeCell ref="B3:B4"/>
    <mergeCell ref="W2:Y2"/>
    <mergeCell ref="Z2:AB2"/>
    <mergeCell ref="AC2:AE2"/>
    <mergeCell ref="AF2:AH2"/>
    <mergeCell ref="B1:V1"/>
    <mergeCell ref="AH3:AH4"/>
    <mergeCell ref="AA3:AA4"/>
    <mergeCell ref="AB3:AB4"/>
    <mergeCell ref="AC3:AC4"/>
    <mergeCell ref="AD3:AD4"/>
    <mergeCell ref="A2:A4"/>
    <mergeCell ref="B2:D2"/>
    <mergeCell ref="E2:G2"/>
    <mergeCell ref="H2:J2"/>
    <mergeCell ref="K2:M2"/>
    <mergeCell ref="AU2:AW2"/>
    <mergeCell ref="AX2:AZ2"/>
    <mergeCell ref="BA2:BC2"/>
    <mergeCell ref="BD2:BF2"/>
    <mergeCell ref="AI2:AK2"/>
    <mergeCell ref="AL2:AN2"/>
    <mergeCell ref="AO2:AQ2"/>
    <mergeCell ref="AR2:AT2"/>
    <mergeCell ref="C3:C4"/>
    <mergeCell ref="D3:D4"/>
    <mergeCell ref="E3:E4"/>
    <mergeCell ref="F3:F4"/>
    <mergeCell ref="S3:S4"/>
    <mergeCell ref="T3:T4"/>
    <mergeCell ref="U3:U4"/>
    <mergeCell ref="V3:V4"/>
    <mergeCell ref="AE3:AE4"/>
    <mergeCell ref="AF3:AF4"/>
    <mergeCell ref="AG3:AG4"/>
    <mergeCell ref="BS2:BU2"/>
    <mergeCell ref="BV2:BX2"/>
    <mergeCell ref="BY2:CA2"/>
    <mergeCell ref="CB2:CD2"/>
    <mergeCell ref="BG2:BI2"/>
    <mergeCell ref="BJ2:BL2"/>
    <mergeCell ref="BM2:BO2"/>
    <mergeCell ref="BP2:BR2"/>
    <mergeCell ref="G3:G4"/>
    <mergeCell ref="H3:H4"/>
    <mergeCell ref="I3:I4"/>
    <mergeCell ref="J3:J4"/>
    <mergeCell ref="O3:O4"/>
    <mergeCell ref="P3:P4"/>
    <mergeCell ref="Q3:Q4"/>
    <mergeCell ref="R3:R4"/>
    <mergeCell ref="K3:K4"/>
    <mergeCell ref="L3:L4"/>
    <mergeCell ref="M3:M4"/>
    <mergeCell ref="N3:N4"/>
    <mergeCell ref="W3:W4"/>
    <mergeCell ref="X3:X4"/>
    <mergeCell ref="Y3:Y4"/>
    <mergeCell ref="Z3:Z4"/>
    <mergeCell ref="AM3:AM4"/>
    <mergeCell ref="AN3:AN4"/>
    <mergeCell ref="AO3:AO4"/>
    <mergeCell ref="AP3:AP4"/>
    <mergeCell ref="AI3:AI4"/>
    <mergeCell ref="AJ3:AJ4"/>
    <mergeCell ref="AK3:AK4"/>
    <mergeCell ref="AL3:AL4"/>
    <mergeCell ref="AU3:AU4"/>
    <mergeCell ref="AV3:AV4"/>
    <mergeCell ref="AW3:AW4"/>
    <mergeCell ref="AX3:AX4"/>
    <mergeCell ref="AQ3:AQ4"/>
    <mergeCell ref="AR3:AR4"/>
    <mergeCell ref="AS3:AS4"/>
    <mergeCell ref="AT3:AT4"/>
    <mergeCell ref="BC3:BC4"/>
    <mergeCell ref="BD3:BD4"/>
    <mergeCell ref="BE3:BE4"/>
    <mergeCell ref="BF3:BF4"/>
    <mergeCell ref="AY3:AY4"/>
    <mergeCell ref="AZ3:AZ4"/>
    <mergeCell ref="BA3:BA4"/>
    <mergeCell ref="BB3:BB4"/>
    <mergeCell ref="BK3:BK4"/>
    <mergeCell ref="BL3:BL4"/>
    <mergeCell ref="BM3:BM4"/>
    <mergeCell ref="BG3:BG4"/>
    <mergeCell ref="BH3:BH4"/>
    <mergeCell ref="BI3:BI4"/>
    <mergeCell ref="BJ3:BJ4"/>
    <mergeCell ref="BS3:BS4"/>
    <mergeCell ref="BT3:BT4"/>
    <mergeCell ref="BU3:BU4"/>
    <mergeCell ref="BV3:BV4"/>
    <mergeCell ref="BO3:BO4"/>
    <mergeCell ref="BP3:BP4"/>
    <mergeCell ref="BQ3:BQ4"/>
    <mergeCell ref="BR3:BR4"/>
    <mergeCell ref="CA3:CA4"/>
    <mergeCell ref="CB3:CB4"/>
    <mergeCell ref="CC3:CC4"/>
    <mergeCell ref="CD3:CD4"/>
    <mergeCell ref="BW3:BW4"/>
    <mergeCell ref="BX3:BX4"/>
    <mergeCell ref="BY3:BY4"/>
    <mergeCell ref="BZ3:BZ4"/>
    <mergeCell ref="BN3:BN4"/>
  </mergeCells>
  <phoneticPr fontId="18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33"/>
  </sheetPr>
  <dimension ref="A2:CE35"/>
  <sheetViews>
    <sheetView zoomScale="75" workbookViewId="0">
      <pane ySplit="5" topLeftCell="A15" activePane="bottomLeft" state="frozen"/>
      <selection pane="bottomLeft" activeCell="A29" sqref="A29:XFD29"/>
    </sheetView>
  </sheetViews>
  <sheetFormatPr defaultRowHeight="13.2" x14ac:dyDescent="0.25"/>
  <cols>
    <col min="1" max="1" width="58.6640625" customWidth="1"/>
    <col min="2" max="2" width="18" customWidth="1"/>
    <col min="3" max="3" width="17.33203125" customWidth="1"/>
    <col min="4" max="4" width="11.6640625" customWidth="1"/>
    <col min="5" max="5" width="18" customWidth="1"/>
    <col min="6" max="6" width="16.44140625" customWidth="1"/>
    <col min="7" max="7" width="9.33203125" bestFit="1" customWidth="1"/>
    <col min="8" max="8" width="19.6640625" customWidth="1"/>
    <col min="9" max="9" width="18.109375" customWidth="1"/>
    <col min="10" max="10" width="9.33203125" bestFit="1" customWidth="1"/>
    <col min="11" max="11" width="18.88671875" customWidth="1"/>
    <col min="12" max="12" width="15.88671875" customWidth="1"/>
    <col min="13" max="13" width="10.109375" customWidth="1"/>
    <col min="14" max="14" width="19.88671875" customWidth="1"/>
    <col min="15" max="15" width="16.88671875" customWidth="1"/>
    <col min="17" max="17" width="18.5546875" customWidth="1"/>
    <col min="18" max="18" width="17.88671875" customWidth="1"/>
    <col min="20" max="20" width="20.44140625" customWidth="1"/>
    <col min="21" max="21" width="18.88671875" customWidth="1"/>
    <col min="23" max="23" width="17.5546875" customWidth="1"/>
    <col min="24" max="24" width="15.109375" customWidth="1"/>
    <col min="25" max="25" width="8.6640625" customWidth="1"/>
    <col min="26" max="26" width="18.33203125" customWidth="1"/>
    <col min="27" max="27" width="17.33203125" customWidth="1"/>
    <col min="29" max="29" width="19.109375" customWidth="1"/>
    <col min="30" max="30" width="17.109375" customWidth="1"/>
    <col min="32" max="32" width="18.5546875" customWidth="1"/>
    <col min="33" max="33" width="17.33203125" customWidth="1"/>
    <col min="34" max="34" width="9.6640625" customWidth="1"/>
    <col min="35" max="35" width="18" customWidth="1"/>
    <col min="36" max="36" width="16.88671875" customWidth="1"/>
    <col min="37" max="37" width="12.44140625" customWidth="1"/>
    <col min="38" max="38" width="20" customWidth="1"/>
    <col min="39" max="39" width="17" customWidth="1"/>
    <col min="41" max="41" width="20.44140625" customWidth="1"/>
    <col min="42" max="42" width="17.6640625" customWidth="1"/>
    <col min="44" max="44" width="18" customWidth="1"/>
    <col min="45" max="45" width="18.44140625" customWidth="1"/>
    <col min="47" max="47" width="19" customWidth="1"/>
    <col min="48" max="48" width="17.44140625" customWidth="1"/>
    <col min="50" max="50" width="18.44140625" customWidth="1"/>
    <col min="51" max="51" width="17.109375" customWidth="1"/>
    <col min="53" max="53" width="17" customWidth="1"/>
    <col min="54" max="54" width="16.6640625" customWidth="1"/>
    <col min="56" max="56" width="18.6640625" customWidth="1"/>
    <col min="57" max="57" width="19.44140625" customWidth="1"/>
    <col min="59" max="60" width="18.33203125" customWidth="1"/>
    <col min="62" max="62" width="17" customWidth="1"/>
    <col min="63" max="63" width="15.33203125" customWidth="1"/>
    <col min="65" max="65" width="18.33203125" customWidth="1"/>
    <col min="66" max="66" width="17" customWidth="1"/>
    <col min="68" max="68" width="18.5546875" customWidth="1"/>
    <col min="69" max="69" width="18.44140625" customWidth="1"/>
    <col min="71" max="71" width="18.44140625" customWidth="1"/>
    <col min="72" max="72" width="17.44140625" customWidth="1"/>
    <col min="74" max="74" width="20" customWidth="1"/>
    <col min="75" max="75" width="19.88671875" customWidth="1"/>
    <col min="77" max="77" width="21.44140625" customWidth="1"/>
    <col min="78" max="78" width="21.5546875" customWidth="1"/>
    <col min="80" max="80" width="18.109375" customWidth="1"/>
    <col min="81" max="81" width="17.88671875" customWidth="1"/>
    <col min="82" max="82" width="10.88671875" customWidth="1"/>
    <col min="83" max="83" width="17.44140625" bestFit="1" customWidth="1"/>
  </cols>
  <sheetData>
    <row r="2" spans="1:83" s="12" customFormat="1" ht="21" x14ac:dyDescent="0.4">
      <c r="A2" s="10"/>
      <c r="B2" s="352" t="s">
        <v>75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3" ht="15.6" x14ac:dyDescent="0.3">
      <c r="A3" s="353"/>
      <c r="B3" s="350" t="s">
        <v>1</v>
      </c>
      <c r="C3" s="351"/>
      <c r="D3" s="351"/>
      <c r="E3" s="350" t="s">
        <v>2</v>
      </c>
      <c r="F3" s="351"/>
      <c r="G3" s="351"/>
      <c r="H3" s="350" t="s">
        <v>3</v>
      </c>
      <c r="I3" s="351"/>
      <c r="J3" s="351"/>
      <c r="K3" s="350" t="s">
        <v>4</v>
      </c>
      <c r="L3" s="351"/>
      <c r="M3" s="351"/>
      <c r="N3" s="350" t="s">
        <v>5</v>
      </c>
      <c r="O3" s="351"/>
      <c r="P3" s="351"/>
      <c r="Q3" s="350" t="s">
        <v>6</v>
      </c>
      <c r="R3" s="351"/>
      <c r="S3" s="351"/>
      <c r="T3" s="350" t="s">
        <v>7</v>
      </c>
      <c r="U3" s="351"/>
      <c r="V3" s="351"/>
      <c r="W3" s="350" t="s">
        <v>8</v>
      </c>
      <c r="X3" s="351"/>
      <c r="Y3" s="351"/>
      <c r="Z3" s="350" t="s">
        <v>50</v>
      </c>
      <c r="AA3" s="351"/>
      <c r="AB3" s="351"/>
      <c r="AC3" s="350" t="s">
        <v>9</v>
      </c>
      <c r="AD3" s="351"/>
      <c r="AE3" s="351"/>
      <c r="AF3" s="350" t="s">
        <v>10</v>
      </c>
      <c r="AG3" s="351"/>
      <c r="AH3" s="351"/>
      <c r="AI3" s="350" t="s">
        <v>52</v>
      </c>
      <c r="AJ3" s="351"/>
      <c r="AK3" s="351"/>
      <c r="AL3" s="350" t="s">
        <v>11</v>
      </c>
      <c r="AM3" s="351"/>
      <c r="AN3" s="351"/>
      <c r="AO3" s="350" t="s">
        <v>12</v>
      </c>
      <c r="AP3" s="351"/>
      <c r="AQ3" s="351"/>
      <c r="AR3" s="350" t="s">
        <v>13</v>
      </c>
      <c r="AS3" s="351"/>
      <c r="AT3" s="351"/>
      <c r="AU3" s="350" t="s">
        <v>14</v>
      </c>
      <c r="AV3" s="351"/>
      <c r="AW3" s="351"/>
      <c r="AX3" s="350" t="s">
        <v>15</v>
      </c>
      <c r="AY3" s="351"/>
      <c r="AZ3" s="351"/>
      <c r="BA3" s="350" t="s">
        <v>16</v>
      </c>
      <c r="BB3" s="351"/>
      <c r="BC3" s="351"/>
      <c r="BD3" s="350" t="s">
        <v>17</v>
      </c>
      <c r="BE3" s="351"/>
      <c r="BF3" s="351"/>
      <c r="BG3" s="350" t="s">
        <v>18</v>
      </c>
      <c r="BH3" s="351"/>
      <c r="BI3" s="351"/>
      <c r="BJ3" s="350" t="s">
        <v>19</v>
      </c>
      <c r="BK3" s="351"/>
      <c r="BL3" s="351"/>
      <c r="BM3" s="350" t="s">
        <v>20</v>
      </c>
      <c r="BN3" s="351"/>
      <c r="BO3" s="351"/>
      <c r="BP3" s="350" t="s">
        <v>21</v>
      </c>
      <c r="BQ3" s="351"/>
      <c r="BR3" s="351"/>
      <c r="BS3" s="350" t="s">
        <v>22</v>
      </c>
      <c r="BT3" s="351"/>
      <c r="BU3" s="351"/>
      <c r="BV3" s="350" t="s">
        <v>23</v>
      </c>
      <c r="BW3" s="351"/>
      <c r="BX3" s="351"/>
      <c r="BY3" s="350" t="s">
        <v>24</v>
      </c>
      <c r="BZ3" s="351"/>
      <c r="CA3" s="351"/>
      <c r="CB3" s="350" t="s">
        <v>25</v>
      </c>
      <c r="CC3" s="351"/>
      <c r="CD3" s="351"/>
    </row>
    <row r="4" spans="1:83" ht="12.75" customHeight="1" x14ac:dyDescent="0.25">
      <c r="A4" s="351"/>
      <c r="B4" s="354" t="s">
        <v>26</v>
      </c>
      <c r="C4" s="354" t="s">
        <v>67</v>
      </c>
      <c r="D4" s="356" t="s">
        <v>27</v>
      </c>
      <c r="E4" s="354" t="s">
        <v>26</v>
      </c>
      <c r="F4" s="354" t="s">
        <v>67</v>
      </c>
      <c r="G4" s="356" t="s">
        <v>27</v>
      </c>
      <c r="H4" s="354" t="s">
        <v>26</v>
      </c>
      <c r="I4" s="354" t="s">
        <v>67</v>
      </c>
      <c r="J4" s="356" t="s">
        <v>27</v>
      </c>
      <c r="K4" s="354" t="s">
        <v>26</v>
      </c>
      <c r="L4" s="354" t="s">
        <v>67</v>
      </c>
      <c r="M4" s="356" t="s">
        <v>27</v>
      </c>
      <c r="N4" s="354" t="s">
        <v>26</v>
      </c>
      <c r="O4" s="354" t="s">
        <v>67</v>
      </c>
      <c r="P4" s="356" t="s">
        <v>27</v>
      </c>
      <c r="Q4" s="354" t="s">
        <v>26</v>
      </c>
      <c r="R4" s="354" t="s">
        <v>67</v>
      </c>
      <c r="S4" s="356" t="s">
        <v>27</v>
      </c>
      <c r="T4" s="354" t="s">
        <v>26</v>
      </c>
      <c r="U4" s="354" t="s">
        <v>67</v>
      </c>
      <c r="V4" s="356" t="s">
        <v>27</v>
      </c>
      <c r="W4" s="354" t="s">
        <v>26</v>
      </c>
      <c r="X4" s="354" t="s">
        <v>67</v>
      </c>
      <c r="Y4" s="356" t="s">
        <v>27</v>
      </c>
      <c r="Z4" s="354" t="s">
        <v>26</v>
      </c>
      <c r="AA4" s="354" t="s">
        <v>67</v>
      </c>
      <c r="AB4" s="356" t="s">
        <v>27</v>
      </c>
      <c r="AC4" s="354" t="s">
        <v>26</v>
      </c>
      <c r="AD4" s="354" t="s">
        <v>67</v>
      </c>
      <c r="AE4" s="356" t="s">
        <v>27</v>
      </c>
      <c r="AF4" s="354" t="s">
        <v>26</v>
      </c>
      <c r="AG4" s="354" t="s">
        <v>67</v>
      </c>
      <c r="AH4" s="356" t="s">
        <v>27</v>
      </c>
      <c r="AI4" s="354" t="s">
        <v>26</v>
      </c>
      <c r="AJ4" s="354" t="s">
        <v>67</v>
      </c>
      <c r="AK4" s="356" t="s">
        <v>27</v>
      </c>
      <c r="AL4" s="354" t="s">
        <v>26</v>
      </c>
      <c r="AM4" s="354" t="s">
        <v>67</v>
      </c>
      <c r="AN4" s="356" t="s">
        <v>27</v>
      </c>
      <c r="AO4" s="354" t="s">
        <v>26</v>
      </c>
      <c r="AP4" s="354" t="s">
        <v>67</v>
      </c>
      <c r="AQ4" s="356" t="s">
        <v>27</v>
      </c>
      <c r="AR4" s="354" t="s">
        <v>26</v>
      </c>
      <c r="AS4" s="354" t="s">
        <v>67</v>
      </c>
      <c r="AT4" s="356" t="s">
        <v>27</v>
      </c>
      <c r="AU4" s="354" t="s">
        <v>26</v>
      </c>
      <c r="AV4" s="354" t="s">
        <v>67</v>
      </c>
      <c r="AW4" s="356" t="s">
        <v>27</v>
      </c>
      <c r="AX4" s="354" t="s">
        <v>26</v>
      </c>
      <c r="AY4" s="354" t="s">
        <v>67</v>
      </c>
      <c r="AZ4" s="356" t="s">
        <v>27</v>
      </c>
      <c r="BA4" s="354" t="s">
        <v>26</v>
      </c>
      <c r="BB4" s="354" t="s">
        <v>67</v>
      </c>
      <c r="BC4" s="356" t="s">
        <v>27</v>
      </c>
      <c r="BD4" s="354" t="s">
        <v>26</v>
      </c>
      <c r="BE4" s="354" t="s">
        <v>67</v>
      </c>
      <c r="BF4" s="356" t="s">
        <v>27</v>
      </c>
      <c r="BG4" s="354" t="s">
        <v>26</v>
      </c>
      <c r="BH4" s="354" t="s">
        <v>67</v>
      </c>
      <c r="BI4" s="356" t="s">
        <v>27</v>
      </c>
      <c r="BJ4" s="354" t="s">
        <v>26</v>
      </c>
      <c r="BK4" s="354" t="s">
        <v>67</v>
      </c>
      <c r="BL4" s="356" t="s">
        <v>27</v>
      </c>
      <c r="BM4" s="354" t="s">
        <v>26</v>
      </c>
      <c r="BN4" s="354" t="s">
        <v>67</v>
      </c>
      <c r="BO4" s="356" t="s">
        <v>27</v>
      </c>
      <c r="BP4" s="354" t="s">
        <v>26</v>
      </c>
      <c r="BQ4" s="354" t="s">
        <v>67</v>
      </c>
      <c r="BR4" s="356" t="s">
        <v>27</v>
      </c>
      <c r="BS4" s="354" t="s">
        <v>26</v>
      </c>
      <c r="BT4" s="354" t="s">
        <v>67</v>
      </c>
      <c r="BU4" s="356" t="s">
        <v>27</v>
      </c>
      <c r="BV4" s="354" t="s">
        <v>26</v>
      </c>
      <c r="BW4" s="354" t="s">
        <v>67</v>
      </c>
      <c r="BX4" s="356" t="s">
        <v>27</v>
      </c>
      <c r="BY4" s="354" t="s">
        <v>26</v>
      </c>
      <c r="BZ4" s="354" t="s">
        <v>67</v>
      </c>
      <c r="CA4" s="356" t="s">
        <v>27</v>
      </c>
      <c r="CB4" s="354" t="s">
        <v>26</v>
      </c>
      <c r="CC4" s="354" t="s">
        <v>67</v>
      </c>
      <c r="CD4" s="356" t="s">
        <v>27</v>
      </c>
    </row>
    <row r="5" spans="1:83" ht="20.25" customHeight="1" thickBot="1" x14ac:dyDescent="0.3">
      <c r="A5" s="351"/>
      <c r="B5" s="355"/>
      <c r="C5" s="355"/>
      <c r="D5" s="355"/>
      <c r="E5" s="355"/>
      <c r="F5" s="355"/>
      <c r="G5" s="351"/>
      <c r="H5" s="351"/>
      <c r="I5" s="355"/>
      <c r="J5" s="351"/>
      <c r="K5" s="351"/>
      <c r="L5" s="355"/>
      <c r="M5" s="351"/>
      <c r="N5" s="351"/>
      <c r="O5" s="355"/>
      <c r="P5" s="351"/>
      <c r="Q5" s="351"/>
      <c r="R5" s="355"/>
      <c r="S5" s="351"/>
      <c r="T5" s="351"/>
      <c r="U5" s="355"/>
      <c r="V5" s="351"/>
      <c r="W5" s="351"/>
      <c r="X5" s="355"/>
      <c r="Y5" s="351"/>
      <c r="Z5" s="351"/>
      <c r="AA5" s="355"/>
      <c r="AB5" s="351"/>
      <c r="AC5" s="351"/>
      <c r="AD5" s="355"/>
      <c r="AE5" s="351"/>
      <c r="AF5" s="351"/>
      <c r="AG5" s="355"/>
      <c r="AH5" s="351"/>
      <c r="AI5" s="351"/>
      <c r="AJ5" s="355"/>
      <c r="AK5" s="351"/>
      <c r="AL5" s="351"/>
      <c r="AM5" s="355"/>
      <c r="AN5" s="351"/>
      <c r="AO5" s="351"/>
      <c r="AP5" s="355"/>
      <c r="AQ5" s="351"/>
      <c r="AR5" s="351"/>
      <c r="AS5" s="355"/>
      <c r="AT5" s="351"/>
      <c r="AU5" s="351"/>
      <c r="AV5" s="355"/>
      <c r="AW5" s="351"/>
      <c r="AX5" s="351"/>
      <c r="AY5" s="355"/>
      <c r="AZ5" s="351"/>
      <c r="BA5" s="351"/>
      <c r="BB5" s="355"/>
      <c r="BC5" s="351"/>
      <c r="BD5" s="351"/>
      <c r="BE5" s="355"/>
      <c r="BF5" s="351"/>
      <c r="BG5" s="351"/>
      <c r="BH5" s="355"/>
      <c r="BI5" s="351"/>
      <c r="BJ5" s="351"/>
      <c r="BK5" s="355"/>
      <c r="BL5" s="351"/>
      <c r="BM5" s="351"/>
      <c r="BN5" s="355"/>
      <c r="BO5" s="351"/>
      <c r="BP5" s="351"/>
      <c r="BQ5" s="355"/>
      <c r="BR5" s="351"/>
      <c r="BS5" s="351"/>
      <c r="BT5" s="355"/>
      <c r="BU5" s="351"/>
      <c r="BV5" s="351"/>
      <c r="BW5" s="355"/>
      <c r="BX5" s="351"/>
      <c r="BY5" s="351"/>
      <c r="BZ5" s="355"/>
      <c r="CA5" s="357"/>
      <c r="CB5" s="357"/>
      <c r="CC5" s="355"/>
      <c r="CD5" s="357"/>
    </row>
    <row r="6" spans="1:83" ht="24" customHeight="1" x14ac:dyDescent="0.25">
      <c r="A6" s="8" t="s">
        <v>28</v>
      </c>
      <c r="B6" s="272">
        <v>194520503.96000001</v>
      </c>
      <c r="C6" s="272">
        <v>29173839.550000001</v>
      </c>
      <c r="D6" s="1">
        <f>SUM(C6/B6)</f>
        <v>0.14997822314916029</v>
      </c>
      <c r="E6" s="272">
        <v>57949012</v>
      </c>
      <c r="F6" s="272">
        <v>6642316.4400000004</v>
      </c>
      <c r="G6" s="1">
        <f t="shared" ref="G6:G17" si="0">SUM(F6/E6)</f>
        <v>0.11462346312306412</v>
      </c>
      <c r="H6" s="272">
        <v>1009987718.1900001</v>
      </c>
      <c r="I6" s="272">
        <v>112558228.34999999</v>
      </c>
      <c r="J6" s="1">
        <f t="shared" ref="J6:J25" si="1">SUM(I6/H6)</f>
        <v>0.11144514564168731</v>
      </c>
      <c r="K6" s="141"/>
      <c r="L6" s="141"/>
      <c r="M6" s="1" t="e">
        <f>SUM(L6/K6)</f>
        <v>#DIV/0!</v>
      </c>
      <c r="N6" s="272">
        <v>158881961</v>
      </c>
      <c r="O6" s="272">
        <v>22254013.170000002</v>
      </c>
      <c r="P6" s="1">
        <f t="shared" ref="P6:P25" si="2">SUM(O6/N6)</f>
        <v>0.14006632993408233</v>
      </c>
      <c r="Q6" s="272">
        <v>92396380</v>
      </c>
      <c r="R6" s="272">
        <v>10985751.869999999</v>
      </c>
      <c r="S6" s="1">
        <f t="shared" ref="S6:S11" si="3">SUM(R6/Q6)</f>
        <v>0.11889807663460407</v>
      </c>
      <c r="T6" s="272">
        <v>580082533.79999995</v>
      </c>
      <c r="U6" s="272">
        <v>96054497.030000001</v>
      </c>
      <c r="V6" s="1">
        <f t="shared" ref="V6:V25" si="4">SUM(U6/T6)</f>
        <v>0.16558763871197255</v>
      </c>
      <c r="W6" s="272">
        <v>75391448</v>
      </c>
      <c r="X6" s="272">
        <v>6955644.8300000001</v>
      </c>
      <c r="Y6" s="1">
        <f t="shared" ref="Y6:Y17" si="5">SUM(X6/W6)</f>
        <v>9.2260395767965617E-2</v>
      </c>
      <c r="Z6" s="272">
        <v>369579265</v>
      </c>
      <c r="AA6" s="272">
        <v>45502600.93</v>
      </c>
      <c r="AB6" s="1">
        <f>SUM(AA6/Z6)</f>
        <v>0.12312000493317719</v>
      </c>
      <c r="AC6" s="272">
        <v>303211003.25</v>
      </c>
      <c r="AD6" s="272">
        <v>49784333.890000001</v>
      </c>
      <c r="AE6" s="1">
        <f>SUM(AD6/AC6)</f>
        <v>0.16419039334450669</v>
      </c>
      <c r="AF6" s="272">
        <v>62738788</v>
      </c>
      <c r="AG6" s="272">
        <v>7610034.1100000003</v>
      </c>
      <c r="AH6" s="1">
        <f t="shared" ref="AH6:AH11" si="6">SUM(AG6/AF6)</f>
        <v>0.12129711702431996</v>
      </c>
      <c r="AI6" s="272">
        <v>381304897.56</v>
      </c>
      <c r="AJ6" s="272">
        <v>60735062.780000001</v>
      </c>
      <c r="AK6" s="2">
        <f t="shared" ref="AK6:AK25" si="7">SUM(AJ6/AI6)</f>
        <v>0.15928214709186386</v>
      </c>
      <c r="AL6" s="272">
        <v>547581844.55999994</v>
      </c>
      <c r="AM6" s="272">
        <v>79284874.409999996</v>
      </c>
      <c r="AN6" s="3">
        <f t="shared" ref="AN6:AN25" si="8">SUM(AM6/AL6)</f>
        <v>0.14479091152795251</v>
      </c>
      <c r="AO6" s="272">
        <v>166713689.61000001</v>
      </c>
      <c r="AP6" s="272">
        <v>21615001.890000001</v>
      </c>
      <c r="AQ6" s="3">
        <f t="shared" ref="AQ6:AQ11" si="9">SUM(AP6/AO6)</f>
        <v>0.12965343122430339</v>
      </c>
      <c r="AR6" s="313">
        <v>97627447</v>
      </c>
      <c r="AS6" s="313">
        <v>13071494.68</v>
      </c>
      <c r="AT6" s="3">
        <f t="shared" ref="AT6:AT25" si="10">SUM(AS6/AR6)</f>
        <v>0.13389159587467242</v>
      </c>
      <c r="AU6" s="272">
        <v>96459820</v>
      </c>
      <c r="AV6" s="272">
        <v>21926159.210000001</v>
      </c>
      <c r="AW6" s="3">
        <f t="shared" ref="AW6:AW25" si="11">SUM(AV6/AU6)</f>
        <v>0.22730873030864043</v>
      </c>
      <c r="AX6" s="272">
        <v>114977925</v>
      </c>
      <c r="AY6" s="272">
        <v>18152475.77</v>
      </c>
      <c r="AZ6" s="3">
        <f t="shared" ref="AZ6:AZ25" si="12">SUM(AY6/AX6)</f>
        <v>0.15787792108789578</v>
      </c>
      <c r="BA6" s="272">
        <v>59730015</v>
      </c>
      <c r="BB6" s="272">
        <v>9393828.9199999999</v>
      </c>
      <c r="BC6" s="3">
        <f t="shared" ref="BC6:BC11" si="13">SUM(BB6/BA6)</f>
        <v>0.15727149775535801</v>
      </c>
      <c r="BD6" s="272">
        <v>249063121</v>
      </c>
      <c r="BE6" s="272">
        <v>35944841.740000002</v>
      </c>
      <c r="BF6" s="3">
        <f t="shared" ref="BF6:BF25" si="14">SUM(BE6/BD6)</f>
        <v>0.14432020925330011</v>
      </c>
      <c r="BG6" s="272">
        <v>221092893</v>
      </c>
      <c r="BH6" s="272">
        <v>28300557.059999999</v>
      </c>
      <c r="BI6" s="3">
        <f t="shared" ref="BI6:BI25" si="15">SUM(BH6/BG6)</f>
        <v>0.12800301572787326</v>
      </c>
      <c r="BJ6" s="272">
        <v>58661092</v>
      </c>
      <c r="BK6" s="272">
        <v>7098835.2800000003</v>
      </c>
      <c r="BL6" s="3">
        <f t="shared" ref="BL6:BL24" si="16">SUM(BK6/BJ6)</f>
        <v>0.1210143732066904</v>
      </c>
      <c r="BM6" s="272">
        <v>222315455</v>
      </c>
      <c r="BN6" s="272">
        <v>33440830.109999999</v>
      </c>
      <c r="BO6" s="3">
        <f t="shared" ref="BO6:BO11" si="17">SUM(BN6/BM6)</f>
        <v>0.15042062689703692</v>
      </c>
      <c r="BP6" s="272">
        <v>83611943.879999995</v>
      </c>
      <c r="BQ6" s="272">
        <v>21165896.539999999</v>
      </c>
      <c r="BR6" s="3">
        <f t="shared" ref="BR6:BR25" si="18">SUM(BQ6/BP6)</f>
        <v>0.25314441403703436</v>
      </c>
      <c r="BS6" s="272">
        <v>133146396.84999999</v>
      </c>
      <c r="BT6" s="272">
        <v>21348902.75</v>
      </c>
      <c r="BU6" s="3">
        <f t="shared" ref="BU6:BU11" si="19">SUM(BT6/BS6)</f>
        <v>0.16034157329883464</v>
      </c>
      <c r="BV6" s="272">
        <v>1788816000</v>
      </c>
      <c r="BW6" s="272">
        <v>350864760.44999999</v>
      </c>
      <c r="BX6" s="1">
        <f>SUM(BW6/BV6)</f>
        <v>0.19614357231263585</v>
      </c>
      <c r="BY6" s="272">
        <v>8290734198</v>
      </c>
      <c r="BZ6" s="272">
        <v>1311666187.5</v>
      </c>
      <c r="CA6" s="16">
        <f>SUM(BZ6/BY6)</f>
        <v>0.15820868890193313</v>
      </c>
      <c r="CB6" s="35">
        <f t="shared" ref="CB6:CB11" si="20">B6+E6+H6+K6+N6+Q6+T6+W6+Z6+AC6+AF6+AI6+AL6+AO6+AR6+AU6+AX6+BA6+BD6+BG6+BJ6+BM6+BP6+BS6+BV6+BY6</f>
        <v>15416575351.66</v>
      </c>
      <c r="CC6" s="35">
        <f t="shared" ref="CC6:CC22" si="21">BZ6+BW6+BT6+BQ6+BN6+BK6+BH6+BE6+BB6+AY6+AV6+AS6+AP6+AM6+AJ6+AG6+AD6+AA6+X6+U6+R6+O6+L6+I6+F6+C6</f>
        <v>2421530969.2600002</v>
      </c>
      <c r="CD6" s="15">
        <f t="shared" ref="CD6:CD25" si="22">SUM(CC6/CB6)</f>
        <v>0.15707320945304878</v>
      </c>
    </row>
    <row r="7" spans="1:83" ht="33" customHeight="1" x14ac:dyDescent="0.25">
      <c r="A7" s="8" t="s">
        <v>29</v>
      </c>
      <c r="B7" s="272">
        <v>8987606</v>
      </c>
      <c r="C7" s="272"/>
      <c r="D7" s="1">
        <f>SUM(C7/B7)</f>
        <v>0</v>
      </c>
      <c r="E7" s="272">
        <v>30471700</v>
      </c>
      <c r="F7" s="272"/>
      <c r="G7" s="1">
        <f t="shared" si="0"/>
        <v>0</v>
      </c>
      <c r="H7" s="272"/>
      <c r="I7" s="272"/>
      <c r="J7" s="1"/>
      <c r="K7" s="143"/>
      <c r="L7" s="143"/>
      <c r="M7" s="1" t="e">
        <f>SUM(L7/K7)</f>
        <v>#DIV/0!</v>
      </c>
      <c r="N7" s="272">
        <v>8719761</v>
      </c>
      <c r="O7" s="272"/>
      <c r="P7" s="1">
        <f t="shared" si="2"/>
        <v>0</v>
      </c>
      <c r="Q7" s="272">
        <v>51245751</v>
      </c>
      <c r="R7" s="272"/>
      <c r="S7" s="1">
        <f t="shared" si="3"/>
        <v>0</v>
      </c>
      <c r="T7" s="272">
        <v>15459664</v>
      </c>
      <c r="U7" s="272"/>
      <c r="V7" s="1">
        <f t="shared" si="4"/>
        <v>0</v>
      </c>
      <c r="W7" s="272">
        <v>21970788</v>
      </c>
      <c r="X7" s="272">
        <v>4625000</v>
      </c>
      <c r="Y7" s="1">
        <f t="shared" si="5"/>
        <v>0.21050678746706764</v>
      </c>
      <c r="Z7" s="272">
        <v>13161399</v>
      </c>
      <c r="AA7" s="272"/>
      <c r="AB7" s="1">
        <f>SUM(AA7/Z7)</f>
        <v>0</v>
      </c>
      <c r="AC7" s="272">
        <v>15735080</v>
      </c>
      <c r="AD7" s="272"/>
      <c r="AE7" s="1">
        <f>SUM(AD7/AC7)</f>
        <v>0</v>
      </c>
      <c r="AF7" s="272">
        <v>52949754</v>
      </c>
      <c r="AG7" s="272"/>
      <c r="AH7" s="1">
        <f t="shared" si="6"/>
        <v>0</v>
      </c>
      <c r="AI7" s="272">
        <v>15507031</v>
      </c>
      <c r="AJ7" s="272"/>
      <c r="AK7" s="2">
        <f t="shared" si="7"/>
        <v>0</v>
      </c>
      <c r="AL7" s="272">
        <v>12011295</v>
      </c>
      <c r="AM7" s="272"/>
      <c r="AN7" s="3"/>
      <c r="AO7" s="272">
        <v>5626679</v>
      </c>
      <c r="AP7" s="272"/>
      <c r="AQ7" s="3">
        <f t="shared" si="9"/>
        <v>0</v>
      </c>
      <c r="AR7" s="313">
        <v>58664606</v>
      </c>
      <c r="AS7" s="313">
        <v>4800000</v>
      </c>
      <c r="AT7" s="3">
        <f>SUM(AS7/AR7)</f>
        <v>8.1821055782766189E-2</v>
      </c>
      <c r="AU7" s="272">
        <v>60952074</v>
      </c>
      <c r="AV7" s="272">
        <v>8500000</v>
      </c>
      <c r="AW7" s="3">
        <f t="shared" si="11"/>
        <v>0.13945382728075831</v>
      </c>
      <c r="AX7" s="272">
        <v>40644054</v>
      </c>
      <c r="AY7" s="272"/>
      <c r="AZ7" s="3">
        <f t="shared" si="12"/>
        <v>0</v>
      </c>
      <c r="BA7" s="272">
        <v>39288570</v>
      </c>
      <c r="BB7" s="272">
        <v>3200000</v>
      </c>
      <c r="BC7" s="3">
        <f t="shared" si="13"/>
        <v>8.1448624879958728E-2</v>
      </c>
      <c r="BD7" s="272">
        <v>14300658</v>
      </c>
      <c r="BE7" s="272"/>
      <c r="BF7" s="3">
        <f t="shared" si="14"/>
        <v>0</v>
      </c>
      <c r="BG7" s="272">
        <v>7126593</v>
      </c>
      <c r="BH7" s="272"/>
      <c r="BI7" s="1">
        <f t="shared" si="15"/>
        <v>0</v>
      </c>
      <c r="BJ7" s="272">
        <v>37273994</v>
      </c>
      <c r="BK7" s="272"/>
      <c r="BL7" s="3">
        <f t="shared" si="16"/>
        <v>0</v>
      </c>
      <c r="BM7" s="272">
        <v>22712334</v>
      </c>
      <c r="BN7" s="272"/>
      <c r="BO7" s="1">
        <f t="shared" si="17"/>
        <v>0</v>
      </c>
      <c r="BP7" s="272">
        <v>49119919</v>
      </c>
      <c r="BQ7" s="272"/>
      <c r="BR7" s="3">
        <f t="shared" si="18"/>
        <v>0</v>
      </c>
      <c r="BS7" s="272">
        <v>9376933</v>
      </c>
      <c r="BT7" s="272"/>
      <c r="BU7" s="3">
        <f t="shared" si="19"/>
        <v>0</v>
      </c>
      <c r="BV7" s="272"/>
      <c r="BW7" s="272"/>
      <c r="BX7" s="1"/>
      <c r="BY7" s="272"/>
      <c r="BZ7" s="272"/>
      <c r="CA7" s="16"/>
      <c r="CB7" s="36">
        <f>B7+E7+H7+K7+N7+Q7+T7+W7+Z7+AC7+AF7+AI7+AL7+AO7+AR7+AU7+AX7+BA7+BD7+BG7+BJ7+BM7+BP7+BS7+BV7+BY7</f>
        <v>591306243</v>
      </c>
      <c r="CC7" s="36">
        <f t="shared" si="21"/>
        <v>21125000</v>
      </c>
      <c r="CD7" s="2">
        <f t="shared" si="22"/>
        <v>3.5725988436756617E-2</v>
      </c>
    </row>
    <row r="8" spans="1:83" ht="39" customHeight="1" x14ac:dyDescent="0.25">
      <c r="A8" s="8" t="s">
        <v>30</v>
      </c>
      <c r="B8" s="272">
        <v>4196263.5</v>
      </c>
      <c r="C8" s="272">
        <v>1850496.5</v>
      </c>
      <c r="D8" s="1">
        <f>SUM(C8/B8)</f>
        <v>0.44098672545229822</v>
      </c>
      <c r="E8" s="272">
        <v>3383324</v>
      </c>
      <c r="F8" s="272">
        <v>2768234</v>
      </c>
      <c r="G8" s="1">
        <f t="shared" si="0"/>
        <v>0.81819949848137508</v>
      </c>
      <c r="H8" s="272">
        <v>10404432</v>
      </c>
      <c r="I8" s="272">
        <v>4837119</v>
      </c>
      <c r="J8" s="1">
        <f t="shared" si="1"/>
        <v>0.46490947319373127</v>
      </c>
      <c r="K8" s="143"/>
      <c r="L8" s="143"/>
      <c r="M8" s="1" t="e">
        <f>SUM(L8/K8)</f>
        <v>#DIV/0!</v>
      </c>
      <c r="N8" s="272">
        <v>4191486.06</v>
      </c>
      <c r="O8" s="272">
        <v>2758220.06</v>
      </c>
      <c r="P8" s="1">
        <f t="shared" si="2"/>
        <v>0.65805301998308452</v>
      </c>
      <c r="Q8" s="272">
        <v>1315021</v>
      </c>
      <c r="R8" s="272">
        <v>135952</v>
      </c>
      <c r="S8" s="1">
        <f t="shared" si="3"/>
        <v>0.10338390033315058</v>
      </c>
      <c r="T8" s="272">
        <v>45429388.479999997</v>
      </c>
      <c r="U8" s="272">
        <v>9563416.6500000004</v>
      </c>
      <c r="V8" s="1">
        <f t="shared" si="4"/>
        <v>0.21051167471052873</v>
      </c>
      <c r="W8" s="272">
        <v>721644</v>
      </c>
      <c r="X8" s="272">
        <v>74148</v>
      </c>
      <c r="Y8" s="1">
        <f t="shared" si="5"/>
        <v>0.10274872374744334</v>
      </c>
      <c r="Z8" s="272">
        <v>141260082.16999999</v>
      </c>
      <c r="AA8" s="272">
        <v>16297474.75</v>
      </c>
      <c r="AB8" s="1">
        <f>SUM(AA8/Z8)</f>
        <v>0.11537211715894899</v>
      </c>
      <c r="AC8" s="272">
        <v>30184546</v>
      </c>
      <c r="AD8" s="272">
        <v>24296952</v>
      </c>
      <c r="AE8" s="1">
        <f>SUM(AD8/AC8)</f>
        <v>0.80494674327717242</v>
      </c>
      <c r="AF8" s="272">
        <v>2217379</v>
      </c>
      <c r="AG8" s="272">
        <v>86120</v>
      </c>
      <c r="AH8" s="1">
        <f t="shared" si="6"/>
        <v>3.8838646888962151E-2</v>
      </c>
      <c r="AI8" s="272">
        <v>10654197</v>
      </c>
      <c r="AJ8" s="272">
        <v>2266313</v>
      </c>
      <c r="AK8" s="2">
        <f t="shared" si="7"/>
        <v>0.21271551483420101</v>
      </c>
      <c r="AL8" s="272">
        <v>99126732.040000007</v>
      </c>
      <c r="AM8" s="272">
        <v>84459307.040000007</v>
      </c>
      <c r="AN8" s="3">
        <f t="shared" si="8"/>
        <v>0.85203360689746799</v>
      </c>
      <c r="AO8" s="272">
        <v>7728102</v>
      </c>
      <c r="AP8" s="272">
        <v>7310124.7999999998</v>
      </c>
      <c r="AQ8" s="3">
        <f t="shared" si="9"/>
        <v>0.94591463725504654</v>
      </c>
      <c r="AR8" s="313">
        <v>2790437</v>
      </c>
      <c r="AS8" s="313">
        <v>1562992</v>
      </c>
      <c r="AT8" s="3">
        <f>SUM(AS8/AR8)</f>
        <v>0.56012445362500574</v>
      </c>
      <c r="AU8" s="272">
        <v>1911649.6</v>
      </c>
      <c r="AV8" s="272">
        <v>988930.6</v>
      </c>
      <c r="AW8" s="3">
        <f t="shared" si="11"/>
        <v>0.51731792269880417</v>
      </c>
      <c r="AX8" s="272">
        <v>8483249.4499999993</v>
      </c>
      <c r="AY8" s="272">
        <v>7332385.4500000002</v>
      </c>
      <c r="AZ8" s="3">
        <f t="shared" si="12"/>
        <v>0.86433689038815198</v>
      </c>
      <c r="BA8" s="272">
        <v>29194957.280000001</v>
      </c>
      <c r="BB8" s="272">
        <v>28441119.280000001</v>
      </c>
      <c r="BC8" s="3">
        <f t="shared" si="13"/>
        <v>0.97417917098592854</v>
      </c>
      <c r="BD8" s="272">
        <v>97569251.939999998</v>
      </c>
      <c r="BE8" s="272">
        <v>95169865.939999998</v>
      </c>
      <c r="BF8" s="3">
        <f t="shared" si="14"/>
        <v>0.97540837966580396</v>
      </c>
      <c r="BG8" s="272">
        <v>5220643</v>
      </c>
      <c r="BH8" s="272">
        <v>3722703</v>
      </c>
      <c r="BI8" s="1">
        <f t="shared" si="15"/>
        <v>0.71307365778506593</v>
      </c>
      <c r="BJ8" s="272">
        <v>1969991</v>
      </c>
      <c r="BK8" s="272">
        <v>1138971</v>
      </c>
      <c r="BL8" s="3">
        <f t="shared" si="16"/>
        <v>0.57816050936273311</v>
      </c>
      <c r="BM8" s="272">
        <v>3664068</v>
      </c>
      <c r="BN8" s="272">
        <v>2065496</v>
      </c>
      <c r="BO8" s="3">
        <f t="shared" si="17"/>
        <v>0.56371661224627923</v>
      </c>
      <c r="BP8" s="272">
        <v>1281995</v>
      </c>
      <c r="BQ8" s="272">
        <v>150000</v>
      </c>
      <c r="BR8" s="3">
        <f t="shared" si="18"/>
        <v>0.11700513652549346</v>
      </c>
      <c r="BS8" s="272">
        <v>2910251.2</v>
      </c>
      <c r="BT8" s="272">
        <v>1169094.2</v>
      </c>
      <c r="BU8" s="3">
        <f t="shared" si="19"/>
        <v>0.40171590686054864</v>
      </c>
      <c r="BV8" s="272">
        <v>46911158</v>
      </c>
      <c r="BW8" s="272">
        <v>4829113</v>
      </c>
      <c r="BX8" s="1">
        <f>SUM(BW8/BV8)</f>
        <v>0.10294167114783224</v>
      </c>
      <c r="BY8" s="272">
        <v>363464324.04000002</v>
      </c>
      <c r="BZ8" s="272">
        <v>324550684.04000002</v>
      </c>
      <c r="CA8" s="16">
        <f t="shared" ref="CA8:CA13" si="23">SUM(BZ8/BY8)</f>
        <v>0.89293683746601371</v>
      </c>
      <c r="CB8" s="36">
        <f t="shared" si="20"/>
        <v>926184572.75999999</v>
      </c>
      <c r="CC8" s="36">
        <f t="shared" si="21"/>
        <v>627825232.30999994</v>
      </c>
      <c r="CD8" s="2">
        <f t="shared" si="22"/>
        <v>0.67786189791425822</v>
      </c>
    </row>
    <row r="9" spans="1:83" ht="32.25" customHeight="1" x14ac:dyDescent="0.25">
      <c r="A9" s="8" t="s">
        <v>31</v>
      </c>
      <c r="B9" s="272">
        <v>434709524</v>
      </c>
      <c r="C9" s="272">
        <v>68391403.219999999</v>
      </c>
      <c r="D9" s="1">
        <f>SUM(C9/B9)</f>
        <v>0.15732667320166649</v>
      </c>
      <c r="E9" s="272">
        <v>129671357</v>
      </c>
      <c r="F9" s="272">
        <v>16125777</v>
      </c>
      <c r="G9" s="1">
        <f t="shared" si="0"/>
        <v>0.12435882042940292</v>
      </c>
      <c r="H9" s="272">
        <v>844746231</v>
      </c>
      <c r="I9" s="272">
        <v>119762224.2</v>
      </c>
      <c r="J9" s="1">
        <f>SUM(I9/H9)</f>
        <v>0.14177301987867644</v>
      </c>
      <c r="K9" s="143"/>
      <c r="L9" s="143"/>
      <c r="M9" s="1" t="e">
        <f>SUM(L9/K9)</f>
        <v>#DIV/0!</v>
      </c>
      <c r="N9" s="272">
        <v>281492364</v>
      </c>
      <c r="O9" s="272">
        <v>43135811</v>
      </c>
      <c r="P9" s="1">
        <f t="shared" si="2"/>
        <v>0.15323971985257831</v>
      </c>
      <c r="Q9" s="272">
        <v>211523385</v>
      </c>
      <c r="R9" s="272">
        <v>30783221.039999999</v>
      </c>
      <c r="S9" s="1">
        <f t="shared" si="3"/>
        <v>0.14553105341047751</v>
      </c>
      <c r="T9" s="272">
        <v>646222909</v>
      </c>
      <c r="U9" s="272">
        <v>108130337</v>
      </c>
      <c r="V9" s="1">
        <f t="shared" si="4"/>
        <v>0.16732668479259996</v>
      </c>
      <c r="W9" s="272">
        <v>129572388</v>
      </c>
      <c r="X9" s="272">
        <v>21088519</v>
      </c>
      <c r="Y9" s="1">
        <f t="shared" si="5"/>
        <v>0.16275472981172501</v>
      </c>
      <c r="Z9" s="272">
        <v>603658405</v>
      </c>
      <c r="AA9" s="272">
        <v>98681779.5</v>
      </c>
      <c r="AB9" s="1">
        <f>SUM(AA9/Z9)</f>
        <v>0.16347288248227074</v>
      </c>
      <c r="AC9" s="272">
        <v>631212482</v>
      </c>
      <c r="AD9" s="272">
        <v>96640720.5</v>
      </c>
      <c r="AE9" s="1">
        <f>SUM(AD9/AC9)</f>
        <v>0.1531033103049442</v>
      </c>
      <c r="AF9" s="272">
        <v>185912040</v>
      </c>
      <c r="AG9" s="272">
        <v>27612461</v>
      </c>
      <c r="AH9" s="1">
        <f t="shared" si="6"/>
        <v>0.14852432903215951</v>
      </c>
      <c r="AI9" s="272">
        <v>680514631</v>
      </c>
      <c r="AJ9" s="272">
        <v>95168618.519999996</v>
      </c>
      <c r="AK9" s="2">
        <f t="shared" si="7"/>
        <v>0.13984801234934799</v>
      </c>
      <c r="AL9" s="272">
        <v>890081895</v>
      </c>
      <c r="AM9" s="272">
        <v>152744693</v>
      </c>
      <c r="AN9" s="3">
        <f t="shared" si="8"/>
        <v>0.17160745978323713</v>
      </c>
      <c r="AO9" s="272">
        <v>205271715</v>
      </c>
      <c r="AP9" s="272">
        <v>33132222.32</v>
      </c>
      <c r="AQ9" s="3">
        <f t="shared" si="9"/>
        <v>0.16140666199432299</v>
      </c>
      <c r="AR9" s="313">
        <v>203617525</v>
      </c>
      <c r="AS9" s="313">
        <v>30331581</v>
      </c>
      <c r="AT9" s="3">
        <f t="shared" si="10"/>
        <v>0.14896350891211355</v>
      </c>
      <c r="AU9" s="272">
        <v>167410442</v>
      </c>
      <c r="AV9" s="272">
        <v>25942772</v>
      </c>
      <c r="AW9" s="3">
        <f t="shared" si="11"/>
        <v>0.15496507679013236</v>
      </c>
      <c r="AX9" s="272">
        <v>240408357</v>
      </c>
      <c r="AY9" s="272">
        <v>36246540</v>
      </c>
      <c r="AZ9" s="3">
        <f t="shared" si="12"/>
        <v>0.15077071551218996</v>
      </c>
      <c r="BA9" s="272">
        <v>126730016</v>
      </c>
      <c r="BB9" s="272">
        <v>19609987</v>
      </c>
      <c r="BC9" s="3">
        <f t="shared" si="13"/>
        <v>0.15473829814714141</v>
      </c>
      <c r="BD9" s="272">
        <v>383991896</v>
      </c>
      <c r="BE9" s="272">
        <v>61533234</v>
      </c>
      <c r="BF9" s="3">
        <f t="shared" si="14"/>
        <v>0.16024617873706376</v>
      </c>
      <c r="BG9" s="272">
        <v>234614732</v>
      </c>
      <c r="BH9" s="272">
        <v>39092739</v>
      </c>
      <c r="BI9" s="1">
        <f t="shared" si="15"/>
        <v>0.16662525267168646</v>
      </c>
      <c r="BJ9" s="272">
        <v>161553237</v>
      </c>
      <c r="BK9" s="272">
        <v>24206541.039999999</v>
      </c>
      <c r="BL9" s="3">
        <f t="shared" si="16"/>
        <v>0.14983631086265389</v>
      </c>
      <c r="BM9" s="272">
        <v>318335256</v>
      </c>
      <c r="BN9" s="272">
        <v>52202324</v>
      </c>
      <c r="BO9" s="3">
        <f t="shared" si="17"/>
        <v>0.16398536767790495</v>
      </c>
      <c r="BP9" s="272">
        <v>228270494</v>
      </c>
      <c r="BQ9" s="272">
        <v>32755682</v>
      </c>
      <c r="BR9" s="3">
        <f t="shared" si="18"/>
        <v>0.14349503269572808</v>
      </c>
      <c r="BS9" s="272">
        <v>220447001</v>
      </c>
      <c r="BT9" s="272">
        <v>34003920</v>
      </c>
      <c r="BU9" s="3">
        <f t="shared" si="19"/>
        <v>0.15424986434721333</v>
      </c>
      <c r="BV9" s="272">
        <v>1390384939</v>
      </c>
      <c r="BW9" s="272">
        <v>282135618</v>
      </c>
      <c r="BX9" s="1">
        <f>SUM(BW9/BV9)</f>
        <v>0.20291906945059335</v>
      </c>
      <c r="BY9" s="272">
        <v>8592894258.7399998</v>
      </c>
      <c r="BZ9" s="272">
        <v>1412796008.0799999</v>
      </c>
      <c r="CA9" s="16">
        <f t="shared" si="23"/>
        <v>0.16441445286528664</v>
      </c>
      <c r="CB9" s="36">
        <f t="shared" si="20"/>
        <v>18143247479.739998</v>
      </c>
      <c r="CC9" s="36">
        <f t="shared" si="21"/>
        <v>2962254733.4199991</v>
      </c>
      <c r="CD9" s="2">
        <f t="shared" si="22"/>
        <v>0.16327037024258514</v>
      </c>
    </row>
    <row r="10" spans="1:83" ht="30" customHeight="1" x14ac:dyDescent="0.25">
      <c r="A10" s="8" t="s">
        <v>51</v>
      </c>
      <c r="B10" s="272">
        <v>578090</v>
      </c>
      <c r="C10" s="272">
        <v>48174</v>
      </c>
      <c r="D10" s="1">
        <f>SUM(C10/B10)</f>
        <v>8.3333045027590855E-2</v>
      </c>
      <c r="E10" s="272">
        <v>484340</v>
      </c>
      <c r="F10" s="272">
        <v>40362</v>
      </c>
      <c r="G10" s="1">
        <f t="shared" si="0"/>
        <v>8.3334021555105914E-2</v>
      </c>
      <c r="H10" s="272">
        <v>2916322</v>
      </c>
      <c r="I10" s="272">
        <v>102858</v>
      </c>
      <c r="J10" s="1">
        <f t="shared" si="1"/>
        <v>3.5269767878855628E-2</v>
      </c>
      <c r="K10" s="143"/>
      <c r="L10" s="143"/>
      <c r="M10" s="1" t="e">
        <f>SUM(L10/K10)</f>
        <v>#DIV/0!</v>
      </c>
      <c r="N10" s="272">
        <v>437470</v>
      </c>
      <c r="O10" s="272">
        <v>36456</v>
      </c>
      <c r="P10" s="1">
        <f t="shared" si="2"/>
        <v>8.333371431183853E-2</v>
      </c>
      <c r="Q10" s="272">
        <v>4453080</v>
      </c>
      <c r="R10" s="272">
        <v>53382</v>
      </c>
      <c r="S10" s="1">
        <f t="shared" si="3"/>
        <v>1.1987657980543803E-2</v>
      </c>
      <c r="T10" s="272">
        <v>26531596.260000002</v>
      </c>
      <c r="U10" s="272">
        <v>3596348</v>
      </c>
      <c r="V10" s="1">
        <f t="shared" si="4"/>
        <v>0.13554962787602737</v>
      </c>
      <c r="W10" s="272">
        <v>5517972.2999999998</v>
      </c>
      <c r="X10" s="272">
        <v>27342</v>
      </c>
      <c r="Y10" s="1">
        <f t="shared" si="5"/>
        <v>4.9550810539588973E-3</v>
      </c>
      <c r="Z10" s="272">
        <v>1206170</v>
      </c>
      <c r="AA10" s="272">
        <v>-34657</v>
      </c>
      <c r="AB10" s="1">
        <f>SUM(AA10/Z10)</f>
        <v>-2.8733097324589403E-2</v>
      </c>
      <c r="AC10" s="272">
        <v>1531150</v>
      </c>
      <c r="AD10" s="272">
        <v>127596</v>
      </c>
      <c r="AE10" s="1">
        <f>SUM(AD10/AC10)</f>
        <v>8.3333442183979367E-2</v>
      </c>
      <c r="AF10" s="272">
        <v>2623263.0099999998</v>
      </c>
      <c r="AG10" s="272">
        <v>121396.28</v>
      </c>
      <c r="AH10" s="1">
        <f t="shared" si="6"/>
        <v>4.6276823763851269E-2</v>
      </c>
      <c r="AI10" s="272">
        <v>4909951.76</v>
      </c>
      <c r="AJ10" s="272">
        <v>96348</v>
      </c>
      <c r="AK10" s="2">
        <f t="shared" si="7"/>
        <v>1.9623003383642205E-2</v>
      </c>
      <c r="AL10" s="272">
        <v>1638310</v>
      </c>
      <c r="AM10" s="272">
        <v>87253.2</v>
      </c>
      <c r="AN10" s="1">
        <f t="shared" si="8"/>
        <v>5.3258052505325608E-2</v>
      </c>
      <c r="AO10" s="272">
        <v>593710</v>
      </c>
      <c r="AP10" s="272">
        <v>44880.72</v>
      </c>
      <c r="AQ10" s="3">
        <f t="shared" si="9"/>
        <v>7.5593673679068912E-2</v>
      </c>
      <c r="AR10" s="313">
        <v>2498710</v>
      </c>
      <c r="AS10" s="313">
        <v>49476</v>
      </c>
      <c r="AT10" s="1">
        <f t="shared" si="10"/>
        <v>1.980061711843311E-2</v>
      </c>
      <c r="AU10" s="272">
        <v>5126906.5</v>
      </c>
      <c r="AV10" s="272">
        <v>2152672.5</v>
      </c>
      <c r="AW10" s="3">
        <f t="shared" si="11"/>
        <v>0.41987746411993276</v>
      </c>
      <c r="AX10" s="272">
        <v>5296881</v>
      </c>
      <c r="AY10" s="272">
        <v>2924633.36</v>
      </c>
      <c r="AZ10" s="3">
        <f t="shared" si="12"/>
        <v>0.55214254577363542</v>
      </c>
      <c r="BA10" s="272">
        <v>521990</v>
      </c>
      <c r="BB10" s="272">
        <v>36456</v>
      </c>
      <c r="BC10" s="3">
        <f t="shared" si="13"/>
        <v>6.9840418398819895E-2</v>
      </c>
      <c r="BD10" s="272">
        <v>6499310</v>
      </c>
      <c r="BE10" s="272">
        <v>87234</v>
      </c>
      <c r="BF10" s="1">
        <f t="shared" si="14"/>
        <v>1.3422040185804339E-2</v>
      </c>
      <c r="BG10" s="272">
        <v>1946820</v>
      </c>
      <c r="BH10" s="272">
        <v>71610</v>
      </c>
      <c r="BI10" s="1">
        <f t="shared" si="15"/>
        <v>3.6783061608161E-2</v>
      </c>
      <c r="BJ10" s="272">
        <v>4323958.66</v>
      </c>
      <c r="BK10" s="272">
        <v>40362</v>
      </c>
      <c r="BL10" s="3">
        <f t="shared" si="16"/>
        <v>9.3345018243074507E-3</v>
      </c>
      <c r="BM10" s="272">
        <v>19731296.140000001</v>
      </c>
      <c r="BN10" s="272">
        <v>48174</v>
      </c>
      <c r="BO10" s="3">
        <f t="shared" si="17"/>
        <v>2.4415020512686906E-3</v>
      </c>
      <c r="BP10" s="272">
        <v>2877470</v>
      </c>
      <c r="BQ10" s="272">
        <v>36456</v>
      </c>
      <c r="BR10" s="3">
        <f t="shared" si="18"/>
        <v>1.2669463104741319E-2</v>
      </c>
      <c r="BS10" s="272">
        <v>4778084.75</v>
      </c>
      <c r="BT10" s="272">
        <v>4233850.75</v>
      </c>
      <c r="BU10" s="3">
        <f t="shared" si="19"/>
        <v>0.88609787635097936</v>
      </c>
      <c r="BV10" s="272">
        <v>54402390</v>
      </c>
      <c r="BW10" s="272"/>
      <c r="BX10" s="1">
        <f>SUM(BW10/BV10)</f>
        <v>0</v>
      </c>
      <c r="BY10" s="272">
        <v>37770240</v>
      </c>
      <c r="BZ10" s="272">
        <v>62496</v>
      </c>
      <c r="CA10" s="16">
        <f t="shared" si="23"/>
        <v>1.6546360309068727E-3</v>
      </c>
      <c r="CB10" s="36">
        <f t="shared" si="20"/>
        <v>199195482.38</v>
      </c>
      <c r="CC10" s="36">
        <f>BZ10+BW10+BT10+BQ10+BN10+BK10+BH10+BE10+BB10+AY10+AV10+AS10+AP10+AM10+AJ10+AG10+AD10+AA10+X10+U10+R10+O10+L10+I10+F10+C10</f>
        <v>14091159.809999999</v>
      </c>
      <c r="CD10" s="2">
        <f t="shared" si="22"/>
        <v>7.0740358373784118E-2</v>
      </c>
    </row>
    <row r="11" spans="1:83" ht="36.75" customHeight="1" thickBot="1" x14ac:dyDescent="0.3">
      <c r="A11" s="295" t="s">
        <v>32</v>
      </c>
      <c r="B11" s="273"/>
      <c r="C11" s="273"/>
      <c r="D11" s="314"/>
      <c r="E11" s="273"/>
      <c r="F11" s="273"/>
      <c r="G11" s="297"/>
      <c r="H11" s="273">
        <v>100000</v>
      </c>
      <c r="I11" s="273"/>
      <c r="J11" s="297">
        <f t="shared" si="1"/>
        <v>0</v>
      </c>
      <c r="K11" s="187"/>
      <c r="L11" s="187"/>
      <c r="M11" s="297"/>
      <c r="N11" s="273">
        <v>14600000</v>
      </c>
      <c r="O11" s="273"/>
      <c r="P11" s="297"/>
      <c r="Q11" s="273">
        <v>4300000</v>
      </c>
      <c r="R11" s="273"/>
      <c r="S11" s="297">
        <f t="shared" si="3"/>
        <v>0</v>
      </c>
      <c r="T11" s="273">
        <v>196000</v>
      </c>
      <c r="U11" s="273">
        <v>-60000</v>
      </c>
      <c r="V11" s="297">
        <f t="shared" si="4"/>
        <v>-0.30612244897959184</v>
      </c>
      <c r="W11" s="273">
        <v>8845589.2300000004</v>
      </c>
      <c r="X11" s="273">
        <v>26950</v>
      </c>
      <c r="Y11" s="297">
        <f t="shared" si="5"/>
        <v>3.0467161993684394E-3</v>
      </c>
      <c r="Z11" s="273"/>
      <c r="AA11" s="273"/>
      <c r="AB11" s="297"/>
      <c r="AC11" s="273"/>
      <c r="AD11" s="273"/>
      <c r="AE11" s="297"/>
      <c r="AF11" s="273">
        <v>806500</v>
      </c>
      <c r="AG11" s="273">
        <v>152475.72</v>
      </c>
      <c r="AH11" s="297">
        <f t="shared" si="6"/>
        <v>0.18905854928704277</v>
      </c>
      <c r="AI11" s="273">
        <v>400000</v>
      </c>
      <c r="AJ11" s="273"/>
      <c r="AK11" s="213"/>
      <c r="AL11" s="273">
        <v>57001731.579999998</v>
      </c>
      <c r="AM11" s="273">
        <v>176000</v>
      </c>
      <c r="AN11" s="214"/>
      <c r="AO11" s="273">
        <v>4460000</v>
      </c>
      <c r="AP11" s="273">
        <v>15500</v>
      </c>
      <c r="AQ11" s="214">
        <f t="shared" si="9"/>
        <v>3.475336322869955E-3</v>
      </c>
      <c r="AR11" s="315"/>
      <c r="AS11" s="315"/>
      <c r="AT11" s="297"/>
      <c r="AU11" s="273">
        <v>16855140.190000001</v>
      </c>
      <c r="AV11" s="273">
        <v>116590.65</v>
      </c>
      <c r="AW11" s="214">
        <f t="shared" si="11"/>
        <v>6.9172162726461421E-3</v>
      </c>
      <c r="AX11" s="273"/>
      <c r="AY11" s="273"/>
      <c r="AZ11" s="214"/>
      <c r="BA11" s="273">
        <v>1300000</v>
      </c>
      <c r="BB11" s="273">
        <v>56839.519999999997</v>
      </c>
      <c r="BC11" s="214">
        <f t="shared" si="13"/>
        <v>4.372270769230769E-2</v>
      </c>
      <c r="BD11" s="273">
        <v>5949445</v>
      </c>
      <c r="BE11" s="273">
        <v>135273.03</v>
      </c>
      <c r="BF11" s="214">
        <f t="shared" si="14"/>
        <v>2.2737083879252603E-2</v>
      </c>
      <c r="BG11" s="273"/>
      <c r="BH11" s="273"/>
      <c r="BI11" s="214"/>
      <c r="BJ11" s="273">
        <v>566400</v>
      </c>
      <c r="BK11" s="273"/>
      <c r="BL11" s="297"/>
      <c r="BM11" s="273">
        <v>500000</v>
      </c>
      <c r="BN11" s="273">
        <v>510000</v>
      </c>
      <c r="BO11" s="214">
        <f t="shared" si="17"/>
        <v>1.02</v>
      </c>
      <c r="BP11" s="273"/>
      <c r="BQ11" s="273"/>
      <c r="BR11" s="297"/>
      <c r="BS11" s="273">
        <v>2011711.31</v>
      </c>
      <c r="BT11" s="273">
        <v>7263</v>
      </c>
      <c r="BU11" s="214">
        <f t="shared" si="19"/>
        <v>3.6103589833672506E-3</v>
      </c>
      <c r="BV11" s="273"/>
      <c r="BW11" s="273"/>
      <c r="BX11" s="297"/>
      <c r="BY11" s="273">
        <v>240844200</v>
      </c>
      <c r="BZ11" s="273">
        <v>436258.38</v>
      </c>
      <c r="CA11" s="298">
        <f t="shared" si="23"/>
        <v>1.8113717498698329E-3</v>
      </c>
      <c r="CB11" s="215">
        <f t="shared" si="20"/>
        <v>358736717.31</v>
      </c>
      <c r="CC11" s="215">
        <f t="shared" si="21"/>
        <v>1573150.2999999998</v>
      </c>
      <c r="CD11" s="213">
        <f t="shared" si="22"/>
        <v>4.3852503077920855E-3</v>
      </c>
    </row>
    <row r="12" spans="1:83" s="19" customFormat="1" ht="24.75" customHeight="1" thickBot="1" x14ac:dyDescent="0.35">
      <c r="A12" s="316" t="s">
        <v>33</v>
      </c>
      <c r="B12" s="317">
        <v>613633068.48000002</v>
      </c>
      <c r="C12" s="317">
        <v>70104994.290000007</v>
      </c>
      <c r="D12" s="305">
        <f t="shared" ref="D12:D17" si="24">SUM(C12/B12)</f>
        <v>0.11424578936668717</v>
      </c>
      <c r="E12" s="317">
        <v>221959733</v>
      </c>
      <c r="F12" s="317">
        <v>25013215.460000001</v>
      </c>
      <c r="G12" s="305">
        <f t="shared" si="0"/>
        <v>0.11269258221715378</v>
      </c>
      <c r="H12" s="317">
        <v>1838359207.5</v>
      </c>
      <c r="I12" s="317">
        <v>207464933.86000001</v>
      </c>
      <c r="J12" s="305">
        <f t="shared" si="1"/>
        <v>0.1128533167041567</v>
      </c>
      <c r="K12" s="284"/>
      <c r="L12" s="284"/>
      <c r="M12" s="305" t="e">
        <f t="shared" ref="M12:M25" si="25">SUM(L12/K12)</f>
        <v>#DIV/0!</v>
      </c>
      <c r="N12" s="317">
        <v>467014833.77999997</v>
      </c>
      <c r="O12" s="317">
        <v>66876291.950000003</v>
      </c>
      <c r="P12" s="305">
        <f t="shared" si="2"/>
        <v>0.14319950269824597</v>
      </c>
      <c r="Q12" s="317">
        <v>362929325</v>
      </c>
      <c r="R12" s="317">
        <v>39654014.909999996</v>
      </c>
      <c r="S12" s="305">
        <f t="shared" ref="S12:S25" si="26">SUM(R12/Q12)</f>
        <v>0.10926098327821814</v>
      </c>
      <c r="T12" s="317">
        <v>1314016091.54</v>
      </c>
      <c r="U12" s="317">
        <v>177345070.28999999</v>
      </c>
      <c r="V12" s="305">
        <f t="shared" si="4"/>
        <v>0.13496415411637402</v>
      </c>
      <c r="W12" s="317">
        <v>238043380.30000001</v>
      </c>
      <c r="X12" s="317">
        <v>28821154.600000001</v>
      </c>
      <c r="Y12" s="305">
        <f t="shared" si="5"/>
        <v>0.12107521983462609</v>
      </c>
      <c r="Z12" s="317">
        <v>1128865321.1700001</v>
      </c>
      <c r="AA12" s="317">
        <v>61513883.909999996</v>
      </c>
      <c r="AB12" s="305">
        <f t="shared" ref="AB12:AB25" si="27">SUM(AA12/Z12)</f>
        <v>5.4491782816257127E-2</v>
      </c>
      <c r="AC12" s="317">
        <v>981874261.25</v>
      </c>
      <c r="AD12" s="317">
        <v>143998172.41999999</v>
      </c>
      <c r="AE12" s="305">
        <f t="shared" ref="AE12:AE25" si="28">SUM(AD12/AC12)</f>
        <v>0.14665642852953437</v>
      </c>
      <c r="AF12" s="317">
        <v>307247724.00999999</v>
      </c>
      <c r="AG12" s="317">
        <v>33505245.800000001</v>
      </c>
      <c r="AH12" s="305">
        <f t="shared" ref="AH12:AH25" si="29">SUM(AG12/AF12)</f>
        <v>0.10904961430701926</v>
      </c>
      <c r="AI12" s="317">
        <v>1093290708.3199999</v>
      </c>
      <c r="AJ12" s="317">
        <v>138229459.69</v>
      </c>
      <c r="AK12" s="305">
        <f t="shared" si="7"/>
        <v>0.12643431306793931</v>
      </c>
      <c r="AL12" s="317">
        <v>1580577604.0599999</v>
      </c>
      <c r="AM12" s="317">
        <v>289838011.10000002</v>
      </c>
      <c r="AN12" s="305">
        <f t="shared" si="8"/>
        <v>0.1833747424710426</v>
      </c>
      <c r="AO12" s="317">
        <v>390393895.61000001</v>
      </c>
      <c r="AP12" s="317">
        <v>61160858.899999999</v>
      </c>
      <c r="AQ12" s="305">
        <f t="shared" ref="AQ12:AQ25" si="30">SUM(AP12/AO12)</f>
        <v>0.15666448576106617</v>
      </c>
      <c r="AR12" s="317">
        <v>365198725</v>
      </c>
      <c r="AS12" s="317">
        <v>42629568.770000003</v>
      </c>
      <c r="AT12" s="305">
        <f t="shared" si="10"/>
        <v>0.11672978532441482</v>
      </c>
      <c r="AU12" s="317">
        <v>348716032.29000002</v>
      </c>
      <c r="AV12" s="317">
        <v>45783274.25</v>
      </c>
      <c r="AW12" s="305">
        <f t="shared" si="11"/>
        <v>0.13129099327422264</v>
      </c>
      <c r="AX12" s="317">
        <v>409810466.44999999</v>
      </c>
      <c r="AY12" s="317">
        <v>39958653.880000003</v>
      </c>
      <c r="AZ12" s="305">
        <f t="shared" si="12"/>
        <v>9.7505205823910465E-2</v>
      </c>
      <c r="BA12" s="317">
        <v>251631630.19999999</v>
      </c>
      <c r="BB12" s="317">
        <v>55604312.640000001</v>
      </c>
      <c r="BC12" s="305">
        <f t="shared" ref="BC12:BC25" si="31">SUM(BB12/BA12)</f>
        <v>0.22097505228498099</v>
      </c>
      <c r="BD12" s="317">
        <v>730933868.63999999</v>
      </c>
      <c r="BE12" s="317">
        <v>166430635.41</v>
      </c>
      <c r="BF12" s="305">
        <f t="shared" si="14"/>
        <v>0.22769588679707292</v>
      </c>
      <c r="BG12" s="317">
        <v>470001681</v>
      </c>
      <c r="BH12" s="317">
        <v>69010382.25</v>
      </c>
      <c r="BI12" s="305">
        <f t="shared" si="15"/>
        <v>0.1468300753800921</v>
      </c>
      <c r="BJ12" s="317">
        <v>264348672.66</v>
      </c>
      <c r="BK12" s="317">
        <v>27850474.879999999</v>
      </c>
      <c r="BL12" s="305">
        <f t="shared" si="16"/>
        <v>0.10535507744281632</v>
      </c>
      <c r="BM12" s="317">
        <v>587258409.13999999</v>
      </c>
      <c r="BN12" s="317">
        <v>84819041.379999995</v>
      </c>
      <c r="BO12" s="305">
        <f t="shared" ref="BO12:BO17" si="32">SUM(BN12/BM12)</f>
        <v>0.14443222959414359</v>
      </c>
      <c r="BP12" s="317">
        <v>365116267.23000002</v>
      </c>
      <c r="BQ12" s="317">
        <v>54062479.890000001</v>
      </c>
      <c r="BR12" s="305">
        <f t="shared" si="18"/>
        <v>0.14806921723907765</v>
      </c>
      <c r="BS12" s="317">
        <v>370102178.86000001</v>
      </c>
      <c r="BT12" s="317">
        <v>58194831.450000003</v>
      </c>
      <c r="BU12" s="305">
        <f t="shared" ref="BU12:BU25" si="33">SUM(BT12/BS12)</f>
        <v>0.15723990501556487</v>
      </c>
      <c r="BV12" s="317">
        <v>3280514487</v>
      </c>
      <c r="BW12" s="317">
        <v>609749909.20000005</v>
      </c>
      <c r="BX12" s="305">
        <f>SUM(BW12/BV12)</f>
        <v>0.18587020774220409</v>
      </c>
      <c r="BY12" s="317">
        <v>17525707220.779999</v>
      </c>
      <c r="BZ12" s="317">
        <v>2712349642.1799998</v>
      </c>
      <c r="CA12" s="305">
        <f t="shared" si="23"/>
        <v>0.15476406218654634</v>
      </c>
      <c r="CB12" s="307">
        <f>BY12+BV12+BS12+BP12+BM12+BJ12+BG12+BD12+BA12+AX12+AU12+AR12+AO12+AL12+AI12+AF12+AC12+Z12+W12+T12+Q12+N12+K12+H12+E12+B12</f>
        <v>35507544793.269997</v>
      </c>
      <c r="CC12" s="307">
        <f>BZ12+BW12+BT12+BQ12+BN12+BK12+BH12+BE12+BB12+AY12+AV12+AS12+AP12+AM12+AJ12+AG12+AD12+AA12+X12+U12+R12+O12+L12+I12+F12+C12</f>
        <v>5309968513.3599997</v>
      </c>
      <c r="CD12" s="308">
        <f t="shared" si="22"/>
        <v>0.14954479517734598</v>
      </c>
      <c r="CE12" s="38"/>
    </row>
    <row r="13" spans="1:83" ht="32.25" customHeight="1" x14ac:dyDescent="0.25">
      <c r="A13" s="40" t="s">
        <v>34</v>
      </c>
      <c r="B13" s="320">
        <v>63200707</v>
      </c>
      <c r="C13" s="320">
        <v>8222423.8499999996</v>
      </c>
      <c r="D13" s="321">
        <f t="shared" si="24"/>
        <v>0.13010018780327884</v>
      </c>
      <c r="E13" s="320">
        <v>33880425</v>
      </c>
      <c r="F13" s="320">
        <v>3137708.85</v>
      </c>
      <c r="G13" s="321">
        <f t="shared" si="0"/>
        <v>9.2611260041749771E-2</v>
      </c>
      <c r="H13" s="320">
        <v>355886404.85000002</v>
      </c>
      <c r="I13" s="320">
        <v>26342144.449999999</v>
      </c>
      <c r="J13" s="206">
        <f t="shared" si="1"/>
        <v>7.4018406129064573E-2</v>
      </c>
      <c r="K13" s="169"/>
      <c r="L13" s="169"/>
      <c r="M13" s="5" t="e">
        <f t="shared" si="25"/>
        <v>#DIV/0!</v>
      </c>
      <c r="N13" s="319">
        <v>49036854.159999996</v>
      </c>
      <c r="O13" s="319">
        <v>6759385.3399999999</v>
      </c>
      <c r="P13" s="5">
        <f t="shared" si="2"/>
        <v>0.13784296435381288</v>
      </c>
      <c r="Q13" s="319">
        <v>43835623</v>
      </c>
      <c r="R13" s="319">
        <v>5274340.3499999996</v>
      </c>
      <c r="S13" s="5">
        <f t="shared" si="26"/>
        <v>0.12032087122384458</v>
      </c>
      <c r="T13" s="319">
        <v>158477718</v>
      </c>
      <c r="U13" s="319">
        <v>18051702.920000002</v>
      </c>
      <c r="V13" s="5">
        <f t="shared" si="4"/>
        <v>0.11390688323768015</v>
      </c>
      <c r="W13" s="319">
        <v>37117852</v>
      </c>
      <c r="X13" s="319">
        <v>4014153.89</v>
      </c>
      <c r="Y13" s="5">
        <f t="shared" si="5"/>
        <v>0.10814617963345509</v>
      </c>
      <c r="Z13" s="319">
        <v>84983395</v>
      </c>
      <c r="AA13" s="319">
        <v>11963995.359999999</v>
      </c>
      <c r="AB13" s="5">
        <f t="shared" si="27"/>
        <v>0.14078038845117918</v>
      </c>
      <c r="AC13" s="319">
        <v>102259176.09999999</v>
      </c>
      <c r="AD13" s="319">
        <v>17056163.93</v>
      </c>
      <c r="AE13" s="5">
        <f t="shared" si="28"/>
        <v>0.16679348084440512</v>
      </c>
      <c r="AF13" s="319">
        <v>30900327</v>
      </c>
      <c r="AG13" s="319">
        <v>3508146.1</v>
      </c>
      <c r="AH13" s="5">
        <f t="shared" si="29"/>
        <v>0.11353103480102331</v>
      </c>
      <c r="AI13" s="319">
        <v>90489258.609999999</v>
      </c>
      <c r="AJ13" s="319">
        <v>9941074.9399999995</v>
      </c>
      <c r="AK13" s="15">
        <f t="shared" si="7"/>
        <v>0.10985917105194856</v>
      </c>
      <c r="AL13" s="319">
        <v>141113210.59999999</v>
      </c>
      <c r="AM13" s="319">
        <v>21060198.57</v>
      </c>
      <c r="AN13" s="16">
        <f t="shared" si="8"/>
        <v>0.14924328119567284</v>
      </c>
      <c r="AO13" s="319">
        <v>62044693.609999999</v>
      </c>
      <c r="AP13" s="319">
        <v>5200021.1399999997</v>
      </c>
      <c r="AQ13" s="16">
        <f t="shared" si="30"/>
        <v>8.3810892397764875E-2</v>
      </c>
      <c r="AR13" s="319">
        <v>55504075.740000002</v>
      </c>
      <c r="AS13" s="319">
        <v>6400826.5300000003</v>
      </c>
      <c r="AT13" s="16">
        <f t="shared" si="10"/>
        <v>0.11532173889325988</v>
      </c>
      <c r="AU13" s="319">
        <v>52499297.340000004</v>
      </c>
      <c r="AV13" s="319">
        <v>6524075.1200000001</v>
      </c>
      <c r="AW13" s="16">
        <f t="shared" si="11"/>
        <v>0.12426976075028739</v>
      </c>
      <c r="AX13" s="319">
        <v>52882055</v>
      </c>
      <c r="AY13" s="319">
        <v>5870790.9299999997</v>
      </c>
      <c r="AZ13" s="16">
        <f t="shared" si="12"/>
        <v>0.1110166942264252</v>
      </c>
      <c r="BA13" s="319">
        <v>31937430</v>
      </c>
      <c r="BB13" s="319">
        <v>5216218.92</v>
      </c>
      <c r="BC13" s="16">
        <f t="shared" si="31"/>
        <v>0.16332619500066223</v>
      </c>
      <c r="BD13" s="319">
        <v>69038542.609999999</v>
      </c>
      <c r="BE13" s="319">
        <v>10980714.699999999</v>
      </c>
      <c r="BF13" s="16">
        <f t="shared" si="14"/>
        <v>0.15905194815641255</v>
      </c>
      <c r="BG13" s="319">
        <v>64764447</v>
      </c>
      <c r="BH13" s="319">
        <v>6952112.4699999997</v>
      </c>
      <c r="BI13" s="16">
        <f t="shared" si="15"/>
        <v>0.10734458166530782</v>
      </c>
      <c r="BJ13" s="319">
        <v>41417847</v>
      </c>
      <c r="BK13" s="319">
        <v>4933566.82</v>
      </c>
      <c r="BL13" s="16">
        <f t="shared" si="16"/>
        <v>0.11911693092110752</v>
      </c>
      <c r="BM13" s="319">
        <v>87210296</v>
      </c>
      <c r="BN13" s="319">
        <v>8926819.7300000004</v>
      </c>
      <c r="BO13" s="16">
        <f t="shared" si="32"/>
        <v>0.10235969993726429</v>
      </c>
      <c r="BP13" s="319">
        <v>47848528.979999997</v>
      </c>
      <c r="BQ13" s="319">
        <v>4057275.99</v>
      </c>
      <c r="BR13" s="16">
        <f t="shared" si="18"/>
        <v>8.4794163509099393E-2</v>
      </c>
      <c r="BS13" s="319">
        <v>48058630.530000001</v>
      </c>
      <c r="BT13" s="319">
        <v>6253723.5999999996</v>
      </c>
      <c r="BU13" s="16">
        <f t="shared" si="33"/>
        <v>0.13012696223410258</v>
      </c>
      <c r="BV13" s="319">
        <v>295757449</v>
      </c>
      <c r="BW13" s="319">
        <v>33685725.090000004</v>
      </c>
      <c r="BX13" s="5">
        <f>SUM(BW13/BV13)</f>
        <v>0.11389645536873698</v>
      </c>
      <c r="BY13" s="319">
        <v>1472226422</v>
      </c>
      <c r="BZ13" s="319">
        <v>160130025.96000001</v>
      </c>
      <c r="CA13" s="16">
        <f t="shared" si="23"/>
        <v>0.10876725452492933</v>
      </c>
      <c r="CB13" s="35">
        <f t="shared" ref="CB13:CB18" si="34">BY13+BV13+BS13+BP13+BM13+BJ13+BG13+BD13+BA13+AX13+AU13+AR13+AO13+AL13+AI13+AF13+AC13+Z13+W13+T13+Q13+N13+K13+H13+E13+B13</f>
        <v>3572370666.1299996</v>
      </c>
      <c r="CC13" s="35">
        <f>BZ13+BW13+BT13+BQ13+BN13+BK13+BH13+BE13+BB13+AY13+AV13+AS13+AP13+AM13+AJ13+AG13+AD13+AA13+X13+U13+R13+O13+L13+I13+F13+C13</f>
        <v>400463335.55000007</v>
      </c>
      <c r="CD13" s="15">
        <f t="shared" si="22"/>
        <v>0.11210016344239769</v>
      </c>
    </row>
    <row r="14" spans="1:83" ht="21" customHeight="1" x14ac:dyDescent="0.25">
      <c r="A14" s="41" t="s">
        <v>35</v>
      </c>
      <c r="B14" s="320">
        <v>1289934</v>
      </c>
      <c r="C14" s="320">
        <v>127983.67</v>
      </c>
      <c r="D14" s="321">
        <f t="shared" si="24"/>
        <v>9.9217223516862102E-2</v>
      </c>
      <c r="E14" s="320">
        <v>503491</v>
      </c>
      <c r="F14" s="320">
        <v>17203.830000000002</v>
      </c>
      <c r="G14" s="321">
        <f t="shared" si="0"/>
        <v>3.416909140381854E-2</v>
      </c>
      <c r="H14" s="320">
        <v>2787117</v>
      </c>
      <c r="I14" s="320">
        <v>333802.11</v>
      </c>
      <c r="J14" s="206">
        <f t="shared" si="1"/>
        <v>0.11976609162801562</v>
      </c>
      <c r="K14" s="143"/>
      <c r="L14" s="143"/>
      <c r="M14" s="5" t="e">
        <f t="shared" si="25"/>
        <v>#DIV/0!</v>
      </c>
      <c r="N14" s="319">
        <v>804753</v>
      </c>
      <c r="O14" s="319">
        <v>49537.59</v>
      </c>
      <c r="P14" s="5">
        <f t="shared" si="2"/>
        <v>6.1556266332651134E-2</v>
      </c>
      <c r="Q14" s="319">
        <v>642470</v>
      </c>
      <c r="R14" s="319">
        <v>51027.23</v>
      </c>
      <c r="S14" s="5">
        <f t="shared" si="26"/>
        <v>7.9423521720858564E-2</v>
      </c>
      <c r="T14" s="319">
        <v>2488741</v>
      </c>
      <c r="U14" s="319">
        <v>159892.51999999999</v>
      </c>
      <c r="V14" s="5">
        <f t="shared" si="4"/>
        <v>6.4246347852187108E-2</v>
      </c>
      <c r="W14" s="319">
        <v>554256</v>
      </c>
      <c r="X14" s="319">
        <v>65445.83</v>
      </c>
      <c r="Y14" s="5">
        <f t="shared" si="5"/>
        <v>0.11807870370370371</v>
      </c>
      <c r="Z14" s="319">
        <v>786028</v>
      </c>
      <c r="AA14" s="319">
        <v>62662.49</v>
      </c>
      <c r="AB14" s="5">
        <f t="shared" si="27"/>
        <v>7.9720429806571777E-2</v>
      </c>
      <c r="AC14" s="319">
        <v>1549169</v>
      </c>
      <c r="AD14" s="319">
        <v>50957.32</v>
      </c>
      <c r="AE14" s="5">
        <f t="shared" si="28"/>
        <v>3.2893325389289352E-2</v>
      </c>
      <c r="AF14" s="319">
        <v>556752</v>
      </c>
      <c r="AG14" s="319">
        <v>35987</v>
      </c>
      <c r="AH14" s="1">
        <f t="shared" si="29"/>
        <v>6.4637396902031782E-2</v>
      </c>
      <c r="AI14" s="319">
        <v>336215</v>
      </c>
      <c r="AJ14" s="319">
        <v>4877.46</v>
      </c>
      <c r="AK14" s="15">
        <f t="shared" si="7"/>
        <v>1.4506967267968414E-2</v>
      </c>
      <c r="AL14" s="319">
        <v>1619492</v>
      </c>
      <c r="AM14" s="319">
        <v>157807.42000000001</v>
      </c>
      <c r="AN14" s="16">
        <f t="shared" si="8"/>
        <v>9.7442543711237853E-2</v>
      </c>
      <c r="AO14" s="319">
        <v>442739</v>
      </c>
      <c r="AP14" s="319"/>
      <c r="AQ14" s="16">
        <f t="shared" si="30"/>
        <v>0</v>
      </c>
      <c r="AR14" s="319">
        <v>769799</v>
      </c>
      <c r="AS14" s="319">
        <v>21185.07</v>
      </c>
      <c r="AT14" s="16">
        <f t="shared" si="10"/>
        <v>2.7520261782621177E-2</v>
      </c>
      <c r="AU14" s="319">
        <v>720187</v>
      </c>
      <c r="AV14" s="319">
        <v>23200.51</v>
      </c>
      <c r="AW14" s="16">
        <f t="shared" si="11"/>
        <v>3.2214563717478932E-2</v>
      </c>
      <c r="AX14" s="319">
        <v>1009062</v>
      </c>
      <c r="AY14" s="319">
        <v>17132</v>
      </c>
      <c r="AZ14" s="16">
        <f t="shared" si="12"/>
        <v>1.6978144058541499E-2</v>
      </c>
      <c r="BA14" s="319">
        <v>585880</v>
      </c>
      <c r="BB14" s="319">
        <v>44462.06</v>
      </c>
      <c r="BC14" s="16">
        <f t="shared" si="31"/>
        <v>7.5889363009489993E-2</v>
      </c>
      <c r="BD14" s="319">
        <v>676175</v>
      </c>
      <c r="BE14" s="319">
        <v>7031</v>
      </c>
      <c r="BF14" s="16">
        <f t="shared" si="14"/>
        <v>1.0398195733353053E-2</v>
      </c>
      <c r="BG14" s="319">
        <v>430255</v>
      </c>
      <c r="BH14" s="319">
        <v>30111</v>
      </c>
      <c r="BI14" s="3">
        <f t="shared" si="15"/>
        <v>6.9984079208841268E-2</v>
      </c>
      <c r="BJ14" s="319">
        <v>533866</v>
      </c>
      <c r="BK14" s="319">
        <v>17044.400000000001</v>
      </c>
      <c r="BL14" s="16">
        <f t="shared" si="16"/>
        <v>3.1926363544410023E-2</v>
      </c>
      <c r="BM14" s="319">
        <v>1169263</v>
      </c>
      <c r="BN14" s="319">
        <v>10304.31</v>
      </c>
      <c r="BO14" s="16">
        <f t="shared" si="32"/>
        <v>8.8126537827674344E-3</v>
      </c>
      <c r="BP14" s="319">
        <v>669934</v>
      </c>
      <c r="BQ14" s="319"/>
      <c r="BR14" s="16">
        <f t="shared" si="18"/>
        <v>0</v>
      </c>
      <c r="BS14" s="319">
        <v>520551</v>
      </c>
      <c r="BT14" s="319"/>
      <c r="BU14" s="16">
        <f t="shared" si="33"/>
        <v>0</v>
      </c>
      <c r="BV14" s="319"/>
      <c r="BW14" s="319"/>
      <c r="BX14" s="1"/>
      <c r="BY14" s="319"/>
      <c r="BZ14" s="319"/>
      <c r="CA14" s="3"/>
      <c r="CB14" s="36">
        <f t="shared" si="34"/>
        <v>21446129</v>
      </c>
      <c r="CC14" s="36">
        <f t="shared" si="21"/>
        <v>1287654.8199999998</v>
      </c>
      <c r="CD14" s="2">
        <f t="shared" si="22"/>
        <v>6.0041363175610846E-2</v>
      </c>
    </row>
    <row r="15" spans="1:83" ht="39" customHeight="1" x14ac:dyDescent="0.25">
      <c r="A15" s="41" t="s">
        <v>36</v>
      </c>
      <c r="B15" s="320">
        <v>3235802</v>
      </c>
      <c r="C15" s="320">
        <v>153448.39000000001</v>
      </c>
      <c r="D15" s="322">
        <f t="shared" si="24"/>
        <v>4.7422057962755448E-2</v>
      </c>
      <c r="E15" s="320">
        <v>3544714</v>
      </c>
      <c r="F15" s="320">
        <v>111603.85</v>
      </c>
      <c r="G15" s="322">
        <f t="shared" si="0"/>
        <v>3.1484585216183872E-2</v>
      </c>
      <c r="H15" s="320">
        <v>12470080.720000001</v>
      </c>
      <c r="I15" s="320">
        <v>1365756.67</v>
      </c>
      <c r="J15" s="200">
        <f t="shared" si="1"/>
        <v>0.10952268078020909</v>
      </c>
      <c r="K15" s="143"/>
      <c r="L15" s="143"/>
      <c r="M15" s="1" t="e">
        <f t="shared" si="25"/>
        <v>#DIV/0!</v>
      </c>
      <c r="N15" s="319">
        <v>4725149</v>
      </c>
      <c r="O15" s="319">
        <v>353263.87</v>
      </c>
      <c r="P15" s="1">
        <f t="shared" si="2"/>
        <v>7.4762482622241111E-2</v>
      </c>
      <c r="Q15" s="319">
        <v>3718734</v>
      </c>
      <c r="R15" s="319">
        <v>239699.5</v>
      </c>
      <c r="S15" s="1">
        <f t="shared" si="26"/>
        <v>6.4457285732187355E-2</v>
      </c>
      <c r="T15" s="319">
        <v>13570457</v>
      </c>
      <c r="U15" s="319">
        <v>988632.84</v>
      </c>
      <c r="V15" s="1">
        <f t="shared" si="4"/>
        <v>7.2851845741082999E-2</v>
      </c>
      <c r="W15" s="319">
        <v>3186525</v>
      </c>
      <c r="X15" s="319">
        <v>166732.04</v>
      </c>
      <c r="Y15" s="1">
        <f t="shared" si="5"/>
        <v>5.2324095997991545E-2</v>
      </c>
      <c r="Z15" s="319">
        <v>5762200</v>
      </c>
      <c r="AA15" s="319">
        <v>736967.97</v>
      </c>
      <c r="AB15" s="1">
        <f t="shared" si="27"/>
        <v>0.12789697858456839</v>
      </c>
      <c r="AC15" s="319">
        <v>5707284.4400000004</v>
      </c>
      <c r="AD15" s="319">
        <v>347829.73</v>
      </c>
      <c r="AE15" s="1">
        <f t="shared" si="28"/>
        <v>6.0944873811125483E-2</v>
      </c>
      <c r="AF15" s="319">
        <v>5491400</v>
      </c>
      <c r="AG15" s="319">
        <v>333293.81</v>
      </c>
      <c r="AH15" s="1">
        <f t="shared" si="29"/>
        <v>6.0693777543067338E-2</v>
      </c>
      <c r="AI15" s="319">
        <v>8451200</v>
      </c>
      <c r="AJ15" s="319">
        <v>286215.26</v>
      </c>
      <c r="AK15" s="2">
        <f t="shared" si="7"/>
        <v>3.3866818913290422E-2</v>
      </c>
      <c r="AL15" s="319">
        <v>5307500</v>
      </c>
      <c r="AM15" s="319">
        <v>465791.18</v>
      </c>
      <c r="AN15" s="3">
        <f t="shared" si="8"/>
        <v>8.7760938294865753E-2</v>
      </c>
      <c r="AO15" s="319">
        <v>4270100</v>
      </c>
      <c r="AP15" s="319">
        <v>157101.78</v>
      </c>
      <c r="AQ15" s="3">
        <f t="shared" si="30"/>
        <v>3.679112432964099E-2</v>
      </c>
      <c r="AR15" s="319">
        <v>3842800</v>
      </c>
      <c r="AS15" s="319">
        <v>252619.77</v>
      </c>
      <c r="AT15" s="3">
        <f t="shared" si="10"/>
        <v>6.5738464140730715E-2</v>
      </c>
      <c r="AU15" s="319">
        <v>6457460</v>
      </c>
      <c r="AV15" s="319">
        <v>461001</v>
      </c>
      <c r="AW15" s="3">
        <f t="shared" si="11"/>
        <v>7.1390453831692333E-2</v>
      </c>
      <c r="AX15" s="319">
        <v>6748742</v>
      </c>
      <c r="AY15" s="319">
        <v>421288.46</v>
      </c>
      <c r="AZ15" s="3">
        <f t="shared" si="12"/>
        <v>6.2424739306970102E-2</v>
      </c>
      <c r="BA15" s="319">
        <v>1193536</v>
      </c>
      <c r="BB15" s="319">
        <v>141395.43</v>
      </c>
      <c r="BC15" s="3">
        <f t="shared" si="31"/>
        <v>0.11846767085366507</v>
      </c>
      <c r="BD15" s="319">
        <v>6599902</v>
      </c>
      <c r="BE15" s="319">
        <v>489155.59</v>
      </c>
      <c r="BF15" s="3">
        <f t="shared" si="14"/>
        <v>7.4115583837456978E-2</v>
      </c>
      <c r="BG15" s="319">
        <v>4952580</v>
      </c>
      <c r="BH15" s="319">
        <v>272674.53000000003</v>
      </c>
      <c r="BI15" s="3">
        <f t="shared" si="15"/>
        <v>5.5057067225567288E-2</v>
      </c>
      <c r="BJ15" s="319">
        <v>2441594</v>
      </c>
      <c r="BK15" s="319">
        <v>137824.13</v>
      </c>
      <c r="BL15" s="3">
        <f t="shared" si="16"/>
        <v>5.644842262882363E-2</v>
      </c>
      <c r="BM15" s="319">
        <v>6023514.6200000001</v>
      </c>
      <c r="BN15" s="319">
        <v>328274.51</v>
      </c>
      <c r="BO15" s="3">
        <f t="shared" si="32"/>
        <v>5.4498831780041404E-2</v>
      </c>
      <c r="BP15" s="319">
        <v>3105964</v>
      </c>
      <c r="BQ15" s="319">
        <v>130490</v>
      </c>
      <c r="BR15" s="3">
        <f t="shared" si="18"/>
        <v>4.2012721332249828E-2</v>
      </c>
      <c r="BS15" s="319">
        <v>2794821</v>
      </c>
      <c r="BT15" s="319">
        <v>184781.09</v>
      </c>
      <c r="BU15" s="3">
        <f t="shared" si="33"/>
        <v>6.6115536558513044E-2</v>
      </c>
      <c r="BV15" s="319">
        <v>19200000</v>
      </c>
      <c r="BW15" s="319">
        <v>2085477.43</v>
      </c>
      <c r="BX15" s="1">
        <f t="shared" ref="BX15:BX25" si="35">SUM(BW15/BV15)</f>
        <v>0.10861861614583333</v>
      </c>
      <c r="BY15" s="319">
        <v>80083200</v>
      </c>
      <c r="BZ15" s="319">
        <v>5343032.62</v>
      </c>
      <c r="CA15" s="3">
        <f t="shared" ref="CA15:CA25" si="36">SUM(BZ15/BY15)</f>
        <v>6.6718520488691757E-2</v>
      </c>
      <c r="CB15" s="36">
        <f t="shared" si="34"/>
        <v>222885259.78</v>
      </c>
      <c r="CC15" s="36">
        <f t="shared" si="21"/>
        <v>15954351.449999997</v>
      </c>
      <c r="CD15" s="2">
        <f t="shared" si="22"/>
        <v>7.1581007491243784E-2</v>
      </c>
    </row>
    <row r="16" spans="1:83" ht="33" customHeight="1" x14ac:dyDescent="0.25">
      <c r="A16" s="41" t="s">
        <v>37</v>
      </c>
      <c r="B16" s="320">
        <v>25097437.030000001</v>
      </c>
      <c r="C16" s="320">
        <v>1026678</v>
      </c>
      <c r="D16" s="322">
        <f t="shared" si="24"/>
        <v>4.0907683074282421E-2</v>
      </c>
      <c r="E16" s="320">
        <v>11581164</v>
      </c>
      <c r="F16" s="320">
        <v>510617.56</v>
      </c>
      <c r="G16" s="322">
        <f t="shared" si="0"/>
        <v>4.4090348776686002E-2</v>
      </c>
      <c r="H16" s="320">
        <v>98068864.439999998</v>
      </c>
      <c r="I16" s="320">
        <v>6604151.5300000003</v>
      </c>
      <c r="J16" s="200">
        <f t="shared" si="1"/>
        <v>6.7341980226971215E-2</v>
      </c>
      <c r="K16" s="143"/>
      <c r="L16" s="143"/>
      <c r="M16" s="1" t="e">
        <f t="shared" si="25"/>
        <v>#DIV/0!</v>
      </c>
      <c r="N16" s="319">
        <v>26510618.640000001</v>
      </c>
      <c r="O16" s="319">
        <v>1146158.99</v>
      </c>
      <c r="P16" s="1">
        <f t="shared" si="2"/>
        <v>4.3233958647447085E-2</v>
      </c>
      <c r="Q16" s="319">
        <v>25167690.59</v>
      </c>
      <c r="R16" s="319">
        <v>1633851.78</v>
      </c>
      <c r="S16" s="1">
        <f t="shared" si="26"/>
        <v>6.4918621522198239E-2</v>
      </c>
      <c r="T16" s="319">
        <v>59238901</v>
      </c>
      <c r="U16" s="319">
        <v>3976115.74</v>
      </c>
      <c r="V16" s="1">
        <f t="shared" si="4"/>
        <v>6.7120011898937834E-2</v>
      </c>
      <c r="W16" s="319">
        <v>14868890</v>
      </c>
      <c r="X16" s="319">
        <v>794244.28</v>
      </c>
      <c r="Y16" s="1">
        <f t="shared" si="5"/>
        <v>5.3416514615415141E-2</v>
      </c>
      <c r="Z16" s="319">
        <v>42905002</v>
      </c>
      <c r="AA16" s="319">
        <v>3430924.36</v>
      </c>
      <c r="AB16" s="1">
        <f t="shared" si="27"/>
        <v>7.9965603078167899E-2</v>
      </c>
      <c r="AC16" s="319">
        <v>35521166.560000002</v>
      </c>
      <c r="AD16" s="319">
        <v>1726516.76</v>
      </c>
      <c r="AE16" s="1">
        <f t="shared" si="28"/>
        <v>4.8605294454045656E-2</v>
      </c>
      <c r="AF16" s="319">
        <v>19318812</v>
      </c>
      <c r="AG16" s="319">
        <v>751332.73</v>
      </c>
      <c r="AH16" s="1">
        <f t="shared" si="29"/>
        <v>3.8891249109934918E-2</v>
      </c>
      <c r="AI16" s="319">
        <v>26584973</v>
      </c>
      <c r="AJ16" s="319">
        <v>3737600.04</v>
      </c>
      <c r="AK16" s="2">
        <f t="shared" si="7"/>
        <v>0.14059070287564332</v>
      </c>
      <c r="AL16" s="319">
        <v>59216699.270000003</v>
      </c>
      <c r="AM16" s="319">
        <v>1918058.92</v>
      </c>
      <c r="AN16" s="3">
        <f t="shared" si="8"/>
        <v>3.2390507131350957E-2</v>
      </c>
      <c r="AO16" s="319">
        <v>25315963.620000001</v>
      </c>
      <c r="AP16" s="319">
        <v>843669.02</v>
      </c>
      <c r="AQ16" s="3">
        <f t="shared" si="30"/>
        <v>3.332557403951586E-2</v>
      </c>
      <c r="AR16" s="319">
        <v>27486196</v>
      </c>
      <c r="AS16" s="319">
        <v>591924</v>
      </c>
      <c r="AT16" s="3">
        <f t="shared" si="10"/>
        <v>2.153531903796364E-2</v>
      </c>
      <c r="AU16" s="319">
        <v>26819336.870000001</v>
      </c>
      <c r="AV16" s="319">
        <v>1866548.72</v>
      </c>
      <c r="AW16" s="3">
        <f t="shared" si="11"/>
        <v>6.9597124233444926E-2</v>
      </c>
      <c r="AX16" s="319">
        <v>23052024.82</v>
      </c>
      <c r="AY16" s="319">
        <v>3952629.17</v>
      </c>
      <c r="AZ16" s="3">
        <f t="shared" si="12"/>
        <v>0.17146559579315948</v>
      </c>
      <c r="BA16" s="319">
        <v>13702668.5</v>
      </c>
      <c r="BB16" s="319">
        <v>859618.85</v>
      </c>
      <c r="BC16" s="3">
        <f t="shared" si="31"/>
        <v>6.2733682129141488E-2</v>
      </c>
      <c r="BD16" s="319">
        <v>48124605.960000001</v>
      </c>
      <c r="BE16" s="319">
        <v>14110926.359999999</v>
      </c>
      <c r="BF16" s="3">
        <f t="shared" si="14"/>
        <v>0.29321645504440402</v>
      </c>
      <c r="BG16" s="319">
        <v>25477185</v>
      </c>
      <c r="BH16" s="319">
        <v>621869.31999999995</v>
      </c>
      <c r="BI16" s="3">
        <f t="shared" si="15"/>
        <v>2.4408870917254005E-2</v>
      </c>
      <c r="BJ16" s="319">
        <v>15298906</v>
      </c>
      <c r="BK16" s="319">
        <v>642148.51</v>
      </c>
      <c r="BL16" s="3">
        <f t="shared" si="16"/>
        <v>4.1973492091526024E-2</v>
      </c>
      <c r="BM16" s="319">
        <v>32596880.18</v>
      </c>
      <c r="BN16" s="319">
        <v>1965371.14</v>
      </c>
      <c r="BO16" s="3">
        <f t="shared" si="32"/>
        <v>6.0293228344161121E-2</v>
      </c>
      <c r="BP16" s="319">
        <v>21959250</v>
      </c>
      <c r="BQ16" s="319">
        <v>377916.68</v>
      </c>
      <c r="BR16" s="3">
        <f t="shared" si="18"/>
        <v>1.7209908352971981E-2</v>
      </c>
      <c r="BS16" s="319">
        <v>18458941</v>
      </c>
      <c r="BT16" s="319">
        <v>974092.6</v>
      </c>
      <c r="BU16" s="3">
        <f t="shared" si="33"/>
        <v>5.2770773794661351E-2</v>
      </c>
      <c r="BV16" s="319">
        <v>113300000</v>
      </c>
      <c r="BW16" s="319">
        <v>6268999.54</v>
      </c>
      <c r="BX16" s="1">
        <f t="shared" si="35"/>
        <v>5.5330975639894087E-2</v>
      </c>
      <c r="BY16" s="319">
        <v>2554210200</v>
      </c>
      <c r="BZ16" s="319">
        <v>309754281.16000003</v>
      </c>
      <c r="CA16" s="3">
        <f t="shared" si="36"/>
        <v>0.12127203985012668</v>
      </c>
      <c r="CB16" s="36">
        <f t="shared" si="34"/>
        <v>3389882376.48</v>
      </c>
      <c r="CC16" s="36">
        <f t="shared" si="21"/>
        <v>370086245.76000011</v>
      </c>
      <c r="CD16" s="2">
        <f t="shared" si="22"/>
        <v>0.10917377202458918</v>
      </c>
    </row>
    <row r="17" spans="1:83" ht="26.25" customHeight="1" x14ac:dyDescent="0.25">
      <c r="A17" s="41" t="s">
        <v>38</v>
      </c>
      <c r="B17" s="320">
        <v>41350078.130000003</v>
      </c>
      <c r="C17" s="320">
        <v>4432715</v>
      </c>
      <c r="D17" s="322">
        <f t="shared" si="24"/>
        <v>0.10719967652936573</v>
      </c>
      <c r="E17" s="320">
        <v>9371624</v>
      </c>
      <c r="F17" s="320">
        <v>3555719.86</v>
      </c>
      <c r="G17" s="322">
        <f t="shared" si="0"/>
        <v>0.37941341436660281</v>
      </c>
      <c r="H17" s="320">
        <v>255544114.00999999</v>
      </c>
      <c r="I17" s="320">
        <v>25161204.260000002</v>
      </c>
      <c r="J17" s="200">
        <f t="shared" si="1"/>
        <v>9.8461294471511057E-2</v>
      </c>
      <c r="K17" s="143"/>
      <c r="L17" s="143"/>
      <c r="M17" s="1" t="e">
        <f t="shared" si="25"/>
        <v>#DIV/0!</v>
      </c>
      <c r="N17" s="319">
        <v>38777117.899999999</v>
      </c>
      <c r="O17" s="319">
        <v>13642007.220000001</v>
      </c>
      <c r="P17" s="1">
        <f t="shared" si="2"/>
        <v>0.35180559976583514</v>
      </c>
      <c r="Q17" s="319">
        <v>11248386.41</v>
      </c>
      <c r="R17" s="319">
        <v>1528548.43</v>
      </c>
      <c r="S17" s="1">
        <f t="shared" si="26"/>
        <v>0.13589046235476898</v>
      </c>
      <c r="T17" s="319">
        <v>151442487.69</v>
      </c>
      <c r="U17" s="319">
        <v>23870742.66</v>
      </c>
      <c r="V17" s="1">
        <f t="shared" si="4"/>
        <v>0.15762249434823716</v>
      </c>
      <c r="W17" s="319">
        <v>21859442</v>
      </c>
      <c r="X17" s="319">
        <v>5308098.42</v>
      </c>
      <c r="Y17" s="1">
        <f t="shared" si="5"/>
        <v>0.24282863304561936</v>
      </c>
      <c r="Z17" s="319">
        <v>98272884.349999994</v>
      </c>
      <c r="AA17" s="319">
        <v>23300260.370000001</v>
      </c>
      <c r="AB17" s="1">
        <f t="shared" si="27"/>
        <v>0.23709755263736698</v>
      </c>
      <c r="AC17" s="319">
        <v>71512018.329999998</v>
      </c>
      <c r="AD17" s="319">
        <v>25913961.920000002</v>
      </c>
      <c r="AE17" s="1">
        <f t="shared" si="28"/>
        <v>0.36237212324811197</v>
      </c>
      <c r="AF17" s="319">
        <v>21132585</v>
      </c>
      <c r="AG17" s="319">
        <v>1721605.06</v>
      </c>
      <c r="AH17" s="1">
        <f t="shared" si="29"/>
        <v>8.1466846578400143E-2</v>
      </c>
      <c r="AI17" s="319">
        <v>80028448.719999999</v>
      </c>
      <c r="AJ17" s="319">
        <v>10679281.23</v>
      </c>
      <c r="AK17" s="2">
        <f t="shared" si="7"/>
        <v>0.13344356164348753</v>
      </c>
      <c r="AL17" s="319">
        <v>228571534.59</v>
      </c>
      <c r="AM17" s="319">
        <v>10086118.800000001</v>
      </c>
      <c r="AN17" s="3">
        <f t="shared" si="8"/>
        <v>4.4126749282634721E-2</v>
      </c>
      <c r="AO17" s="319">
        <v>26655684.350000001</v>
      </c>
      <c r="AP17" s="319">
        <v>7868238.2199999997</v>
      </c>
      <c r="AQ17" s="3">
        <f t="shared" si="30"/>
        <v>0.29518049946446034</v>
      </c>
      <c r="AR17" s="319">
        <v>28551311.399999999</v>
      </c>
      <c r="AS17" s="319">
        <v>2952027</v>
      </c>
      <c r="AT17" s="3">
        <f t="shared" si="10"/>
        <v>0.10339374463899406</v>
      </c>
      <c r="AU17" s="319">
        <v>22544939.940000001</v>
      </c>
      <c r="AV17" s="319">
        <v>1798085.55</v>
      </c>
      <c r="AW17" s="3">
        <f t="shared" si="11"/>
        <v>7.9755614997659652E-2</v>
      </c>
      <c r="AX17" s="319">
        <v>25515237.25</v>
      </c>
      <c r="AY17" s="319">
        <v>9115841.4600000009</v>
      </c>
      <c r="AZ17" s="3">
        <f t="shared" si="12"/>
        <v>0.35727049569174596</v>
      </c>
      <c r="BA17" s="319">
        <v>33587341.399999999</v>
      </c>
      <c r="BB17" s="319">
        <v>6545747.2800000003</v>
      </c>
      <c r="BC17" s="3">
        <f t="shared" si="31"/>
        <v>0.19488732978430978</v>
      </c>
      <c r="BD17" s="319">
        <v>137189556.13999999</v>
      </c>
      <c r="BE17" s="319">
        <v>30553408.100000001</v>
      </c>
      <c r="BF17" s="3">
        <f t="shared" si="14"/>
        <v>0.22270943182308051</v>
      </c>
      <c r="BG17" s="319">
        <v>61181513</v>
      </c>
      <c r="BH17" s="319">
        <v>7315389.9699999997</v>
      </c>
      <c r="BI17" s="3">
        <f t="shared" si="15"/>
        <v>0.11956863456449662</v>
      </c>
      <c r="BJ17" s="319">
        <v>17983338.66</v>
      </c>
      <c r="BK17" s="319">
        <v>1661647.06</v>
      </c>
      <c r="BL17" s="3">
        <f t="shared" si="16"/>
        <v>9.2399253076180465E-2</v>
      </c>
      <c r="BM17" s="319">
        <v>55012305.159999996</v>
      </c>
      <c r="BN17" s="319">
        <v>4785429.87</v>
      </c>
      <c r="BO17" s="3">
        <f t="shared" si="32"/>
        <v>8.6988353897948179E-2</v>
      </c>
      <c r="BP17" s="319">
        <v>17581533.02</v>
      </c>
      <c r="BQ17" s="319">
        <v>1060276.45</v>
      </c>
      <c r="BR17" s="3">
        <f t="shared" si="18"/>
        <v>6.0306257070636263E-2</v>
      </c>
      <c r="BS17" s="319">
        <v>29616784.48</v>
      </c>
      <c r="BT17" s="319">
        <v>3043622.41</v>
      </c>
      <c r="BU17" s="3">
        <f t="shared" si="33"/>
        <v>0.10276680819470244</v>
      </c>
      <c r="BV17" s="319">
        <v>544873600</v>
      </c>
      <c r="BW17" s="319">
        <v>53460000</v>
      </c>
      <c r="BX17" s="1">
        <f t="shared" si="35"/>
        <v>9.8114498481849735E-2</v>
      </c>
      <c r="BY17" s="319">
        <v>1952928606.6199999</v>
      </c>
      <c r="BZ17" s="319">
        <v>109609805.40000001</v>
      </c>
      <c r="CA17" s="3">
        <f t="shared" si="36"/>
        <v>5.6125864011847021E-2</v>
      </c>
      <c r="CB17" s="36">
        <f t="shared" si="34"/>
        <v>3982332472.5499992</v>
      </c>
      <c r="CC17" s="36">
        <f t="shared" si="21"/>
        <v>388969782.00000012</v>
      </c>
      <c r="CD17" s="2">
        <f t="shared" si="22"/>
        <v>9.7673859398015525E-2</v>
      </c>
    </row>
    <row r="18" spans="1:83" ht="22.5" customHeight="1" x14ac:dyDescent="0.25">
      <c r="A18" s="41" t="s">
        <v>39</v>
      </c>
      <c r="B18" s="320"/>
      <c r="C18" s="320"/>
      <c r="D18" s="322"/>
      <c r="E18" s="320"/>
      <c r="F18" s="320"/>
      <c r="G18" s="322"/>
      <c r="H18" s="320">
        <v>1522500</v>
      </c>
      <c r="I18" s="320">
        <v>135553.10999999999</v>
      </c>
      <c r="J18" s="200">
        <f t="shared" si="1"/>
        <v>8.9033241379310332E-2</v>
      </c>
      <c r="K18" s="143"/>
      <c r="L18" s="143"/>
      <c r="M18" s="1" t="e">
        <f t="shared" si="25"/>
        <v>#DIV/0!</v>
      </c>
      <c r="N18" s="319"/>
      <c r="O18" s="319"/>
      <c r="P18" s="1"/>
      <c r="Q18" s="319"/>
      <c r="R18" s="319"/>
      <c r="S18" s="1"/>
      <c r="T18" s="319">
        <v>200000</v>
      </c>
      <c r="U18" s="319"/>
      <c r="V18" s="1"/>
      <c r="W18" s="319"/>
      <c r="X18" s="319"/>
      <c r="Y18" s="1"/>
      <c r="Z18" s="319">
        <v>120000</v>
      </c>
      <c r="AA18" s="319"/>
      <c r="AB18" s="1">
        <f t="shared" si="27"/>
        <v>0</v>
      </c>
      <c r="AC18" s="319">
        <v>1800000</v>
      </c>
      <c r="AD18" s="319"/>
      <c r="AE18" s="1">
        <f t="shared" si="28"/>
        <v>0</v>
      </c>
      <c r="AF18" s="319">
        <v>50000</v>
      </c>
      <c r="AG18" s="319"/>
      <c r="AH18" s="1">
        <f t="shared" si="29"/>
        <v>0</v>
      </c>
      <c r="AI18" s="319">
        <v>1823000</v>
      </c>
      <c r="AJ18" s="319">
        <v>127741.7</v>
      </c>
      <c r="AK18" s="2">
        <f t="shared" si="7"/>
        <v>7.007224355458036E-2</v>
      </c>
      <c r="AL18" s="319"/>
      <c r="AM18" s="319"/>
      <c r="AN18" s="3" t="e">
        <f t="shared" si="8"/>
        <v>#DIV/0!</v>
      </c>
      <c r="AO18" s="319">
        <v>70000</v>
      </c>
      <c r="AP18" s="319"/>
      <c r="AQ18" s="3">
        <f t="shared" si="30"/>
        <v>0</v>
      </c>
      <c r="AR18" s="319">
        <v>238000</v>
      </c>
      <c r="AS18" s="319"/>
      <c r="AT18" s="3">
        <f t="shared" si="10"/>
        <v>0</v>
      </c>
      <c r="AU18" s="319">
        <v>250000</v>
      </c>
      <c r="AV18" s="319"/>
      <c r="AW18" s="3">
        <f t="shared" si="11"/>
        <v>0</v>
      </c>
      <c r="AX18" s="319">
        <v>540000</v>
      </c>
      <c r="AY18" s="319"/>
      <c r="AZ18" s="3">
        <f t="shared" si="12"/>
        <v>0</v>
      </c>
      <c r="BA18" s="319"/>
      <c r="BB18" s="319"/>
      <c r="BC18" s="3"/>
      <c r="BD18" s="319">
        <v>801000</v>
      </c>
      <c r="BE18" s="319">
        <v>31685.83</v>
      </c>
      <c r="BF18" s="3">
        <f t="shared" si="14"/>
        <v>3.9557840199750317E-2</v>
      </c>
      <c r="BG18" s="319"/>
      <c r="BH18" s="319"/>
      <c r="BI18" s="3"/>
      <c r="BJ18" s="319">
        <v>6000</v>
      </c>
      <c r="BK18" s="319"/>
      <c r="BL18" s="3"/>
      <c r="BM18" s="319"/>
      <c r="BN18" s="319"/>
      <c r="BO18" s="3"/>
      <c r="BP18" s="319">
        <v>153000</v>
      </c>
      <c r="BQ18" s="319"/>
      <c r="BR18" s="3">
        <f t="shared" si="18"/>
        <v>0</v>
      </c>
      <c r="BS18" s="319"/>
      <c r="BT18" s="319"/>
      <c r="BU18" s="3"/>
      <c r="BV18" s="319">
        <v>800000</v>
      </c>
      <c r="BW18" s="319"/>
      <c r="BX18" s="1">
        <f t="shared" si="35"/>
        <v>0</v>
      </c>
      <c r="BY18" s="319">
        <v>7810200</v>
      </c>
      <c r="BZ18" s="319">
        <v>122261.8</v>
      </c>
      <c r="CA18" s="3">
        <f t="shared" si="36"/>
        <v>1.5654118972625541E-2</v>
      </c>
      <c r="CB18" s="36">
        <f t="shared" si="34"/>
        <v>16183700</v>
      </c>
      <c r="CC18" s="36">
        <f t="shared" si="21"/>
        <v>417242.44</v>
      </c>
      <c r="CD18" s="2">
        <f t="shared" si="22"/>
        <v>2.5781646965774205E-2</v>
      </c>
    </row>
    <row r="19" spans="1:83" ht="27" customHeight="1" x14ac:dyDescent="0.25">
      <c r="A19" s="41" t="s">
        <v>40</v>
      </c>
      <c r="B19" s="320">
        <v>311149917.30000001</v>
      </c>
      <c r="C19" s="320">
        <v>38593762.460000001</v>
      </c>
      <c r="D19" s="322">
        <f t="shared" ref="D19:D27" si="37">SUM(C19/B19)</f>
        <v>0.12403590781863917</v>
      </c>
      <c r="E19" s="320">
        <v>86006435</v>
      </c>
      <c r="F19" s="320">
        <v>8319235.2599999998</v>
      </c>
      <c r="G19" s="322">
        <f t="shared" ref="G19:G26" si="38">SUM(F19/E19)</f>
        <v>9.6728055987903697E-2</v>
      </c>
      <c r="H19" s="320">
        <v>647026006.84000003</v>
      </c>
      <c r="I19" s="320">
        <v>79100319.930000007</v>
      </c>
      <c r="J19" s="200">
        <f t="shared" si="1"/>
        <v>0.12225214920852531</v>
      </c>
      <c r="K19" s="143"/>
      <c r="L19" s="143"/>
      <c r="M19" s="1" t="e">
        <f t="shared" si="25"/>
        <v>#DIV/0!</v>
      </c>
      <c r="N19" s="319">
        <v>212810296</v>
      </c>
      <c r="O19" s="319">
        <v>23359407.66</v>
      </c>
      <c r="P19" s="1">
        <f t="shared" si="2"/>
        <v>0.10976634166234138</v>
      </c>
      <c r="Q19" s="319">
        <v>165035508</v>
      </c>
      <c r="R19" s="319">
        <v>20085078.149999999</v>
      </c>
      <c r="S19" s="1">
        <f t="shared" si="26"/>
        <v>0.12170155618874454</v>
      </c>
      <c r="T19" s="319">
        <v>555364421.92999995</v>
      </c>
      <c r="U19" s="319">
        <v>70290545.129999995</v>
      </c>
      <c r="V19" s="1">
        <f t="shared" si="4"/>
        <v>0.12656652524792028</v>
      </c>
      <c r="W19" s="319">
        <v>89567235.299999997</v>
      </c>
      <c r="X19" s="319">
        <v>7534681.3899999997</v>
      </c>
      <c r="Y19" s="1">
        <f t="shared" ref="Y19:Y25" si="39">SUM(X19/W19)</f>
        <v>8.4123188181069147E-2</v>
      </c>
      <c r="Z19" s="319">
        <v>591622415.41999996</v>
      </c>
      <c r="AA19" s="319">
        <v>42037708.25</v>
      </c>
      <c r="AB19" s="1">
        <f t="shared" si="27"/>
        <v>7.1054962006733502E-2</v>
      </c>
      <c r="AC19" s="319">
        <v>393954155</v>
      </c>
      <c r="AD19" s="319">
        <v>45565744.530000001</v>
      </c>
      <c r="AE19" s="1">
        <f t="shared" si="28"/>
        <v>0.11566255604030881</v>
      </c>
      <c r="AF19" s="319">
        <v>128960994</v>
      </c>
      <c r="AG19" s="319">
        <v>14888949.560000001</v>
      </c>
      <c r="AH19" s="1">
        <f t="shared" si="29"/>
        <v>0.11545312344599329</v>
      </c>
      <c r="AI19" s="319">
        <v>519455430.38999999</v>
      </c>
      <c r="AJ19" s="319">
        <v>61049864.700000003</v>
      </c>
      <c r="AK19" s="2">
        <f t="shared" si="7"/>
        <v>0.11752666567402059</v>
      </c>
      <c r="AL19" s="319">
        <v>737671533</v>
      </c>
      <c r="AM19" s="319">
        <v>82459759.540000007</v>
      </c>
      <c r="AN19" s="3">
        <f t="shared" si="8"/>
        <v>0.11178384396188976</v>
      </c>
      <c r="AO19" s="319">
        <v>187523889.61000001</v>
      </c>
      <c r="AP19" s="319">
        <v>17506455.710000001</v>
      </c>
      <c r="AQ19" s="3">
        <f t="shared" si="30"/>
        <v>9.3355869198366082E-2</v>
      </c>
      <c r="AR19" s="319">
        <v>140260076</v>
      </c>
      <c r="AS19" s="319">
        <v>21429769.859999999</v>
      </c>
      <c r="AT19" s="3">
        <f t="shared" si="10"/>
        <v>0.15278595642569023</v>
      </c>
      <c r="AU19" s="319">
        <v>138318999.5</v>
      </c>
      <c r="AV19" s="319">
        <v>20605742.289999999</v>
      </c>
      <c r="AW19" s="3">
        <f t="shared" si="11"/>
        <v>0.14897260943533647</v>
      </c>
      <c r="AX19" s="319">
        <v>180030198</v>
      </c>
      <c r="AY19" s="319">
        <v>19878857.739999998</v>
      </c>
      <c r="AZ19" s="3">
        <f t="shared" si="12"/>
        <v>0.11041957383171905</v>
      </c>
      <c r="BA19" s="319">
        <v>97857074</v>
      </c>
      <c r="BB19" s="319">
        <v>14378575.68</v>
      </c>
      <c r="BC19" s="3">
        <f t="shared" si="31"/>
        <v>0.14693445340497305</v>
      </c>
      <c r="BD19" s="319">
        <v>295545308.56</v>
      </c>
      <c r="BE19" s="319">
        <v>30871392.68</v>
      </c>
      <c r="BF19" s="3">
        <f t="shared" si="14"/>
        <v>0.10445570200527361</v>
      </c>
      <c r="BG19" s="319">
        <v>214596615</v>
      </c>
      <c r="BH19" s="319">
        <v>23152913.550000001</v>
      </c>
      <c r="BI19" s="3">
        <f t="shared" si="15"/>
        <v>0.10789039496266052</v>
      </c>
      <c r="BJ19" s="319">
        <v>94634236</v>
      </c>
      <c r="BK19" s="319">
        <v>8438294.8100000005</v>
      </c>
      <c r="BL19" s="3">
        <f t="shared" si="16"/>
        <v>8.9167463770722474E-2</v>
      </c>
      <c r="BM19" s="319">
        <v>286432351.13999999</v>
      </c>
      <c r="BN19" s="319">
        <v>39610852.049999997</v>
      </c>
      <c r="BO19" s="3">
        <f t="shared" ref="BO19:BO24" si="40">SUM(BN19/BM19)</f>
        <v>0.13829042666566438</v>
      </c>
      <c r="BP19" s="319">
        <v>157374951.02000001</v>
      </c>
      <c r="BQ19" s="319">
        <v>13460601.949999999</v>
      </c>
      <c r="BR19" s="3">
        <f t="shared" si="18"/>
        <v>8.5532048542397057E-2</v>
      </c>
      <c r="BS19" s="319">
        <v>182579767</v>
      </c>
      <c r="BT19" s="319">
        <v>19828374.670000002</v>
      </c>
      <c r="BU19" s="3">
        <f t="shared" si="33"/>
        <v>0.10860116099282788</v>
      </c>
      <c r="BV19" s="319">
        <v>1467280080.5</v>
      </c>
      <c r="BW19" s="319">
        <v>223801504.38999999</v>
      </c>
      <c r="BX19" s="1">
        <f t="shared" si="35"/>
        <v>0.15252814194392655</v>
      </c>
      <c r="BY19" s="319">
        <v>7642936799.4200001</v>
      </c>
      <c r="BZ19" s="319">
        <v>1092227520.6600001</v>
      </c>
      <c r="CA19" s="3">
        <f t="shared" si="36"/>
        <v>0.14290678430611725</v>
      </c>
      <c r="CB19" s="36">
        <f>B19+E19+H19+K19+N19+Q19+T19+W19+Z19+AC19+AF19+AI19+AL19+AO19+AR19+AU19+AX19+BA19+BD19+BG19+BJ19+BM19+BP19+BS19+BV19+BY19</f>
        <v>15523994693.93</v>
      </c>
      <c r="CC19" s="36">
        <f t="shared" si="21"/>
        <v>2038475912.6000006</v>
      </c>
      <c r="CD19" s="2">
        <f t="shared" si="22"/>
        <v>0.13131129923646909</v>
      </c>
    </row>
    <row r="20" spans="1:83" ht="33" customHeight="1" x14ac:dyDescent="0.25">
      <c r="A20" s="45" t="s">
        <v>55</v>
      </c>
      <c r="B20" s="320">
        <v>28301267.600000001</v>
      </c>
      <c r="C20" s="320">
        <v>3433855.76</v>
      </c>
      <c r="D20" s="322" t="e">
        <f>SUM(C20/B21)</f>
        <v>#DIV/0!</v>
      </c>
      <c r="E20" s="320">
        <v>16440866</v>
      </c>
      <c r="F20" s="320">
        <v>1575231.98</v>
      </c>
      <c r="G20" s="322">
        <f t="shared" si="38"/>
        <v>9.5811983383357058E-2</v>
      </c>
      <c r="H20" s="320">
        <v>95213975.480000004</v>
      </c>
      <c r="I20" s="320">
        <v>8857280.6899999995</v>
      </c>
      <c r="J20" s="200">
        <f t="shared" si="1"/>
        <v>9.3025006521868209E-2</v>
      </c>
      <c r="K20" s="143"/>
      <c r="L20" s="143"/>
      <c r="M20" s="1" t="e">
        <f t="shared" si="25"/>
        <v>#DIV/0!</v>
      </c>
      <c r="N20" s="319">
        <v>31192853.940000001</v>
      </c>
      <c r="O20" s="319">
        <v>5872984.54</v>
      </c>
      <c r="P20" s="1">
        <f t="shared" si="2"/>
        <v>0.18827980765391933</v>
      </c>
      <c r="Q20" s="319">
        <v>26376889</v>
      </c>
      <c r="R20" s="319">
        <v>3013972.75</v>
      </c>
      <c r="S20" s="1">
        <f t="shared" si="26"/>
        <v>0.11426566453686028</v>
      </c>
      <c r="T20" s="319">
        <v>81603538.629999995</v>
      </c>
      <c r="U20" s="319">
        <v>11189612.15</v>
      </c>
      <c r="V20" s="1">
        <f t="shared" si="4"/>
        <v>0.13712165351964714</v>
      </c>
      <c r="W20" s="319">
        <v>12439281</v>
      </c>
      <c r="X20" s="319">
        <v>1285322.1200000001</v>
      </c>
      <c r="Y20" s="1">
        <f t="shared" si="39"/>
        <v>0.10332768590081695</v>
      </c>
      <c r="Z20" s="319">
        <v>52961000</v>
      </c>
      <c r="AA20" s="319">
        <v>5520788.7000000002</v>
      </c>
      <c r="AB20" s="1">
        <f t="shared" si="27"/>
        <v>0.1042425312966145</v>
      </c>
      <c r="AC20" s="319">
        <v>46818620</v>
      </c>
      <c r="AD20" s="319">
        <v>7985149.3499999996</v>
      </c>
      <c r="AE20" s="1">
        <f t="shared" si="28"/>
        <v>0.17055499179599912</v>
      </c>
      <c r="AF20" s="319">
        <v>18489063.010000002</v>
      </c>
      <c r="AG20" s="319">
        <v>1494911.82</v>
      </c>
      <c r="AH20" s="1">
        <f t="shared" si="29"/>
        <v>8.08538441992145E-2</v>
      </c>
      <c r="AI20" s="319">
        <v>47842414</v>
      </c>
      <c r="AJ20" s="319">
        <v>7397809.5899999999</v>
      </c>
      <c r="AK20" s="2">
        <f t="shared" si="7"/>
        <v>0.15462868554249792</v>
      </c>
      <c r="AL20" s="319">
        <v>111643012</v>
      </c>
      <c r="AM20" s="319">
        <v>11524786.9</v>
      </c>
      <c r="AN20" s="3">
        <f t="shared" si="8"/>
        <v>0.10322891413929249</v>
      </c>
      <c r="AO20" s="319">
        <v>24796561.98</v>
      </c>
      <c r="AP20" s="319">
        <v>2311931.67</v>
      </c>
      <c r="AQ20" s="3">
        <f t="shared" si="30"/>
        <v>9.3235976498061285E-2</v>
      </c>
      <c r="AR20" s="319">
        <v>20871828</v>
      </c>
      <c r="AS20" s="319">
        <v>2158539.4300000002</v>
      </c>
      <c r="AT20" s="3">
        <f t="shared" si="10"/>
        <v>0.10341880117064975</v>
      </c>
      <c r="AU20" s="319">
        <v>25603178.600000001</v>
      </c>
      <c r="AV20" s="319">
        <v>2678332.4</v>
      </c>
      <c r="AW20" s="3">
        <f t="shared" si="11"/>
        <v>0.10460937065056444</v>
      </c>
      <c r="AX20" s="319">
        <v>25824242</v>
      </c>
      <c r="AY20" s="319">
        <v>3355154.1</v>
      </c>
      <c r="AZ20" s="3">
        <f t="shared" si="12"/>
        <v>0.12992265561947569</v>
      </c>
      <c r="BA20" s="319">
        <v>25791735</v>
      </c>
      <c r="BB20" s="319">
        <v>3213737.45</v>
      </c>
      <c r="BC20" s="3">
        <f t="shared" si="31"/>
        <v>0.12460338360331324</v>
      </c>
      <c r="BD20" s="319">
        <v>45280889.619999997</v>
      </c>
      <c r="BE20" s="319">
        <v>7399245.8399999999</v>
      </c>
      <c r="BF20" s="3">
        <f t="shared" si="14"/>
        <v>0.16340769587556528</v>
      </c>
      <c r="BG20" s="319">
        <v>31121835</v>
      </c>
      <c r="BH20" s="319">
        <v>2484325.2599999998</v>
      </c>
      <c r="BI20" s="3">
        <f t="shared" si="15"/>
        <v>7.9825796261692145E-2</v>
      </c>
      <c r="BJ20" s="319">
        <v>16861576</v>
      </c>
      <c r="BK20" s="319">
        <v>1365163.62</v>
      </c>
      <c r="BL20" s="3">
        <f t="shared" si="16"/>
        <v>8.0962990648086514E-2</v>
      </c>
      <c r="BM20" s="319">
        <v>24153170</v>
      </c>
      <c r="BN20" s="319">
        <v>1841845.62</v>
      </c>
      <c r="BO20" s="3">
        <f t="shared" si="40"/>
        <v>7.6256889675351103E-2</v>
      </c>
      <c r="BP20" s="319">
        <v>14460293</v>
      </c>
      <c r="BQ20" s="319">
        <v>1470634.79</v>
      </c>
      <c r="BR20" s="3">
        <f t="shared" si="18"/>
        <v>0.10170159000236026</v>
      </c>
      <c r="BS20" s="319">
        <v>24753031.199999999</v>
      </c>
      <c r="BT20" s="319">
        <v>3803790.9</v>
      </c>
      <c r="BU20" s="3">
        <f t="shared" si="33"/>
        <v>0.15366970086475712</v>
      </c>
      <c r="BV20" s="319">
        <v>176850000</v>
      </c>
      <c r="BW20" s="319">
        <v>27665782.68</v>
      </c>
      <c r="BX20" s="1">
        <f t="shared" si="35"/>
        <v>0.15643643019508058</v>
      </c>
      <c r="BY20" s="319">
        <v>382229030</v>
      </c>
      <c r="BZ20" s="319">
        <v>44429080.420000002</v>
      </c>
      <c r="CA20" s="3">
        <f t="shared" si="36"/>
        <v>0.11623680289275778</v>
      </c>
      <c r="CB20" s="36">
        <f>BY20+BV20+BS20+BP20+BM20+BJ20+BG20+BD20+BA20+AX20+AU20+AR20+AO20+AL20+AI20+AF20+AC20+Z20+W20+T20+Q20+N20+K20+H20+E20+B21</f>
        <v>1379618883.46</v>
      </c>
      <c r="CC20" s="36">
        <f>BZ20+BW20+BT20+BQ20+BN20+BK20+BH20+BE20+BB20+AY20+AV20+AS20+AP20+AM20+AJ20+AG20+AD20+AA20+X20+U20+R20+O20+L20+I20+F20+C20</f>
        <v>173329270.53</v>
      </c>
      <c r="CD20" s="2">
        <f t="shared" si="22"/>
        <v>0.12563561763905459</v>
      </c>
    </row>
    <row r="21" spans="1:83" ht="29.25" customHeight="1" x14ac:dyDescent="0.25">
      <c r="A21" s="41" t="s">
        <v>54</v>
      </c>
      <c r="B21" s="320"/>
      <c r="C21" s="320"/>
      <c r="D21" s="322"/>
      <c r="E21" s="320"/>
      <c r="F21" s="320"/>
      <c r="G21" s="322"/>
      <c r="H21" s="320">
        <v>500000</v>
      </c>
      <c r="I21" s="320"/>
      <c r="J21" s="200"/>
      <c r="K21" s="143"/>
      <c r="L21" s="143"/>
      <c r="M21" s="1" t="e">
        <f t="shared" si="25"/>
        <v>#DIV/0!</v>
      </c>
      <c r="N21" s="319"/>
      <c r="O21" s="319"/>
      <c r="P21" s="1"/>
      <c r="Q21" s="319"/>
      <c r="R21" s="319"/>
      <c r="S21" s="1"/>
      <c r="T21" s="319"/>
      <c r="U21" s="319"/>
      <c r="V21" s="1"/>
      <c r="W21" s="319"/>
      <c r="X21" s="319"/>
      <c r="Y21" s="1"/>
      <c r="Z21" s="319"/>
      <c r="AA21" s="319"/>
      <c r="AB21" s="1"/>
      <c r="AC21" s="319"/>
      <c r="AD21" s="319"/>
      <c r="AE21" s="1"/>
      <c r="AF21" s="319"/>
      <c r="AG21" s="319"/>
      <c r="AH21" s="1"/>
      <c r="AI21" s="319"/>
      <c r="AJ21" s="319"/>
      <c r="AK21" s="2"/>
      <c r="AL21" s="319"/>
      <c r="AM21" s="319"/>
      <c r="AN21" s="3"/>
      <c r="AO21" s="319"/>
      <c r="AP21" s="319"/>
      <c r="AQ21" s="3"/>
      <c r="AR21" s="319"/>
      <c r="AS21" s="319"/>
      <c r="AT21" s="3"/>
      <c r="AU21" s="319"/>
      <c r="AV21" s="319"/>
      <c r="AW21" s="3"/>
      <c r="AX21" s="319"/>
      <c r="AY21" s="319"/>
      <c r="AZ21" s="3"/>
      <c r="BA21" s="319"/>
      <c r="BB21" s="319"/>
      <c r="BC21" s="3"/>
      <c r="BD21" s="319"/>
      <c r="BE21" s="319"/>
      <c r="BF21" s="3"/>
      <c r="BG21" s="319"/>
      <c r="BH21" s="319"/>
      <c r="BI21" s="3" t="e">
        <f t="shared" si="15"/>
        <v>#DIV/0!</v>
      </c>
      <c r="BJ21" s="319"/>
      <c r="BK21" s="319"/>
      <c r="BL21" s="3"/>
      <c r="BM21" s="319"/>
      <c r="BN21" s="319"/>
      <c r="BO21" s="3"/>
      <c r="BP21" s="319"/>
      <c r="BQ21" s="319"/>
      <c r="BR21" s="3"/>
      <c r="BS21" s="319"/>
      <c r="BT21" s="319"/>
      <c r="BU21" s="3" t="e">
        <f t="shared" si="33"/>
        <v>#DIV/0!</v>
      </c>
      <c r="BV21" s="319">
        <v>57900000</v>
      </c>
      <c r="BW21" s="319">
        <v>4776852.49</v>
      </c>
      <c r="BX21" s="1">
        <f t="shared" si="35"/>
        <v>8.2501770120898099E-2</v>
      </c>
      <c r="BY21" s="319"/>
      <c r="BZ21" s="319"/>
      <c r="CA21" s="3" t="e">
        <f t="shared" si="36"/>
        <v>#DIV/0!</v>
      </c>
      <c r="CB21" s="36" t="e">
        <f>BY21+BV21+BS21+BP21+BM21+BJ21+BG21+BD21+BA21+AX21+AU21+AR21+AO21+AL21+AI21+AF21+AC21+Z21+W21+T21+Q21+N21+K21+H21+E21+#REF!</f>
        <v>#REF!</v>
      </c>
      <c r="CC21" s="36">
        <f t="shared" si="21"/>
        <v>4776852.49</v>
      </c>
      <c r="CD21" s="2" t="e">
        <f t="shared" si="22"/>
        <v>#REF!</v>
      </c>
      <c r="CE21" s="13"/>
    </row>
    <row r="22" spans="1:83" ht="24.75" customHeight="1" x14ac:dyDescent="0.25">
      <c r="A22" s="41" t="s">
        <v>41</v>
      </c>
      <c r="B22" s="320">
        <v>178083435</v>
      </c>
      <c r="C22" s="320">
        <v>26036619.739999998</v>
      </c>
      <c r="D22" s="322">
        <f t="shared" si="37"/>
        <v>0.14620461324771727</v>
      </c>
      <c r="E22" s="320">
        <v>53114514</v>
      </c>
      <c r="F22" s="320">
        <v>6594248.1299999999</v>
      </c>
      <c r="G22" s="322">
        <f t="shared" si="38"/>
        <v>0.12415152909052317</v>
      </c>
      <c r="H22" s="320">
        <v>363685396</v>
      </c>
      <c r="I22" s="320">
        <v>60732658.920000002</v>
      </c>
      <c r="J22" s="200">
        <f t="shared" si="1"/>
        <v>0.16699229495594045</v>
      </c>
      <c r="K22" s="143"/>
      <c r="L22" s="143"/>
      <c r="M22" s="1" t="e">
        <f t="shared" si="25"/>
        <v>#DIV/0!</v>
      </c>
      <c r="N22" s="319">
        <v>118337161</v>
      </c>
      <c r="O22" s="319">
        <v>14578442.35</v>
      </c>
      <c r="P22" s="1">
        <f t="shared" si="2"/>
        <v>0.12319411947021443</v>
      </c>
      <c r="Q22" s="319">
        <v>84607915</v>
      </c>
      <c r="R22" s="319">
        <v>10375027.83</v>
      </c>
      <c r="S22" s="1">
        <f t="shared" si="26"/>
        <v>0.12262479024568801</v>
      </c>
      <c r="T22" s="319">
        <v>290694395.82999998</v>
      </c>
      <c r="U22" s="319">
        <v>40774674.159999996</v>
      </c>
      <c r="V22" s="1">
        <f t="shared" si="4"/>
        <v>0.14026646108391197</v>
      </c>
      <c r="W22" s="319">
        <v>51378539</v>
      </c>
      <c r="X22" s="319">
        <v>7565727.8200000003</v>
      </c>
      <c r="Y22" s="1">
        <f t="shared" si="39"/>
        <v>0.14725463135493208</v>
      </c>
      <c r="Z22" s="319">
        <v>246415162</v>
      </c>
      <c r="AA22" s="319">
        <v>37083151</v>
      </c>
      <c r="AB22" s="1">
        <f t="shared" si="27"/>
        <v>0.15049054083774277</v>
      </c>
      <c r="AC22" s="319">
        <v>326309293</v>
      </c>
      <c r="AD22" s="319">
        <v>40441889.560000002</v>
      </c>
      <c r="AE22" s="1">
        <f t="shared" si="28"/>
        <v>0.12393729025670133</v>
      </c>
      <c r="AF22" s="319">
        <v>75497559</v>
      </c>
      <c r="AG22" s="319">
        <v>8244801.0800000001</v>
      </c>
      <c r="AH22" s="1">
        <f t="shared" si="29"/>
        <v>0.10920619407045995</v>
      </c>
      <c r="AI22" s="319">
        <v>302038729</v>
      </c>
      <c r="AJ22" s="319">
        <v>45419630.490000002</v>
      </c>
      <c r="AK22" s="2">
        <f t="shared" si="7"/>
        <v>0.15037684286507511</v>
      </c>
      <c r="AL22" s="319">
        <v>325662849</v>
      </c>
      <c r="AM22" s="319">
        <v>56444926.740000002</v>
      </c>
      <c r="AN22" s="3">
        <f t="shared" si="8"/>
        <v>0.17332319886447964</v>
      </c>
      <c r="AO22" s="319">
        <v>65045862</v>
      </c>
      <c r="AP22" s="319">
        <v>10984390.41</v>
      </c>
      <c r="AQ22" s="3">
        <f t="shared" si="30"/>
        <v>0.16887147117828957</v>
      </c>
      <c r="AR22" s="319">
        <v>82746708</v>
      </c>
      <c r="AS22" s="319">
        <v>12344866.57</v>
      </c>
      <c r="AT22" s="3">
        <f t="shared" si="10"/>
        <v>0.14918861267568495</v>
      </c>
      <c r="AU22" s="319">
        <v>69926410</v>
      </c>
      <c r="AV22" s="319">
        <v>7316044.8099999996</v>
      </c>
      <c r="AW22" s="3">
        <f t="shared" si="11"/>
        <v>0.10462491653725681</v>
      </c>
      <c r="AX22" s="319">
        <v>83781992</v>
      </c>
      <c r="AY22" s="319">
        <v>14688922.32</v>
      </c>
      <c r="AZ22" s="3">
        <f t="shared" si="12"/>
        <v>0.1753231448591005</v>
      </c>
      <c r="BA22" s="319">
        <v>52168890</v>
      </c>
      <c r="BB22" s="319">
        <v>6818589.4100000001</v>
      </c>
      <c r="BC22" s="3">
        <f t="shared" si="31"/>
        <v>0.13070221371395865</v>
      </c>
      <c r="BD22" s="319">
        <v>151877580.47999999</v>
      </c>
      <c r="BE22" s="319">
        <v>22603545.07</v>
      </c>
      <c r="BF22" s="3">
        <f t="shared" si="14"/>
        <v>0.14882739768807779</v>
      </c>
      <c r="BG22" s="319">
        <v>86885745</v>
      </c>
      <c r="BH22" s="319">
        <v>14883480.16</v>
      </c>
      <c r="BI22" s="3">
        <f t="shared" si="15"/>
        <v>0.17129944802798203</v>
      </c>
      <c r="BJ22" s="319">
        <v>72483364</v>
      </c>
      <c r="BK22" s="319">
        <v>9246174.0500000007</v>
      </c>
      <c r="BL22" s="3">
        <f t="shared" si="16"/>
        <v>0.12756270597484964</v>
      </c>
      <c r="BM22" s="319">
        <v>112972459</v>
      </c>
      <c r="BN22" s="319">
        <v>19409634.68</v>
      </c>
      <c r="BO22" s="3">
        <f t="shared" si="40"/>
        <v>0.171808552737619</v>
      </c>
      <c r="BP22" s="319">
        <v>95663623</v>
      </c>
      <c r="BQ22" s="319">
        <v>10539791.220000001</v>
      </c>
      <c r="BR22" s="3">
        <f t="shared" si="18"/>
        <v>0.1101755389297769</v>
      </c>
      <c r="BS22" s="319">
        <v>77839465</v>
      </c>
      <c r="BT22" s="319">
        <v>10545286.390000001</v>
      </c>
      <c r="BU22" s="3">
        <f t="shared" si="33"/>
        <v>0.13547480561434999</v>
      </c>
      <c r="BV22" s="319">
        <v>632824367</v>
      </c>
      <c r="BW22" s="319">
        <v>103810442.94</v>
      </c>
      <c r="BX22" s="1">
        <f t="shared" si="35"/>
        <v>0.16404305578833692</v>
      </c>
      <c r="BY22" s="319">
        <v>3832106964.7399998</v>
      </c>
      <c r="BZ22" s="319">
        <v>628930225.34000003</v>
      </c>
      <c r="CA22" s="3">
        <f t="shared" si="36"/>
        <v>0.16412126047809095</v>
      </c>
      <c r="CB22" s="36">
        <f t="shared" ref="CB22:CB29" si="41">BY22+BV22+BS22+BP22+BM22+BJ22+BG22+BD22+BA22+AX22+AU22+AR22+AO22+AL22+AI22+AF22+AC22+Z22+W22+T22+Q22+N22+K22+H22+E22+B22</f>
        <v>7832148378.0499992</v>
      </c>
      <c r="CC22" s="36">
        <f t="shared" si="21"/>
        <v>1226413191.1900001</v>
      </c>
      <c r="CD22" s="2">
        <f t="shared" si="22"/>
        <v>0.15658707317485027</v>
      </c>
      <c r="CE22" s="13"/>
    </row>
    <row r="23" spans="1:83" ht="24.75" customHeight="1" x14ac:dyDescent="0.25">
      <c r="A23" s="41" t="s">
        <v>53</v>
      </c>
      <c r="B23" s="320">
        <v>1030000</v>
      </c>
      <c r="C23" s="320">
        <v>161000</v>
      </c>
      <c r="D23" s="322">
        <f t="shared" si="37"/>
        <v>0.15631067961165049</v>
      </c>
      <c r="E23" s="320">
        <v>6516500</v>
      </c>
      <c r="F23" s="320">
        <v>538797.57999999996</v>
      </c>
      <c r="G23" s="322">
        <f t="shared" si="38"/>
        <v>8.2682050180311509E-2</v>
      </c>
      <c r="H23" s="320">
        <v>29849678</v>
      </c>
      <c r="I23" s="320">
        <v>3799909.58</v>
      </c>
      <c r="J23" s="200">
        <f t="shared" si="1"/>
        <v>0.12730152666973493</v>
      </c>
      <c r="K23" s="143"/>
      <c r="L23" s="143"/>
      <c r="M23" s="1" t="e">
        <f t="shared" si="25"/>
        <v>#DIV/0!</v>
      </c>
      <c r="N23" s="319">
        <v>2220600</v>
      </c>
      <c r="O23" s="319">
        <v>268697.88</v>
      </c>
      <c r="P23" s="1">
        <f t="shared" si="2"/>
        <v>0.1210023777357471</v>
      </c>
      <c r="Q23" s="319">
        <v>4875000</v>
      </c>
      <c r="R23" s="319">
        <v>190264</v>
      </c>
      <c r="S23" s="1">
        <f t="shared" si="26"/>
        <v>3.9028512820512819E-2</v>
      </c>
      <c r="T23" s="319">
        <v>14005974</v>
      </c>
      <c r="U23" s="319">
        <v>1291202.18</v>
      </c>
      <c r="V23" s="1">
        <f t="shared" si="4"/>
        <v>9.2189388613744386E-2</v>
      </c>
      <c r="W23" s="319">
        <v>6550160</v>
      </c>
      <c r="X23" s="319">
        <v>420779.66</v>
      </c>
      <c r="Y23" s="1">
        <f t="shared" si="39"/>
        <v>6.4239600254039589E-2</v>
      </c>
      <c r="Z23" s="319">
        <v>5348017</v>
      </c>
      <c r="AA23" s="319">
        <v>121494.25</v>
      </c>
      <c r="AB23" s="1">
        <f t="shared" si="27"/>
        <v>2.2717625991091651E-2</v>
      </c>
      <c r="AC23" s="319">
        <v>4640000</v>
      </c>
      <c r="AD23" s="319">
        <v>227039.99</v>
      </c>
      <c r="AE23" s="1">
        <f t="shared" si="28"/>
        <v>4.8931032327586207E-2</v>
      </c>
      <c r="AF23" s="319">
        <v>7208982</v>
      </c>
      <c r="AG23" s="319">
        <v>596384.92000000004</v>
      </c>
      <c r="AH23" s="1">
        <f t="shared" si="29"/>
        <v>8.2728035664397556E-2</v>
      </c>
      <c r="AI23" s="319">
        <v>24431328</v>
      </c>
      <c r="AJ23" s="319">
        <v>1618936.15</v>
      </c>
      <c r="AK23" s="2">
        <f t="shared" si="7"/>
        <v>6.6264762603162622E-2</v>
      </c>
      <c r="AL23" s="319">
        <v>17641900</v>
      </c>
      <c r="AM23" s="319">
        <v>1888233.15</v>
      </c>
      <c r="AN23" s="3">
        <f t="shared" si="8"/>
        <v>0.10703116727790091</v>
      </c>
      <c r="AO23" s="319">
        <v>4101000</v>
      </c>
      <c r="AP23" s="319">
        <v>265970</v>
      </c>
      <c r="AQ23" s="3">
        <f t="shared" si="30"/>
        <v>6.4854913435747383E-2</v>
      </c>
      <c r="AR23" s="319">
        <v>8966000</v>
      </c>
      <c r="AS23" s="319">
        <v>761948.94</v>
      </c>
      <c r="AT23" s="3">
        <f t="shared" si="10"/>
        <v>8.498203658264554E-2</v>
      </c>
      <c r="AU23" s="319">
        <v>7482300</v>
      </c>
      <c r="AV23" s="319">
        <v>265350.65000000002</v>
      </c>
      <c r="AW23" s="3">
        <f t="shared" si="11"/>
        <v>3.5463781190275719E-2</v>
      </c>
      <c r="AX23" s="319">
        <v>14611491</v>
      </c>
      <c r="AY23" s="319">
        <v>1078905.9099999999</v>
      </c>
      <c r="AZ23" s="3">
        <f t="shared" si="12"/>
        <v>7.3839549297193552E-2</v>
      </c>
      <c r="BA23" s="319">
        <v>600000</v>
      </c>
      <c r="BB23" s="319">
        <v>55500</v>
      </c>
      <c r="BC23" s="3">
        <f t="shared" si="31"/>
        <v>9.2499999999999999E-2</v>
      </c>
      <c r="BD23" s="319">
        <v>6688000</v>
      </c>
      <c r="BE23" s="319">
        <v>282834.84999999998</v>
      </c>
      <c r="BF23" s="3">
        <f t="shared" si="14"/>
        <v>4.2289899820574156E-2</v>
      </c>
      <c r="BG23" s="319">
        <v>2600000</v>
      </c>
      <c r="BH23" s="319">
        <v>60853.5</v>
      </c>
      <c r="BI23" s="3">
        <f t="shared" si="15"/>
        <v>2.3405192307692307E-2</v>
      </c>
      <c r="BJ23" s="319">
        <v>3320000</v>
      </c>
      <c r="BK23" s="319">
        <v>34390</v>
      </c>
      <c r="BL23" s="3">
        <f t="shared" si="16"/>
        <v>1.0358433734939759E-2</v>
      </c>
      <c r="BM23" s="319">
        <v>1585700</v>
      </c>
      <c r="BN23" s="319">
        <v>138950</v>
      </c>
      <c r="BO23" s="3">
        <f t="shared" si="40"/>
        <v>8.7626915557797821E-2</v>
      </c>
      <c r="BP23" s="319">
        <v>5432300</v>
      </c>
      <c r="BQ23" s="319">
        <v>72250</v>
      </c>
      <c r="BR23" s="3">
        <f t="shared" si="18"/>
        <v>1.3300075474476741E-2</v>
      </c>
      <c r="BS23" s="319">
        <v>4823873.75</v>
      </c>
      <c r="BT23" s="319">
        <v>2530239.0499999998</v>
      </c>
      <c r="BU23" s="3">
        <f t="shared" si="33"/>
        <v>0.5245243099490321</v>
      </c>
      <c r="BV23" s="319">
        <v>35260000</v>
      </c>
      <c r="BW23" s="319">
        <v>5221370</v>
      </c>
      <c r="BX23" s="1">
        <f t="shared" si="35"/>
        <v>0.14808196256381168</v>
      </c>
      <c r="BY23" s="319">
        <v>226800200</v>
      </c>
      <c r="BZ23" s="319">
        <v>10370162.16</v>
      </c>
      <c r="CA23" s="3">
        <f t="shared" si="36"/>
        <v>4.5723778726826522E-2</v>
      </c>
      <c r="CB23" s="36">
        <f t="shared" si="41"/>
        <v>446589003.75</v>
      </c>
      <c r="CC23" s="36">
        <f>C23+F23+I23+L23+O23+R23+U23+X23+AA23+AD23+AG23+AJ23+AM23+AP23+AS23+AV23+AY23+BB23+BE23+BH23+BK23+BN23+BQ23+BT23+BW23+BZ23</f>
        <v>32261464.399999999</v>
      </c>
      <c r="CD23" s="2">
        <f t="shared" si="22"/>
        <v>7.2239719583556808E-2</v>
      </c>
      <c r="CE23" s="13"/>
    </row>
    <row r="24" spans="1:83" ht="24.75" customHeight="1" x14ac:dyDescent="0.25">
      <c r="A24" s="45" t="s">
        <v>56</v>
      </c>
      <c r="B24" s="320">
        <v>800000</v>
      </c>
      <c r="C24" s="320">
        <v>130000</v>
      </c>
      <c r="D24" s="322">
        <f t="shared" si="37"/>
        <v>0.16250000000000001</v>
      </c>
      <c r="E24" s="320">
        <v>1000000</v>
      </c>
      <c r="F24" s="320">
        <v>165375</v>
      </c>
      <c r="G24" s="322">
        <f t="shared" si="38"/>
        <v>0.16537499999999999</v>
      </c>
      <c r="H24" s="320">
        <v>10547819</v>
      </c>
      <c r="I24" s="320">
        <v>1757651.66</v>
      </c>
      <c r="J24" s="200">
        <f t="shared" si="1"/>
        <v>0.16663650182089776</v>
      </c>
      <c r="K24" s="143"/>
      <c r="L24" s="143"/>
      <c r="M24" s="1" t="e">
        <f t="shared" si="25"/>
        <v>#DIV/0!</v>
      </c>
      <c r="N24" s="319">
        <v>1000000</v>
      </c>
      <c r="O24" s="319">
        <v>166600</v>
      </c>
      <c r="P24" s="1">
        <f t="shared" si="2"/>
        <v>0.1666</v>
      </c>
      <c r="Q24" s="319">
        <v>950000</v>
      </c>
      <c r="R24" s="319"/>
      <c r="S24" s="1">
        <f t="shared" si="26"/>
        <v>0</v>
      </c>
      <c r="T24" s="319">
        <v>7478898</v>
      </c>
      <c r="U24" s="319">
        <v>1217804.9099999999</v>
      </c>
      <c r="V24" s="1">
        <f t="shared" si="4"/>
        <v>0.16283213248796813</v>
      </c>
      <c r="W24" s="319">
        <v>1805000</v>
      </c>
      <c r="X24" s="319">
        <v>207280</v>
      </c>
      <c r="Y24" s="1">
        <f t="shared" si="39"/>
        <v>0.11483656509695291</v>
      </c>
      <c r="Z24" s="319">
        <v>3200000</v>
      </c>
      <c r="AA24" s="319">
        <v>167000</v>
      </c>
      <c r="AB24" s="1">
        <f t="shared" si="27"/>
        <v>5.2187499999999998E-2</v>
      </c>
      <c r="AC24" s="319">
        <v>2100000</v>
      </c>
      <c r="AD24" s="319">
        <v>357000</v>
      </c>
      <c r="AE24" s="1">
        <f t="shared" si="28"/>
        <v>0.17</v>
      </c>
      <c r="AF24" s="319">
        <v>1800000</v>
      </c>
      <c r="AG24" s="319">
        <v>150000</v>
      </c>
      <c r="AH24" s="1">
        <f t="shared" si="29"/>
        <v>8.3333333333333329E-2</v>
      </c>
      <c r="AI24" s="319">
        <v>2000000</v>
      </c>
      <c r="AJ24" s="319">
        <v>332000</v>
      </c>
      <c r="AK24" s="2">
        <f t="shared" si="7"/>
        <v>0.16600000000000001</v>
      </c>
      <c r="AL24" s="319">
        <v>7520000</v>
      </c>
      <c r="AM24" s="319">
        <v>1170491.95</v>
      </c>
      <c r="AN24" s="3">
        <f t="shared" si="8"/>
        <v>0.15565052526595743</v>
      </c>
      <c r="AO24" s="319">
        <v>2448000</v>
      </c>
      <c r="AP24" s="319">
        <v>180667</v>
      </c>
      <c r="AQ24" s="3">
        <f t="shared" si="30"/>
        <v>7.3801879084967326E-2</v>
      </c>
      <c r="AR24" s="319">
        <v>1850000</v>
      </c>
      <c r="AS24" s="319">
        <v>160000</v>
      </c>
      <c r="AT24" s="3">
        <f t="shared" si="10"/>
        <v>8.6486486486486491E-2</v>
      </c>
      <c r="AU24" s="319">
        <v>1447000</v>
      </c>
      <c r="AV24" s="319"/>
      <c r="AW24" s="3">
        <f t="shared" si="11"/>
        <v>0</v>
      </c>
      <c r="AX24" s="319">
        <v>1700000</v>
      </c>
      <c r="AY24" s="319">
        <v>230000</v>
      </c>
      <c r="AZ24" s="3">
        <f t="shared" si="12"/>
        <v>0.13529411764705881</v>
      </c>
      <c r="BA24" s="319">
        <v>1500000</v>
      </c>
      <c r="BB24" s="319">
        <v>250000</v>
      </c>
      <c r="BC24" s="3">
        <f t="shared" si="31"/>
        <v>0.16666666666666666</v>
      </c>
      <c r="BD24" s="319">
        <v>3000000</v>
      </c>
      <c r="BE24" s="319">
        <v>790000</v>
      </c>
      <c r="BF24" s="3">
        <f t="shared" si="14"/>
        <v>0.26333333333333331</v>
      </c>
      <c r="BG24" s="319">
        <v>2109100</v>
      </c>
      <c r="BH24" s="319">
        <v>251000</v>
      </c>
      <c r="BI24" s="3">
        <f t="shared" si="15"/>
        <v>0.11900810772367361</v>
      </c>
      <c r="BJ24" s="319">
        <v>1100000</v>
      </c>
      <c r="BK24" s="319">
        <v>235992</v>
      </c>
      <c r="BL24" s="3">
        <f t="shared" si="16"/>
        <v>0.21453818181818182</v>
      </c>
      <c r="BM24" s="319">
        <v>3667800</v>
      </c>
      <c r="BN24" s="319">
        <v>699961.76</v>
      </c>
      <c r="BO24" s="3">
        <f t="shared" si="40"/>
        <v>0.19083967500954252</v>
      </c>
      <c r="BP24" s="319">
        <v>2300000</v>
      </c>
      <c r="BQ24" s="319">
        <v>395875</v>
      </c>
      <c r="BR24" s="3">
        <f t="shared" si="18"/>
        <v>0.1721195652173913</v>
      </c>
      <c r="BS24" s="319">
        <v>1300000</v>
      </c>
      <c r="BT24" s="319">
        <v>100000</v>
      </c>
      <c r="BU24" s="3">
        <f t="shared" si="33"/>
        <v>7.6923076923076927E-2</v>
      </c>
      <c r="BV24" s="319">
        <v>7050000</v>
      </c>
      <c r="BW24" s="319">
        <v>194755</v>
      </c>
      <c r="BX24" s="1">
        <f t="shared" si="35"/>
        <v>2.762482269503546E-2</v>
      </c>
      <c r="BY24" s="319">
        <v>39449000</v>
      </c>
      <c r="BZ24" s="319">
        <v>4540000</v>
      </c>
      <c r="CA24" s="3">
        <f t="shared" si="36"/>
        <v>0.11508530000760475</v>
      </c>
      <c r="CB24" s="36">
        <f t="shared" si="41"/>
        <v>109122617</v>
      </c>
      <c r="CC24" s="36">
        <f>C24+F24+I24+L24+O24+R24+U24+X24+AA24+AD24+AG24+AJ24+AM24+AP24+AS24+AV24+AY24+BB24+BE24+BH24+BK24+BN24+BQ24+BT24+BW24+BZ24</f>
        <v>13849454.280000001</v>
      </c>
      <c r="CD24" s="2">
        <f t="shared" si="22"/>
        <v>0.12691644189581708</v>
      </c>
      <c r="CE24" s="13"/>
    </row>
    <row r="25" spans="1:83" s="17" customFormat="1" ht="24.75" customHeight="1" x14ac:dyDescent="0.25">
      <c r="A25" s="45" t="s">
        <v>57</v>
      </c>
      <c r="B25" s="320">
        <v>870000</v>
      </c>
      <c r="C25" s="320">
        <v>148163.62</v>
      </c>
      <c r="D25" s="322">
        <f t="shared" si="37"/>
        <v>0.17030301149425286</v>
      </c>
      <c r="E25" s="323"/>
      <c r="F25" s="323"/>
      <c r="G25" s="322" t="e">
        <f t="shared" si="38"/>
        <v>#DIV/0!</v>
      </c>
      <c r="H25" s="320">
        <v>11925000</v>
      </c>
      <c r="I25" s="320">
        <v>844338.47</v>
      </c>
      <c r="J25" s="200">
        <f t="shared" si="1"/>
        <v>7.0804064570230599E-2</v>
      </c>
      <c r="K25" s="143"/>
      <c r="L25" s="143"/>
      <c r="M25" s="1" t="e">
        <f t="shared" si="25"/>
        <v>#DIV/0!</v>
      </c>
      <c r="N25" s="319">
        <v>30000</v>
      </c>
      <c r="O25" s="319"/>
      <c r="P25" s="1">
        <f t="shared" si="2"/>
        <v>0</v>
      </c>
      <c r="Q25" s="319">
        <v>1080000</v>
      </c>
      <c r="R25" s="319">
        <v>178616.42</v>
      </c>
      <c r="S25" s="1">
        <f t="shared" si="26"/>
        <v>0.16538557407407409</v>
      </c>
      <c r="T25" s="319">
        <v>1486000</v>
      </c>
      <c r="U25" s="319">
        <v>316144.71999999997</v>
      </c>
      <c r="V25" s="1">
        <f t="shared" si="4"/>
        <v>0.212748802153432</v>
      </c>
      <c r="W25" s="319">
        <v>600000</v>
      </c>
      <c r="X25" s="319">
        <v>112979.47</v>
      </c>
      <c r="Y25" s="1">
        <f t="shared" si="39"/>
        <v>0.18829911666666665</v>
      </c>
      <c r="Z25" s="319">
        <v>3114000</v>
      </c>
      <c r="AA25" s="319">
        <v>146916</v>
      </c>
      <c r="AB25" s="1">
        <f t="shared" si="27"/>
        <v>4.717919075144509E-2</v>
      </c>
      <c r="AC25" s="319">
        <v>7450000</v>
      </c>
      <c r="AD25" s="319">
        <v>175982.11</v>
      </c>
      <c r="AE25" s="1">
        <f t="shared" si="28"/>
        <v>2.3621759731543623E-2</v>
      </c>
      <c r="AF25" s="319">
        <v>341250</v>
      </c>
      <c r="AG25" s="319">
        <v>33347</v>
      </c>
      <c r="AH25" s="1">
        <f t="shared" si="29"/>
        <v>9.7720146520146517E-2</v>
      </c>
      <c r="AI25" s="319">
        <v>1187000</v>
      </c>
      <c r="AJ25" s="319">
        <v>211320.6</v>
      </c>
      <c r="AK25" s="2">
        <f t="shared" si="7"/>
        <v>0.17802914911541703</v>
      </c>
      <c r="AL25" s="319">
        <v>5600005</v>
      </c>
      <c r="AM25" s="319">
        <v>920487.32</v>
      </c>
      <c r="AN25" s="3">
        <f t="shared" si="8"/>
        <v>0.16437258895304557</v>
      </c>
      <c r="AO25" s="319">
        <v>204000</v>
      </c>
      <c r="AP25" s="319">
        <v>33347</v>
      </c>
      <c r="AQ25" s="3">
        <f t="shared" si="30"/>
        <v>0.1634656862745098</v>
      </c>
      <c r="AR25" s="319">
        <v>218671</v>
      </c>
      <c r="AS25" s="319">
        <v>54118</v>
      </c>
      <c r="AT25" s="3">
        <f t="shared" si="10"/>
        <v>0.24748594921137235</v>
      </c>
      <c r="AU25" s="319">
        <v>337000</v>
      </c>
      <c r="AV25" s="319">
        <v>48493</v>
      </c>
      <c r="AW25" s="3">
        <f t="shared" si="11"/>
        <v>0.14389614243323443</v>
      </c>
      <c r="AX25" s="319">
        <v>159668</v>
      </c>
      <c r="AY25" s="319">
        <v>3233</v>
      </c>
      <c r="AZ25" s="3">
        <f t="shared" si="12"/>
        <v>2.0248265150186639E-2</v>
      </c>
      <c r="BA25" s="319">
        <v>100000</v>
      </c>
      <c r="BB25" s="319">
        <v>19675</v>
      </c>
      <c r="BC25" s="3">
        <f t="shared" si="31"/>
        <v>0.19675000000000001</v>
      </c>
      <c r="BD25" s="319">
        <v>120000</v>
      </c>
      <c r="BE25" s="319">
        <v>20148</v>
      </c>
      <c r="BF25" s="3">
        <f t="shared" si="14"/>
        <v>0.16789999999999999</v>
      </c>
      <c r="BG25" s="319">
        <v>1150000</v>
      </c>
      <c r="BH25" s="319">
        <v>222190.95</v>
      </c>
      <c r="BI25" s="3">
        <f t="shared" si="15"/>
        <v>0.19320952173913045</v>
      </c>
      <c r="BJ25" s="54"/>
      <c r="BK25" s="54"/>
      <c r="BL25" s="130"/>
      <c r="BM25" s="319">
        <v>130000</v>
      </c>
      <c r="BN25" s="319"/>
      <c r="BO25" s="130"/>
      <c r="BP25" s="319">
        <v>150000</v>
      </c>
      <c r="BQ25" s="319">
        <v>22630</v>
      </c>
      <c r="BR25" s="3">
        <f t="shared" si="18"/>
        <v>0.15086666666666668</v>
      </c>
      <c r="BS25" s="319">
        <v>380000</v>
      </c>
      <c r="BT25" s="319">
        <v>31961</v>
      </c>
      <c r="BU25" s="3">
        <f t="shared" si="33"/>
        <v>8.4107894736842104E-2</v>
      </c>
      <c r="BV25" s="319">
        <v>17500000</v>
      </c>
      <c r="BW25" s="319">
        <v>1359376.49</v>
      </c>
      <c r="BX25" s="1">
        <f t="shared" si="35"/>
        <v>7.767865657142857E-2</v>
      </c>
      <c r="BY25" s="319">
        <v>164000000</v>
      </c>
      <c r="BZ25" s="319">
        <v>13401304.140000001</v>
      </c>
      <c r="CA25" s="3">
        <f t="shared" si="36"/>
        <v>8.1715269146341474E-2</v>
      </c>
      <c r="CB25" s="36">
        <f t="shared" si="41"/>
        <v>218132594</v>
      </c>
      <c r="CC25" s="36">
        <f>C25+F25+I25+L25+O25+R25+U25+X25+AA25+AD25+AG25+AJ25+AM25+AP25+AS25+AV25+AY25+BB25+BE25+BH25+BK25+BN25+BQ25+BT25+BW25+BZ25</f>
        <v>18304772.310000002</v>
      </c>
      <c r="CD25" s="2">
        <f t="shared" si="22"/>
        <v>8.3915805402286658E-2</v>
      </c>
      <c r="CE25" s="44"/>
    </row>
    <row r="26" spans="1:83" ht="27.75" customHeight="1" thickBot="1" x14ac:dyDescent="0.3">
      <c r="A26" s="299" t="s">
        <v>42</v>
      </c>
      <c r="B26" s="300"/>
      <c r="C26" s="300"/>
      <c r="D26" s="200" t="e">
        <f t="shared" si="37"/>
        <v>#DIV/0!</v>
      </c>
      <c r="E26" s="300"/>
      <c r="F26" s="300"/>
      <c r="G26" s="200" t="e">
        <f t="shared" si="38"/>
        <v>#DIV/0!</v>
      </c>
      <c r="H26" s="300"/>
      <c r="I26" s="300"/>
      <c r="J26" s="297"/>
      <c r="K26" s="300"/>
      <c r="L26" s="300"/>
      <c r="M26" s="297"/>
      <c r="N26" s="300"/>
      <c r="O26" s="300"/>
      <c r="P26" s="297"/>
      <c r="Q26" s="300"/>
      <c r="R26" s="300"/>
      <c r="S26" s="297"/>
      <c r="T26" s="300"/>
      <c r="U26" s="300"/>
      <c r="V26" s="297"/>
      <c r="W26" s="300"/>
      <c r="X26" s="300"/>
      <c r="Y26" s="297"/>
      <c r="Z26" s="319">
        <v>50000</v>
      </c>
      <c r="AA26" s="319"/>
      <c r="AB26" s="297"/>
      <c r="AC26" s="300"/>
      <c r="AD26" s="300"/>
      <c r="AE26" s="297"/>
      <c r="AF26" s="300"/>
      <c r="AG26" s="300"/>
      <c r="AH26" s="297"/>
      <c r="AI26" s="300"/>
      <c r="AJ26" s="300"/>
      <c r="AK26" s="213"/>
      <c r="AL26" s="300"/>
      <c r="AM26" s="300"/>
      <c r="AN26" s="214"/>
      <c r="AO26" s="300"/>
      <c r="AP26" s="300"/>
      <c r="AQ26" s="214"/>
      <c r="AR26" s="300"/>
      <c r="AS26" s="300"/>
      <c r="AT26" s="214"/>
      <c r="AU26" s="300"/>
      <c r="AV26" s="300"/>
      <c r="AW26" s="214"/>
      <c r="AX26" s="300"/>
      <c r="AY26" s="300"/>
      <c r="AZ26" s="214"/>
      <c r="BA26" s="300"/>
      <c r="BB26" s="300"/>
      <c r="BC26" s="214"/>
      <c r="BD26" s="300"/>
      <c r="BE26" s="300"/>
      <c r="BF26" s="214"/>
      <c r="BG26" s="319">
        <v>2199000</v>
      </c>
      <c r="BH26" s="319">
        <v>2199000</v>
      </c>
      <c r="BI26" s="214"/>
      <c r="BJ26" s="300"/>
      <c r="BK26" s="300"/>
      <c r="BL26" s="214"/>
      <c r="BM26" s="300"/>
      <c r="BN26" s="300"/>
      <c r="BO26" s="214"/>
      <c r="BP26" s="300"/>
      <c r="BQ26" s="300"/>
      <c r="BR26" s="214"/>
      <c r="BS26" s="300"/>
      <c r="BT26" s="300"/>
      <c r="BU26" s="214"/>
      <c r="BV26" s="300"/>
      <c r="BW26" s="300"/>
      <c r="BX26" s="297"/>
      <c r="BY26" s="300"/>
      <c r="BZ26" s="300"/>
      <c r="CA26" s="214"/>
      <c r="CB26" s="215">
        <f t="shared" si="41"/>
        <v>2249000</v>
      </c>
      <c r="CC26" s="215">
        <f>C26+F26+I26+L26+O26+R26+U26+X26+AA26+AD26+AG26+AJ26+AM26+AP26+AS26+AV26+AY26+BB26+BE26+BH26+BK26+BN26+BQ26+BT26+BW26+BZ26</f>
        <v>2199000</v>
      </c>
      <c r="CD26" s="213"/>
    </row>
    <row r="27" spans="1:83" s="23" customFormat="1" ht="29.25" customHeight="1" thickBot="1" x14ac:dyDescent="0.35">
      <c r="A27" s="309" t="s">
        <v>43</v>
      </c>
      <c r="B27" s="310">
        <f>SUM(B13:B26)</f>
        <v>654408578.06000006</v>
      </c>
      <c r="C27" s="310">
        <f>SUM(C13:C26)</f>
        <v>82466650.49000001</v>
      </c>
      <c r="D27" s="318">
        <f t="shared" si="37"/>
        <v>0.12601706831911208</v>
      </c>
      <c r="E27" s="310">
        <f>SUM(E13:E26)</f>
        <v>221959733</v>
      </c>
      <c r="F27" s="310">
        <f>SUM(F13:F26)</f>
        <v>24525741.899999999</v>
      </c>
      <c r="G27" s="305">
        <f>SUM(F27/E27)</f>
        <v>0.11049635701264787</v>
      </c>
      <c r="H27" s="310">
        <f>SUM(H13:H26)</f>
        <v>1885026956.3400002</v>
      </c>
      <c r="I27" s="310">
        <f>SUM(I13:I26)</f>
        <v>215034771.38000003</v>
      </c>
      <c r="J27" s="305">
        <f>SUM(I27/H27)</f>
        <v>0.11407517046733121</v>
      </c>
      <c r="K27" s="310">
        <f>SUM(K13:K26)</f>
        <v>0</v>
      </c>
      <c r="L27" s="310">
        <f>SUM(L13:L26)</f>
        <v>0</v>
      </c>
      <c r="M27" s="305" t="e">
        <f>SUM(L27/K27)</f>
        <v>#DIV/0!</v>
      </c>
      <c r="N27" s="310">
        <f>SUM(N13:N26)</f>
        <v>485445403.63999999</v>
      </c>
      <c r="O27" s="310">
        <f>SUM(O13:O26)</f>
        <v>66196485.440000005</v>
      </c>
      <c r="P27" s="305">
        <f>SUM(O27/N27)</f>
        <v>0.13636236936973958</v>
      </c>
      <c r="Q27" s="310">
        <f>SUM(Q13:Q26)</f>
        <v>367538216</v>
      </c>
      <c r="R27" s="310">
        <f>SUM(R13:R26)</f>
        <v>42570426.439999998</v>
      </c>
      <c r="S27" s="305">
        <f>SUM(R27/Q27)</f>
        <v>0.11582585044707296</v>
      </c>
      <c r="T27" s="310">
        <f>SUM(T13:T26)</f>
        <v>1336051533.0799999</v>
      </c>
      <c r="U27" s="310">
        <f>SUM(U13:U26)</f>
        <v>172127069.93000001</v>
      </c>
      <c r="V27" s="305">
        <f>SUM(U27/T27)</f>
        <v>0.12883265777420683</v>
      </c>
      <c r="W27" s="310">
        <f>SUM(W13:W26)</f>
        <v>239927180.30000001</v>
      </c>
      <c r="X27" s="310">
        <f>SUM(X13:X26)</f>
        <v>27475444.920000002</v>
      </c>
      <c r="Y27" s="305">
        <f>SUM(X27/W27)</f>
        <v>0.11451576634896167</v>
      </c>
      <c r="Z27" s="310">
        <f>SUM(Z13:Z26)</f>
        <v>1135540103.77</v>
      </c>
      <c r="AA27" s="310">
        <f>SUM(AA13:AA26)</f>
        <v>124571868.75</v>
      </c>
      <c r="AB27" s="305">
        <f>SUM(AA27/Z27)</f>
        <v>0.10970274703325814</v>
      </c>
      <c r="AC27" s="310">
        <f>SUM(AC13:AC26)</f>
        <v>999620882.43000007</v>
      </c>
      <c r="AD27" s="310">
        <f>SUM(AD13:AD26)</f>
        <v>139848235.20000002</v>
      </c>
      <c r="AE27" s="305">
        <f>SUM(AD27/AC27)</f>
        <v>0.13990127423112642</v>
      </c>
      <c r="AF27" s="310">
        <f>SUM(AF13:AF26)</f>
        <v>309747724.00999999</v>
      </c>
      <c r="AG27" s="310">
        <f>SUM(AG13:AG26)</f>
        <v>31758759.080000006</v>
      </c>
      <c r="AH27" s="305">
        <f>SUM(AG27/AF27)</f>
        <v>0.10253104903839325</v>
      </c>
      <c r="AI27" s="310">
        <f>SUM(AI13:AI26)</f>
        <v>1104667996.72</v>
      </c>
      <c r="AJ27" s="310">
        <f>SUM(AJ13:AJ26)</f>
        <v>140806352.16</v>
      </c>
      <c r="AK27" s="311">
        <f>SUM(AJ27/AI27)</f>
        <v>0.1274648605536548</v>
      </c>
      <c r="AL27" s="310">
        <f>SUM(AL13:AL26)</f>
        <v>1641567735.46</v>
      </c>
      <c r="AM27" s="310">
        <f>SUM(AM13:AM26)</f>
        <v>188096660.49000001</v>
      </c>
      <c r="AN27" s="305">
        <f>SUM(AM27/AL27)</f>
        <v>0.11458355109379119</v>
      </c>
      <c r="AO27" s="310">
        <f>SUM(AO13:AO26)</f>
        <v>402918494.17000008</v>
      </c>
      <c r="AP27" s="310">
        <f>SUM(AP13:AP26)</f>
        <v>45351791.950000003</v>
      </c>
      <c r="AQ27" s="305">
        <f>SUM(AP27/AO27)</f>
        <v>0.1125582285405472</v>
      </c>
      <c r="AR27" s="310">
        <f>SUM(AR13:AR26)</f>
        <v>371305465.13999999</v>
      </c>
      <c r="AS27" s="310">
        <f>SUM(AS13:AS26)</f>
        <v>47127825.170000002</v>
      </c>
      <c r="AT27" s="305">
        <f>SUM(AS27/AR27)</f>
        <v>0.12692467414189701</v>
      </c>
      <c r="AU27" s="310">
        <f>SUM(AU13:AU26)</f>
        <v>352406109.25</v>
      </c>
      <c r="AV27" s="310">
        <f>SUM(AV13:AV26)</f>
        <v>41586874.049999997</v>
      </c>
      <c r="AW27" s="305">
        <f>SUM(AV27/AU27)</f>
        <v>0.11800837998667583</v>
      </c>
      <c r="AX27" s="310">
        <f>SUM(AX13:AX26)</f>
        <v>415854712.06999999</v>
      </c>
      <c r="AY27" s="310">
        <f>SUM(AY13:AY26)</f>
        <v>58612755.089999996</v>
      </c>
      <c r="AZ27" s="305">
        <f>SUM(AY27/AX27)</f>
        <v>0.14094527100160362</v>
      </c>
      <c r="BA27" s="310">
        <f>SUM(BA13:BA26)</f>
        <v>259024554.90000001</v>
      </c>
      <c r="BB27" s="310">
        <f>SUM(BB13:BB26)</f>
        <v>37543520.079999998</v>
      </c>
      <c r="BC27" s="305">
        <f>SUM(BB27/BA27)</f>
        <v>0.14494193453780546</v>
      </c>
      <c r="BD27" s="310">
        <f>SUM(BD13:BD26)</f>
        <v>764941560.37</v>
      </c>
      <c r="BE27" s="310">
        <f>SUM(BE13:BE26)</f>
        <v>118140088.01999998</v>
      </c>
      <c r="BF27" s="305">
        <f>SUM(BE27/BD27)</f>
        <v>0.15444328578885944</v>
      </c>
      <c r="BG27" s="310">
        <f>SUM(BG13:BG26)</f>
        <v>497468275</v>
      </c>
      <c r="BH27" s="310">
        <f>SUM(BH13:BH26)</f>
        <v>58445920.710000008</v>
      </c>
      <c r="BI27" s="305">
        <f>SUM(BH27/BG27)</f>
        <v>0.11748672960099819</v>
      </c>
      <c r="BJ27" s="310">
        <f>SUM(BJ13:BJ26)</f>
        <v>266080727.66</v>
      </c>
      <c r="BK27" s="310">
        <f>SUM(BK13:BK26)</f>
        <v>26712245.400000002</v>
      </c>
      <c r="BL27" s="305">
        <f>SUM(BK27/BJ27)</f>
        <v>0.10039150762596048</v>
      </c>
      <c r="BM27" s="310">
        <f>SUM(BM13:BM26)</f>
        <v>610953739.10000002</v>
      </c>
      <c r="BN27" s="310">
        <f>SUM(BN13:BN26)</f>
        <v>77717443.670000002</v>
      </c>
      <c r="BO27" s="305">
        <f>SUM(BN27/BM27)</f>
        <v>0.12720675674149418</v>
      </c>
      <c r="BP27" s="310">
        <f>SUM(BP13:BP26)</f>
        <v>366699377.01999998</v>
      </c>
      <c r="BQ27" s="310">
        <f>SUM(BQ13:BQ26)</f>
        <v>31587742.079999998</v>
      </c>
      <c r="BR27" s="305">
        <f>SUM(BQ27/BP27)</f>
        <v>8.6140702874107106E-2</v>
      </c>
      <c r="BS27" s="310">
        <f>SUM(BS13:BS26)</f>
        <v>391125864.95999998</v>
      </c>
      <c r="BT27" s="310">
        <f>SUM(BT13:BT26)</f>
        <v>47295871.710000001</v>
      </c>
      <c r="BU27" s="305">
        <f>SUM(BT27/BS27)</f>
        <v>0.12092238316900085</v>
      </c>
      <c r="BV27" s="310">
        <f>SUM(BV13:BV26)</f>
        <v>3368595496.5</v>
      </c>
      <c r="BW27" s="310">
        <f>SUM(BW13:BW26)</f>
        <v>462330286.05000001</v>
      </c>
      <c r="BX27" s="305">
        <f>SUM(BW27/BV27)</f>
        <v>0.13724719591009524</v>
      </c>
      <c r="BY27" s="310">
        <f>SUM(BY13:BY26)</f>
        <v>18354780622.779999</v>
      </c>
      <c r="BZ27" s="310">
        <f>SUM(BZ13:BZ26)</f>
        <v>2378857699.6599998</v>
      </c>
      <c r="CA27" s="305">
        <f>SUM(BZ27/BY27)</f>
        <v>0.12960425670833761</v>
      </c>
      <c r="CB27" s="307">
        <f t="shared" si="41"/>
        <v>36803657041.729996</v>
      </c>
      <c r="CC27" s="307">
        <f>BZ27+BW27+BT27+BQ27+BN27+BK27+BH27+BE27+BB27+AY27+AV27+AS27+AP27+AM27+AJ27+AG27+AD27+AA27+X27+U27+R27+O27+L27+I27+F27+C27</f>
        <v>4686788529.8199987</v>
      </c>
      <c r="CD27" s="312">
        <f>SUM(CC27/CB27)</f>
        <v>0.12734572883629097</v>
      </c>
      <c r="CE27" s="22"/>
    </row>
    <row r="28" spans="1:83" ht="16.5" customHeight="1" x14ac:dyDescent="0.3">
      <c r="A28" s="301" t="s">
        <v>44</v>
      </c>
      <c r="B28" s="302">
        <f>B12-B27</f>
        <v>-40775509.580000043</v>
      </c>
      <c r="C28" s="302">
        <f t="shared" ref="C28:K28" si="42">C12-C27</f>
        <v>-12361656.200000003</v>
      </c>
      <c r="D28" s="302"/>
      <c r="E28" s="302">
        <f t="shared" si="42"/>
        <v>0</v>
      </c>
      <c r="F28" s="302">
        <f t="shared" si="42"/>
        <v>487473.56000000238</v>
      </c>
      <c r="G28" s="302"/>
      <c r="H28" s="302">
        <f t="shared" si="42"/>
        <v>-46667748.840000153</v>
      </c>
      <c r="I28" s="302">
        <f t="shared" si="42"/>
        <v>-7569837.5200000107</v>
      </c>
      <c r="J28" s="302"/>
      <c r="K28" s="302">
        <f t="shared" si="42"/>
        <v>0</v>
      </c>
      <c r="L28" s="302">
        <f>L12-L27</f>
        <v>0</v>
      </c>
      <c r="M28" s="302"/>
      <c r="N28" s="302">
        <f>N12-N27</f>
        <v>-18430569.860000014</v>
      </c>
      <c r="O28" s="302">
        <f>O12-O27</f>
        <v>679806.50999999791</v>
      </c>
      <c r="P28" s="302"/>
      <c r="Q28" s="302">
        <f>Q12-Q27</f>
        <v>-4608891</v>
      </c>
      <c r="R28" s="302">
        <f>R12-R27</f>
        <v>-2916411.5300000012</v>
      </c>
      <c r="S28" s="302"/>
      <c r="T28" s="302">
        <f>T12-T27</f>
        <v>-22035441.539999962</v>
      </c>
      <c r="U28" s="302">
        <f>U12-U27</f>
        <v>5218000.3599999845</v>
      </c>
      <c r="V28" s="302"/>
      <c r="W28" s="302">
        <f>W12-W27</f>
        <v>-1883800</v>
      </c>
      <c r="X28" s="302">
        <f>X12-X27</f>
        <v>1345709.6799999997</v>
      </c>
      <c r="Y28" s="302"/>
      <c r="Z28" s="302">
        <f>Z12-Z27</f>
        <v>-6674782.5999999046</v>
      </c>
      <c r="AA28" s="302">
        <f>AA12-AA27</f>
        <v>-63057984.840000004</v>
      </c>
      <c r="AB28" s="302"/>
      <c r="AC28" s="302">
        <f>AC12-AC27</f>
        <v>-17746621.180000067</v>
      </c>
      <c r="AD28" s="302">
        <f>AD12-AD27</f>
        <v>4149937.219999969</v>
      </c>
      <c r="AE28" s="302"/>
      <c r="AF28" s="302">
        <f>AF12-AF27</f>
        <v>-2500000</v>
      </c>
      <c r="AG28" s="302">
        <f>AG12-AG27</f>
        <v>1746486.7199999951</v>
      </c>
      <c r="AH28" s="302"/>
      <c r="AI28" s="302">
        <f>AI12-AI27</f>
        <v>-11377288.400000095</v>
      </c>
      <c r="AJ28" s="302">
        <f>AJ12-AJ27</f>
        <v>-2576892.4699999988</v>
      </c>
      <c r="AK28" s="302"/>
      <c r="AL28" s="302">
        <f>AL12-AL27</f>
        <v>-60990131.400000095</v>
      </c>
      <c r="AM28" s="302">
        <f>AM12-AM27</f>
        <v>101741350.61000001</v>
      </c>
      <c r="AN28" s="302"/>
      <c r="AO28" s="302">
        <f>AO12-AO27</f>
        <v>-12524598.560000062</v>
      </c>
      <c r="AP28" s="302">
        <f>AP12-AP27</f>
        <v>15809066.949999996</v>
      </c>
      <c r="AQ28" s="302"/>
      <c r="AR28" s="302">
        <f>AR12-AR27</f>
        <v>-6106740.1399999857</v>
      </c>
      <c r="AS28" s="302">
        <f>AS12-AS27</f>
        <v>-4498256.3999999985</v>
      </c>
      <c r="AT28" s="302"/>
      <c r="AU28" s="302">
        <f>AU12-AU27</f>
        <v>-3690076.9599999785</v>
      </c>
      <c r="AV28" s="302">
        <f>AV12-AV27</f>
        <v>4196400.200000003</v>
      </c>
      <c r="AW28" s="302"/>
      <c r="AX28" s="302">
        <f>AX12-AX27</f>
        <v>-6044245.6200000048</v>
      </c>
      <c r="AY28" s="302">
        <f>AY12-AY27</f>
        <v>-18654101.209999993</v>
      </c>
      <c r="AZ28" s="302"/>
      <c r="BA28" s="302">
        <f>BA12-BA27</f>
        <v>-7392924.7000000179</v>
      </c>
      <c r="BB28" s="302">
        <f>BB12-BB27</f>
        <v>18060792.560000002</v>
      </c>
      <c r="BC28" s="302"/>
      <c r="BD28" s="302">
        <f>BD12-BD27</f>
        <v>-34007691.730000019</v>
      </c>
      <c r="BE28" s="302">
        <f>BE12-BE27</f>
        <v>48290547.390000015</v>
      </c>
      <c r="BF28" s="302"/>
      <c r="BG28" s="302">
        <f>BG12-BG27</f>
        <v>-27466594</v>
      </c>
      <c r="BH28" s="302">
        <f>BH12-BH27</f>
        <v>10564461.539999992</v>
      </c>
      <c r="BI28" s="302"/>
      <c r="BJ28" s="302">
        <f>BJ12-BJ27</f>
        <v>-1732055</v>
      </c>
      <c r="BK28" s="302">
        <f>BK12-BK27</f>
        <v>1138229.4799999967</v>
      </c>
      <c r="BL28" s="302"/>
      <c r="BM28" s="302">
        <f>BM12-BM27</f>
        <v>-23695329.960000038</v>
      </c>
      <c r="BN28" s="302">
        <f>BN12-BN27</f>
        <v>7101597.7099999934</v>
      </c>
      <c r="BO28" s="302"/>
      <c r="BP28" s="302">
        <f>BP12-BP27</f>
        <v>-1583109.7899999619</v>
      </c>
      <c r="BQ28" s="302">
        <f>BQ12-BQ27</f>
        <v>22474737.810000002</v>
      </c>
      <c r="BR28" s="302"/>
      <c r="BS28" s="302">
        <f>BS12-BS27</f>
        <v>-21023686.099999964</v>
      </c>
      <c r="BT28" s="302">
        <f>BT12-BT27</f>
        <v>10898959.740000002</v>
      </c>
      <c r="BU28" s="302"/>
      <c r="BV28" s="302">
        <f>BV12-BV27</f>
        <v>-88081009.5</v>
      </c>
      <c r="BW28" s="302">
        <f>BW12-BW27</f>
        <v>147419623.15000004</v>
      </c>
      <c r="BX28" s="302"/>
      <c r="BY28" s="302">
        <f>BY12-BY27</f>
        <v>-829073402</v>
      </c>
      <c r="BZ28" s="302">
        <f>BZ12-BZ27</f>
        <v>333491942.51999998</v>
      </c>
      <c r="CA28" s="302"/>
      <c r="CB28" s="302">
        <f>CB12-CB27</f>
        <v>-1296112248.4599991</v>
      </c>
      <c r="CC28" s="302">
        <f>CC12-CC27</f>
        <v>623179983.54000092</v>
      </c>
      <c r="CD28" s="15"/>
    </row>
    <row r="29" spans="1:83" ht="19.5" customHeight="1" x14ac:dyDescent="0.3">
      <c r="A29" s="31" t="s">
        <v>45</v>
      </c>
      <c r="B29" s="25"/>
      <c r="C29" s="25"/>
      <c r="D29" s="26"/>
      <c r="E29" s="25"/>
      <c r="F29" s="25"/>
      <c r="G29" s="26"/>
      <c r="H29" s="25"/>
      <c r="I29" s="25"/>
      <c r="J29" s="26" t="s">
        <v>0</v>
      </c>
      <c r="K29" s="25"/>
      <c r="L29" s="25"/>
      <c r="M29" s="26"/>
      <c r="N29" s="25"/>
      <c r="O29" s="25"/>
      <c r="P29" s="26"/>
      <c r="Q29" s="25"/>
      <c r="R29" s="25"/>
      <c r="S29" s="26"/>
      <c r="T29" s="25"/>
      <c r="U29" s="25"/>
      <c r="V29" s="26"/>
      <c r="W29" s="25"/>
      <c r="X29" s="25"/>
      <c r="Y29" s="26"/>
      <c r="Z29" s="25"/>
      <c r="AA29" s="25"/>
      <c r="AB29" s="26"/>
      <c r="AC29" s="25"/>
      <c r="AD29" s="25"/>
      <c r="AE29" s="26"/>
      <c r="AF29" s="25"/>
      <c r="AG29" s="25"/>
      <c r="AH29" s="26"/>
      <c r="AI29" s="25"/>
      <c r="AJ29" s="25"/>
      <c r="AK29" s="2"/>
      <c r="AL29" s="6">
        <f>AL28/(AL6+AL11)*100</f>
        <v>-10.087957034723841</v>
      </c>
      <c r="AM29" s="6">
        <f>AM28/(AM6+AM11)*100</f>
        <v>128.03955577563599</v>
      </c>
      <c r="AN29" s="3"/>
      <c r="AO29" s="6">
        <f>AO28/(AO6+AO11)*100</f>
        <v>-7.3168946632721124</v>
      </c>
      <c r="AP29" s="6">
        <f>AP28/(AP6+AP11)*100</f>
        <v>73.086916939771456</v>
      </c>
      <c r="AQ29" s="3"/>
      <c r="AR29" s="6">
        <f>AR28/(AR6+AR11)*100</f>
        <v>-6.2551468133751218</v>
      </c>
      <c r="AS29" s="6">
        <f>AS28/(AS6+AS11)*100</f>
        <v>-34.412716449959937</v>
      </c>
      <c r="AT29" s="3"/>
      <c r="AU29" s="6">
        <f>AU28/(AU6+AU11)*100</f>
        <v>-3.2564781859453245</v>
      </c>
      <c r="AV29" s="6">
        <f>AV28/(AV6+AV11)*100</f>
        <v>19.037553057819814</v>
      </c>
      <c r="AW29" s="3"/>
      <c r="AX29" s="6">
        <f>AX28/(AX6+AX11)*100</f>
        <v>-5.25687484793277</v>
      </c>
      <c r="AY29" s="6">
        <f>AY28/(AY6+AY11)*100</f>
        <v>-102.76339958447439</v>
      </c>
      <c r="AZ29" s="3"/>
      <c r="BA29" s="6">
        <f>BA28/(BA6+BA11)*100</f>
        <v>-12.113588207376351</v>
      </c>
      <c r="BB29" s="6">
        <f>BB28/(BB6+BB11)*100</f>
        <v>191.10598022418827</v>
      </c>
      <c r="BC29" s="3"/>
      <c r="BD29" s="6">
        <f>BD28/(BD6+BD11)*100</f>
        <v>-13.33569253602978</v>
      </c>
      <c r="BE29" s="6">
        <f>BE28/(BE6+BE11)*100</f>
        <v>133.8425548195672</v>
      </c>
      <c r="BF29" s="3"/>
      <c r="BG29" s="6">
        <f>BG28/(BG6+BG11)*100</f>
        <v>-12.42310127083099</v>
      </c>
      <c r="BH29" s="6">
        <f>BH28/(BH6+BH11)*100</f>
        <v>37.329517993593839</v>
      </c>
      <c r="BI29" s="3"/>
      <c r="BJ29" s="6">
        <f>BJ28/(BJ6+BJ11)*100</f>
        <v>-2.924410508552346</v>
      </c>
      <c r="BK29" s="6">
        <f>BK28/(BK6+BK11)*100</f>
        <v>16.034031430575702</v>
      </c>
      <c r="BL29" s="3"/>
      <c r="BM29" s="6">
        <f>BM28/(BM6+BM11)*100</f>
        <v>-10.634509154672434</v>
      </c>
      <c r="BN29" s="6">
        <f>BN28/(BN6+BN11)*100</f>
        <v>20.917302130731301</v>
      </c>
      <c r="BO29" s="3"/>
      <c r="BP29" s="6">
        <f>BP28/(BP6+BP11)*100</f>
        <v>-1.8934014885146597</v>
      </c>
      <c r="BQ29" s="6">
        <f>BQ28/(BQ6+BQ11)*100</f>
        <v>106.18372705132766</v>
      </c>
      <c r="BR29" s="3"/>
      <c r="BS29" s="6">
        <f>BS28/(BS6+BS11)*100</f>
        <v>-15.554883377852663</v>
      </c>
      <c r="BT29" s="6">
        <f>BT28/(BT6+BT11)*100</f>
        <v>51.034253374812856</v>
      </c>
      <c r="BU29" s="3"/>
      <c r="BV29" s="6">
        <f>BV28/(BV6+BV11)*100</f>
        <v>-4.9239837691523336</v>
      </c>
      <c r="BW29" s="6">
        <f>BW28/(BW6+BW11)*100</f>
        <v>42.016081341690651</v>
      </c>
      <c r="BX29" s="26"/>
      <c r="BY29" s="6">
        <f>BY28/(BY6+BY11)*100</f>
        <v>-9.7177024382071444</v>
      </c>
      <c r="BZ29" s="6">
        <f>BZ28/(BZ6+BZ11)*100</f>
        <v>25.416608555769727</v>
      </c>
      <c r="CA29" s="3"/>
      <c r="CB29" s="4">
        <f t="shared" si="41"/>
        <v>-115.69462429643787</v>
      </c>
      <c r="CC29" s="4">
        <f>BZ29+BW29+BT29+BQ29+BN29+BK29+BH29+BE29+BB29+AY29+AV29+AS29+AP29+AM29+AJ29+AG29+AD29+AA29+X29+U29+R29+O29+L29+I29+F29+C29</f>
        <v>706.86796666104999</v>
      </c>
      <c r="CD29" s="2"/>
    </row>
    <row r="30" spans="1:83" ht="15.75" hidden="1" customHeight="1" x14ac:dyDescent="0.3">
      <c r="A30" s="32" t="s">
        <v>46</v>
      </c>
      <c r="B30" s="27"/>
      <c r="C30" s="27"/>
      <c r="D30" s="26"/>
      <c r="E30" s="27"/>
      <c r="F30" s="27"/>
      <c r="G30" s="26"/>
      <c r="H30" s="27"/>
      <c r="I30" s="27"/>
      <c r="J30" s="26"/>
      <c r="K30" s="27"/>
      <c r="L30" s="27"/>
      <c r="M30" s="26"/>
      <c r="N30" s="27"/>
      <c r="O30" s="27"/>
      <c r="P30" s="26"/>
      <c r="Q30" s="27"/>
      <c r="R30" s="27"/>
      <c r="S30" s="26"/>
      <c r="T30" s="27"/>
      <c r="U30" s="27"/>
      <c r="V30" s="26"/>
      <c r="W30" s="27"/>
      <c r="X30" s="27"/>
      <c r="Y30" s="26"/>
      <c r="Z30" s="27"/>
      <c r="AA30" s="27"/>
      <c r="AB30" s="26"/>
      <c r="AC30" s="27"/>
      <c r="AD30" s="27"/>
      <c r="AE30" s="26"/>
      <c r="AF30" s="27"/>
      <c r="AG30" s="27"/>
      <c r="AH30" s="26"/>
      <c r="AI30" s="27"/>
      <c r="AJ30" s="27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6"/>
      <c r="BY30" s="7"/>
      <c r="BZ30" s="7"/>
      <c r="CA30" s="3"/>
      <c r="CB30" s="4"/>
      <c r="CC30" s="4"/>
      <c r="CD30" s="2"/>
    </row>
    <row r="31" spans="1:83" ht="18" hidden="1" customHeight="1" x14ac:dyDescent="0.3">
      <c r="A31" s="32" t="s">
        <v>47</v>
      </c>
      <c r="B31" s="54">
        <v>224475491</v>
      </c>
      <c r="C31" s="54">
        <v>30358471.490000002</v>
      </c>
      <c r="D31" s="26">
        <f>SUM(C31/B31)</f>
        <v>0.1352418090489888</v>
      </c>
      <c r="E31" s="54">
        <v>106441498</v>
      </c>
      <c r="F31" s="54">
        <v>10404232.430000002</v>
      </c>
      <c r="G31" s="26">
        <f>SUM(F31/E31)</f>
        <v>9.7746016595895727E-2</v>
      </c>
      <c r="H31" s="54">
        <v>558951535.4799999</v>
      </c>
      <c r="I31" s="54">
        <v>68109261.709999993</v>
      </c>
      <c r="J31" s="26">
        <f>SUM(I31/H31)</f>
        <v>0.12185181967791024</v>
      </c>
      <c r="K31" s="54">
        <v>487020521</v>
      </c>
      <c r="L31" s="54">
        <v>48342789.880000003</v>
      </c>
      <c r="M31" s="26">
        <f>SUM(L31/K31)</f>
        <v>9.9262326319921129E-2</v>
      </c>
      <c r="N31" s="54">
        <v>186711595.97</v>
      </c>
      <c r="O31" s="54">
        <v>26264960.630000003</v>
      </c>
      <c r="P31" s="26">
        <f>SUM(O31/N31)</f>
        <v>0.14067128768060094</v>
      </c>
      <c r="Q31" s="54">
        <v>125286249.48999999</v>
      </c>
      <c r="R31" s="54">
        <v>13515020.48</v>
      </c>
      <c r="S31" s="26">
        <f>SUM(R31/Q31)</f>
        <v>0.10787313480142713</v>
      </c>
      <c r="T31" s="54">
        <v>426475319.21000004</v>
      </c>
      <c r="U31" s="54">
        <v>41658113.530000001</v>
      </c>
      <c r="V31" s="26">
        <f>SUM(U31/T31)</f>
        <v>9.7680010198872014E-2</v>
      </c>
      <c r="W31" s="54">
        <v>108125565</v>
      </c>
      <c r="X31" s="54">
        <v>11552496.720000003</v>
      </c>
      <c r="Y31" s="26">
        <f>SUM(X31/W31)</f>
        <v>0.10684334199779676</v>
      </c>
      <c r="Z31" s="54">
        <v>331930435.68000001</v>
      </c>
      <c r="AA31" s="54">
        <v>33059050.169999998</v>
      </c>
      <c r="AB31" s="26">
        <f>SUM(AA31/Z31)</f>
        <v>9.9596320844379638E-2</v>
      </c>
      <c r="AC31" s="54">
        <v>308719176.17000002</v>
      </c>
      <c r="AD31" s="54">
        <v>38909879.830000006</v>
      </c>
      <c r="AE31" s="26">
        <f>SUM(AD31/AC31)</f>
        <v>0.12603648504352641</v>
      </c>
      <c r="AF31" s="54">
        <v>105870915</v>
      </c>
      <c r="AG31" s="54">
        <v>12447465.380000003</v>
      </c>
      <c r="AH31" s="26">
        <f>SUM(AG31/AF31)</f>
        <v>0.11757209598122395</v>
      </c>
      <c r="AI31" s="54">
        <v>358490521.28000003</v>
      </c>
      <c r="AJ31" s="54">
        <v>38682718.799999997</v>
      </c>
      <c r="AK31" s="2">
        <f>SUM(AJ31/AI31)</f>
        <v>0.10790443959824185</v>
      </c>
      <c r="AL31" s="54">
        <v>324908147.23000002</v>
      </c>
      <c r="AM31" s="54">
        <v>45298380.109999992</v>
      </c>
      <c r="AN31" s="3">
        <f>SUM(AM31/AL31)</f>
        <v>0.13941903425996152</v>
      </c>
      <c r="AO31" s="54">
        <v>169413252.86000001</v>
      </c>
      <c r="AP31" s="54">
        <v>14948786.470000003</v>
      </c>
      <c r="AQ31" s="3">
        <f>SUM(AP31/AO31)</f>
        <v>8.8238589470644335E-2</v>
      </c>
      <c r="AR31" s="54">
        <v>153150660</v>
      </c>
      <c r="AS31" s="54">
        <v>18013830.799999997</v>
      </c>
      <c r="AT31" s="3">
        <f>SUM(AS31/AR31)</f>
        <v>0.11762163349475606</v>
      </c>
      <c r="AU31" s="54">
        <v>142952396.25999999</v>
      </c>
      <c r="AV31" s="54">
        <v>16457845.98</v>
      </c>
      <c r="AW31" s="3">
        <f>SUM(AV31/AU31)</f>
        <v>0.11512815741868838</v>
      </c>
      <c r="AX31" s="54">
        <v>177924482.12</v>
      </c>
      <c r="AY31" s="54">
        <v>19513229.439999998</v>
      </c>
      <c r="AZ31" s="3">
        <f>SUM(AY31/AX31)</f>
        <v>0.10967141344179621</v>
      </c>
      <c r="BA31" s="54">
        <v>96568169.640000001</v>
      </c>
      <c r="BB31" s="54">
        <v>14291359.060000001</v>
      </c>
      <c r="BC31" s="3">
        <f>SUM(BB31/BA31)</f>
        <v>0.14799244008949614</v>
      </c>
      <c r="BD31" s="54">
        <v>254354492.76000002</v>
      </c>
      <c r="BE31" s="54">
        <v>31465382.390000001</v>
      </c>
      <c r="BF31" s="3">
        <f>SUM(BE31/BD31)</f>
        <v>0.12370680796147616</v>
      </c>
      <c r="BG31" s="54">
        <v>51644331</v>
      </c>
      <c r="BH31" s="54">
        <v>6940273.9400000004</v>
      </c>
      <c r="BI31" s="3">
        <f>SUM(BH31/BG31)</f>
        <v>0.13438597820155712</v>
      </c>
      <c r="BJ31" s="54">
        <v>117046066</v>
      </c>
      <c r="BK31" s="54">
        <v>10492854.1</v>
      </c>
      <c r="BL31" s="3">
        <f>SUM(BK31/BJ31)</f>
        <v>8.9647217190537615E-2</v>
      </c>
      <c r="BM31" s="54">
        <v>208400403.28</v>
      </c>
      <c r="BN31" s="54">
        <v>20401163.390000004</v>
      </c>
      <c r="BO31" s="3">
        <f>SUM(BN31/BM31)</f>
        <v>9.7894068672168863E-2</v>
      </c>
      <c r="BP31" s="54">
        <v>147619703.84999999</v>
      </c>
      <c r="BQ31" s="54">
        <v>12805251.83</v>
      </c>
      <c r="BR31" s="3">
        <f>SUM(BQ31/BP31)</f>
        <v>8.6744868713540646E-2</v>
      </c>
      <c r="BS31" s="54">
        <v>175498532.81</v>
      </c>
      <c r="BT31" s="54">
        <v>20349561.330000002</v>
      </c>
      <c r="BU31" s="3">
        <f>SUM(BT31/BS31)</f>
        <v>0.11595288578298857</v>
      </c>
      <c r="BV31" s="54">
        <v>225912239</v>
      </c>
      <c r="BW31" s="54">
        <v>33926621.329999998</v>
      </c>
      <c r="BX31" s="26">
        <f>SUM(BW31/BV31)</f>
        <v>0.15017611033459766</v>
      </c>
      <c r="BY31" s="54">
        <v>541320064</v>
      </c>
      <c r="BZ31" s="54">
        <v>60327963.009999998</v>
      </c>
      <c r="CA31" s="3">
        <f>SUM(BZ31/BY31)</f>
        <v>0.11144601322222558</v>
      </c>
      <c r="CB31" s="36">
        <f>BY31+BV31+BS31+BP31+BM31+BJ31+BG31+BD31+BA31+AX31+AU31+AR31+AO31+AL31+AI31+AF31+AC31+Z31+W31+T31+Q31+N31+K31+H31+E31+B31</f>
        <v>6115211764.0900002</v>
      </c>
      <c r="CC31" s="36">
        <f>BZ31+BW31+BT31+BQ31+BN31+BK31+BH31+BE31+BB31+AY31+AV31+AS31+AP31+AM31+AJ31+AG31+AD31+AA31+X31+U31+R31+O31+L31+I31+F31+C31</f>
        <v>698536964.23000002</v>
      </c>
      <c r="CD31" s="2">
        <f>SUM(CC31/CB31)</f>
        <v>0.11422939894444502</v>
      </c>
    </row>
    <row r="32" spans="1:83" ht="15.6" hidden="1" x14ac:dyDescent="0.3">
      <c r="A32" s="32" t="s">
        <v>48</v>
      </c>
      <c r="B32" s="54">
        <v>16302506.550000001</v>
      </c>
      <c r="C32" s="54">
        <v>3784145.6</v>
      </c>
      <c r="D32" s="26">
        <f>SUM(C32/B32)</f>
        <v>0.23212047720355003</v>
      </c>
      <c r="E32" s="54">
        <v>6739186</v>
      </c>
      <c r="F32" s="54">
        <v>666082.16</v>
      </c>
      <c r="G32" s="26">
        <f>SUM(F32/E32)</f>
        <v>9.8837183006968504E-2</v>
      </c>
      <c r="H32" s="54">
        <v>49455389.509999998</v>
      </c>
      <c r="I32" s="54">
        <v>5787014.9899999993</v>
      </c>
      <c r="J32" s="26">
        <f>SUM(I32/H32)</f>
        <v>0.11701485009697175</v>
      </c>
      <c r="K32" s="54">
        <v>67783139</v>
      </c>
      <c r="L32" s="54">
        <v>15341102.829999998</v>
      </c>
      <c r="M32" s="26">
        <f>SUM(L32/K32)</f>
        <v>0.22632623770935126</v>
      </c>
      <c r="N32" s="54">
        <v>16839938.48</v>
      </c>
      <c r="O32" s="54">
        <v>4304009.57</v>
      </c>
      <c r="P32" s="26">
        <f>SUM(O32/N32)</f>
        <v>0.25558344973241259</v>
      </c>
      <c r="Q32" s="54">
        <v>7712670.0299999993</v>
      </c>
      <c r="R32" s="54">
        <v>1224251.44</v>
      </c>
      <c r="S32" s="26">
        <f>SUM(R32/Q32)</f>
        <v>0.15873250576493289</v>
      </c>
      <c r="T32" s="54">
        <v>52963662.600000001</v>
      </c>
      <c r="U32" s="54">
        <v>7714725.0699999994</v>
      </c>
      <c r="V32" s="26">
        <f>SUM(U32/T32)</f>
        <v>0.14566071701393249</v>
      </c>
      <c r="W32" s="54">
        <v>8562462.540000001</v>
      </c>
      <c r="X32" s="54">
        <v>1269054.73</v>
      </c>
      <c r="Y32" s="26">
        <f>SUM(X32/W32)</f>
        <v>0.14821141979559538</v>
      </c>
      <c r="Z32" s="54">
        <v>52891618.170000002</v>
      </c>
      <c r="AA32" s="54">
        <v>9213774.4399999995</v>
      </c>
      <c r="AB32" s="26">
        <f>SUM(AA32/Z32)</f>
        <v>0.17420103144482788</v>
      </c>
      <c r="AC32" s="54">
        <v>34360673</v>
      </c>
      <c r="AD32" s="54">
        <v>5404908.6700000009</v>
      </c>
      <c r="AE32" s="26">
        <f>SUM(AD32/AC32)</f>
        <v>0.15729926681005349</v>
      </c>
      <c r="AF32" s="54">
        <v>16738469.870000001</v>
      </c>
      <c r="AG32" s="54">
        <v>4105185.35</v>
      </c>
      <c r="AH32" s="26">
        <f>SUM(AG32/AF32)</f>
        <v>0.24525451740111773</v>
      </c>
      <c r="AI32" s="54">
        <v>43263471.600000009</v>
      </c>
      <c r="AJ32" s="54">
        <v>8649566.9000000004</v>
      </c>
      <c r="AK32" s="2">
        <f>SUM(AJ32/AI32)</f>
        <v>0.1999277122273285</v>
      </c>
      <c r="AL32" s="54">
        <v>50686349.710000001</v>
      </c>
      <c r="AM32" s="54">
        <v>13381569.539999999</v>
      </c>
      <c r="AN32" s="3">
        <f>SUM(AM32/AL32)</f>
        <v>0.26400736325582991</v>
      </c>
      <c r="AO32" s="54">
        <v>22017411.490000002</v>
      </c>
      <c r="AP32" s="54">
        <v>3833607.09</v>
      </c>
      <c r="AQ32" s="3">
        <f>SUM(AP32/AO32)</f>
        <v>0.1741170660202799</v>
      </c>
      <c r="AR32" s="54">
        <v>18915009</v>
      </c>
      <c r="AS32" s="54">
        <v>4083182.37</v>
      </c>
      <c r="AT32" s="3">
        <f>SUM(AS32/AR32)</f>
        <v>0.21586996707218062</v>
      </c>
      <c r="AU32" s="54">
        <v>17069095.199999999</v>
      </c>
      <c r="AV32" s="54">
        <v>5690115.2199999997</v>
      </c>
      <c r="AW32" s="3">
        <f>SUM(AV32/AU32)</f>
        <v>0.33335775290537956</v>
      </c>
      <c r="AX32" s="54">
        <v>19994920</v>
      </c>
      <c r="AY32" s="54">
        <v>4410161.91</v>
      </c>
      <c r="AZ32" s="3">
        <f>SUM(AY32/AX32)</f>
        <v>0.22056411878617169</v>
      </c>
      <c r="BA32" s="54">
        <v>8264084.3600000003</v>
      </c>
      <c r="BB32" s="54">
        <v>2308149.83</v>
      </c>
      <c r="BC32" s="3">
        <f>SUM(BB32/BA32)</f>
        <v>0.27929891920899996</v>
      </c>
      <c r="BD32" s="54">
        <v>24815433.23</v>
      </c>
      <c r="BE32" s="54">
        <v>6702053.6900000004</v>
      </c>
      <c r="BF32" s="3">
        <f>SUM(BE32/BD32)</f>
        <v>0.27007603002061309</v>
      </c>
      <c r="BG32" s="54">
        <v>13056935.75</v>
      </c>
      <c r="BH32" s="54">
        <v>2087506.87</v>
      </c>
      <c r="BI32" s="3">
        <f>SUM(BH32/BG32)</f>
        <v>0.15987724148830251</v>
      </c>
      <c r="BJ32" s="54">
        <v>8182173</v>
      </c>
      <c r="BK32" s="54">
        <v>1306906.82</v>
      </c>
      <c r="BL32" s="3">
        <f>SUM(BK32/BJ32)</f>
        <v>0.159726128987984</v>
      </c>
      <c r="BM32" s="54">
        <v>24877079.280000001</v>
      </c>
      <c r="BN32" s="54">
        <v>7281225.0700000003</v>
      </c>
      <c r="BO32" s="3">
        <f>SUM(BN32/BM32)</f>
        <v>0.2926881000798901</v>
      </c>
      <c r="BP32" s="54">
        <v>18612557.759999998</v>
      </c>
      <c r="BQ32" s="54">
        <v>1050399.97</v>
      </c>
      <c r="BR32" s="3">
        <f>SUM(BQ32/BP32)</f>
        <v>5.6435014657544851E-2</v>
      </c>
      <c r="BS32" s="54">
        <v>15389031.84</v>
      </c>
      <c r="BT32" s="54">
        <v>6487986.1099999994</v>
      </c>
      <c r="BU32" s="3">
        <f>SUM(BT32/BS32)</f>
        <v>0.42159806916092518</v>
      </c>
      <c r="BV32" s="54">
        <v>5523370</v>
      </c>
      <c r="BW32" s="54">
        <v>349152.05</v>
      </c>
      <c r="BX32" s="26">
        <f>SUM(BW32/BV32)</f>
        <v>6.3213590615874005E-2</v>
      </c>
      <c r="BY32" s="54">
        <v>78597902</v>
      </c>
      <c r="BZ32" s="54">
        <v>10196191.289999999</v>
      </c>
      <c r="CA32" s="3">
        <f>SUM(BZ32/BY32)</f>
        <v>0.12972599815705002</v>
      </c>
      <c r="CB32" s="36">
        <f>BY32+BV32+BS32+BP32+BM32+BJ32+BG32+BD32+BA32+AX32+AU32+AR32+AO32+AL32+AI32+AF32+AC32+Z32+W32+T32+Q32+N32+K32+H32+E32+B32</f>
        <v>699614539.97000003</v>
      </c>
      <c r="CC32" s="36">
        <f>BZ32+BW32+BT32+BQ32+BN32+BK32+BH32+BE32+BB32+AY32+AV32+AS32+AP32+AM32+AJ32+AG32+AD32+AA32+X32+U32+R32+O32+L32+I32+F32+C32</f>
        <v>136632029.57999995</v>
      </c>
      <c r="CD32" s="2">
        <f>SUM(CC32/CB32)</f>
        <v>0.1952961549167615</v>
      </c>
    </row>
    <row r="33" spans="1:82" ht="30" hidden="1" customHeight="1" x14ac:dyDescent="0.3">
      <c r="A33" s="33" t="s">
        <v>49</v>
      </c>
      <c r="B33" s="28">
        <f>(B32+B31)/B27*100</f>
        <v>36.793221486152959</v>
      </c>
      <c r="C33" s="28">
        <f>(C32+C31)/C27*100</f>
        <v>41.401726500508431</v>
      </c>
      <c r="D33" s="26"/>
      <c r="E33" s="28">
        <f>(E32+E31)/E27*100</f>
        <v>50.991539082451496</v>
      </c>
      <c r="F33" s="28">
        <f>(F32+F31)/F27*100</f>
        <v>45.137531965954523</v>
      </c>
      <c r="G33" s="26"/>
      <c r="H33" s="28">
        <f>(H32+H31)/H27*100</f>
        <v>32.275767884576723</v>
      </c>
      <c r="I33" s="28">
        <f>(I32+I31)/I27*100</f>
        <v>34.364803527246167</v>
      </c>
      <c r="J33" s="26"/>
      <c r="K33" s="28" t="e">
        <f>(K32+K31)/K27*100</f>
        <v>#DIV/0!</v>
      </c>
      <c r="L33" s="28" t="e">
        <f>(L32+L31)/L27*100</f>
        <v>#DIV/0!</v>
      </c>
      <c r="M33" s="26"/>
      <c r="N33" s="28">
        <f>(N32+N31)/N27*100</f>
        <v>41.930880985527089</v>
      </c>
      <c r="O33" s="28">
        <f>(O32+O31)/O27*100</f>
        <v>46.179143797154438</v>
      </c>
      <c r="P33" s="26"/>
      <c r="Q33" s="29">
        <f>(Q32+Q31)/Q27*100</f>
        <v>36.186419188583095</v>
      </c>
      <c r="R33" s="28">
        <f>(R32+R31)/R27*100</f>
        <v>34.623265850470069</v>
      </c>
      <c r="S33" s="26"/>
      <c r="T33" s="28">
        <f>(T32+T31)/T27*100</f>
        <v>35.884767161993317</v>
      </c>
      <c r="U33" s="30">
        <f>(U32+U31)/U27*100</f>
        <v>28.683947632454771</v>
      </c>
      <c r="V33" s="26"/>
      <c r="W33" s="28">
        <f>(W32+W31)/W27*100</f>
        <v>48.634768013401278</v>
      </c>
      <c r="X33" s="28">
        <f>(X32+X31)/X27*100</f>
        <v>46.665491632009584</v>
      </c>
      <c r="Y33" s="28"/>
      <c r="Z33" s="28">
        <f>(Z32+Z31)/Z27*100</f>
        <v>33.888900319098241</v>
      </c>
      <c r="AA33" s="28">
        <f>(AA32+AA31)/AA27*100</f>
        <v>33.934487002708622</v>
      </c>
      <c r="AB33" s="26"/>
      <c r="AC33" s="28">
        <f>(AC32+AC31)/AC27*100</f>
        <v>34.320996609834694</v>
      </c>
      <c r="AD33" s="28">
        <f>(AD32+AD31)/AD27*100</f>
        <v>31.687770987330989</v>
      </c>
      <c r="AE33" s="26"/>
      <c r="AF33" s="28">
        <f>(AF32+AF31)/AF27*100</f>
        <v>39.58362737349497</v>
      </c>
      <c r="AG33" s="28">
        <f>(AG32+AG31)/AG27*100</f>
        <v>52.119954335445016</v>
      </c>
      <c r="AH33" s="26"/>
      <c r="AI33" s="28">
        <f>(AI32+AI31)/AI27*100</f>
        <v>36.368754600739337</v>
      </c>
      <c r="AJ33" s="28">
        <f>(AJ32+AJ31)/AJ27*100</f>
        <v>33.615163644191092</v>
      </c>
      <c r="AK33" s="2"/>
      <c r="AL33" s="28">
        <f>(AL32+AL31)/AL27*100</f>
        <v>22.88023142918016</v>
      </c>
      <c r="AM33" s="28">
        <f>(AM32+AM31)/AM27*100</f>
        <v>31.196699344441399</v>
      </c>
      <c r="AN33" s="3"/>
      <c r="AO33" s="28">
        <f>(AO32+AO31)/AO27*100</f>
        <v>47.511014540134575</v>
      </c>
      <c r="AP33" s="28">
        <f>(AP32+AP31)/AP27*100</f>
        <v>41.414887378005801</v>
      </c>
      <c r="AQ33" s="3"/>
      <c r="AR33" s="28">
        <f>(AR32+AR31)/AR27*100</f>
        <v>46.340731595513404</v>
      </c>
      <c r="AS33" s="28">
        <f>(AS32+AS31)/AS27*100</f>
        <v>46.887402697432805</v>
      </c>
      <c r="AT33" s="3"/>
      <c r="AU33" s="28">
        <f>(AU32+AU31)/AU27*100</f>
        <v>45.408262586753089</v>
      </c>
      <c r="AV33" s="28">
        <f>(AV32+AV31)/AV27*100</f>
        <v>53.25709543201409</v>
      </c>
      <c r="AW33" s="3"/>
      <c r="AX33" s="28">
        <f>(AX32+AX31)/AX27*100</f>
        <v>47.593401343179828</v>
      </c>
      <c r="AY33" s="28">
        <f>(AY32+AY31)/AY27*100</f>
        <v>40.816015751632193</v>
      </c>
      <c r="AZ33" s="3"/>
      <c r="BA33" s="28">
        <f>(BA32+BA31)/BA27*100</f>
        <v>40.471936739924885</v>
      </c>
      <c r="BB33" s="28">
        <f>(BB32+BB31)/BB27*100</f>
        <v>44.214045072568489</v>
      </c>
      <c r="BC33" s="3"/>
      <c r="BD33" s="28">
        <f>(BD32+BD31)/BD27*100</f>
        <v>36.495588742095059</v>
      </c>
      <c r="BE33" s="28">
        <f>(BE32+BE31)/BE27*100</f>
        <v>32.306930458303555</v>
      </c>
      <c r="BF33" s="3"/>
      <c r="BG33" s="28">
        <f>(BG32+BG31)/BG27*100</f>
        <v>13.006109133290963</v>
      </c>
      <c r="BH33" s="28">
        <f>(BH32+BH31)/BH27*100</f>
        <v>15.446383084278045</v>
      </c>
      <c r="BI33" s="3"/>
      <c r="BJ33" s="28">
        <f>(BJ32+BJ31)/BJ27*100</f>
        <v>47.064002004691453</v>
      </c>
      <c r="BK33" s="28">
        <f>(BK32+BK31)/BK27*100</f>
        <v>44.173601819336383</v>
      </c>
      <c r="BL33" s="3"/>
      <c r="BM33" s="28">
        <f>(BM32+BM31)/BM27*100</f>
        <v>38.182511642148654</v>
      </c>
      <c r="BN33" s="28">
        <f>(BN32+BN31)/BN27*100</f>
        <v>35.619273039323843</v>
      </c>
      <c r="BO33" s="3"/>
      <c r="BP33" s="28">
        <f>(BP32+BP31)/BP27*100</f>
        <v>45.332027275555909</v>
      </c>
      <c r="BQ33" s="28">
        <f>(BQ32+BQ31)/BQ27*100</f>
        <v>43.864014607023158</v>
      </c>
      <c r="BR33" s="3"/>
      <c r="BS33" s="28">
        <f>(BS32+BS31)/BS27*100</f>
        <v>48.804638545068322</v>
      </c>
      <c r="BT33" s="28">
        <f>(BT32+BT31)/BT27*100</f>
        <v>56.74395347771042</v>
      </c>
      <c r="BU33" s="3"/>
      <c r="BV33" s="28">
        <f>(BV32+BV31)/BV27*100</f>
        <v>6.8703888383293155</v>
      </c>
      <c r="BW33" s="28">
        <f>(BW32+BW31)/BW27*100</f>
        <v>7.4136984779520034</v>
      </c>
      <c r="BX33" s="26"/>
      <c r="BY33" s="28">
        <f>(BY32+BY31)/BY27*100</f>
        <v>3.3774196420011902</v>
      </c>
      <c r="BZ33" s="28">
        <f>(BZ32+BZ31)/BZ27*100</f>
        <v>2.9646226552382564</v>
      </c>
      <c r="CA33" s="3"/>
      <c r="CB33" s="28">
        <f>(CB32+CB31)/CB27*100</f>
        <v>18.51670962027762</v>
      </c>
      <c r="CC33" s="28">
        <f>(CC32+CC31)/CC27*100</f>
        <v>17.819643205495247</v>
      </c>
      <c r="CD33" s="2"/>
    </row>
    <row r="34" spans="1:82" x14ac:dyDescent="0.25">
      <c r="R34" s="17"/>
      <c r="S34" s="18"/>
      <c r="T34" s="17"/>
      <c r="AY34" s="17"/>
      <c r="AZ34" s="34"/>
    </row>
    <row r="35" spans="1:82" x14ac:dyDescent="0.25">
      <c r="B35" s="39"/>
      <c r="C35" s="39"/>
      <c r="E35" s="39"/>
      <c r="F35" s="39"/>
      <c r="H35" s="39"/>
      <c r="I35" s="39"/>
      <c r="K35" s="39"/>
      <c r="L35" s="39"/>
      <c r="N35" s="39"/>
      <c r="O35" s="39"/>
      <c r="Q35" s="39"/>
      <c r="R35" s="39"/>
      <c r="T35" s="39"/>
      <c r="U35" s="39"/>
      <c r="W35" s="39"/>
      <c r="X35" s="39"/>
      <c r="Z35" s="39"/>
      <c r="AA35" s="39"/>
      <c r="AC35" s="39"/>
      <c r="AD35" s="39"/>
      <c r="AF35" s="39"/>
      <c r="AG35" s="39"/>
      <c r="AI35" s="39"/>
      <c r="AJ35" s="39"/>
      <c r="AL35" s="39"/>
      <c r="AM35" s="39"/>
      <c r="AO35" s="39"/>
      <c r="AP35" s="39"/>
      <c r="AR35" s="39"/>
      <c r="AS35" s="39"/>
      <c r="AU35" s="39"/>
      <c r="AV35" s="39"/>
      <c r="AX35" s="39"/>
      <c r="AY35" s="39"/>
      <c r="AZ35" s="17"/>
      <c r="BA35" s="39"/>
      <c r="BB35" s="39"/>
      <c r="BD35" s="39"/>
      <c r="BE35" s="39"/>
      <c r="BG35" s="39"/>
      <c r="BH35" s="39"/>
      <c r="BJ35" s="39"/>
      <c r="BK35" s="39"/>
      <c r="BM35" s="39"/>
      <c r="BN35" s="39"/>
      <c r="BP35" s="39"/>
      <c r="BQ35" s="39"/>
      <c r="BS35" s="39"/>
      <c r="BT35" s="39"/>
      <c r="BV35" s="39"/>
      <c r="BW35" s="39"/>
      <c r="BY35" s="39"/>
      <c r="BZ35" s="39"/>
      <c r="CB35" s="39"/>
      <c r="CC35" s="39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B2:V2"/>
    <mergeCell ref="AH4:AH5"/>
    <mergeCell ref="AA4:AA5"/>
    <mergeCell ref="AB4:AB5"/>
    <mergeCell ref="AC4:AC5"/>
    <mergeCell ref="AD4:AD5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  <mergeCell ref="CB4:CB5"/>
    <mergeCell ref="CC4:CC5"/>
    <mergeCell ref="CD4:CD5"/>
    <mergeCell ref="BW4:BW5"/>
    <mergeCell ref="BX4:BX5"/>
    <mergeCell ref="BY4:BY5"/>
    <mergeCell ref="BZ4:BZ5"/>
    <mergeCell ref="BN4:B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indexed="33"/>
  </sheetPr>
  <dimension ref="A2:GS3603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3" sqref="E43"/>
    </sheetView>
  </sheetViews>
  <sheetFormatPr defaultRowHeight="13.2" x14ac:dyDescent="0.25"/>
  <cols>
    <col min="1" max="1" width="58.6640625" style="125" customWidth="1"/>
    <col min="2" max="2" width="16.33203125" style="125" customWidth="1"/>
    <col min="3" max="3" width="15.5546875" style="125" customWidth="1"/>
    <col min="4" max="4" width="8.5546875" style="125" customWidth="1"/>
    <col min="5" max="6" width="16.33203125" style="125" customWidth="1"/>
    <col min="7" max="7" width="9.44140625" style="125" customWidth="1"/>
    <col min="8" max="8" width="16.88671875" style="125" customWidth="1"/>
    <col min="9" max="9" width="16.6640625" style="125" customWidth="1"/>
    <col min="10" max="10" width="9.33203125" style="125" customWidth="1"/>
    <col min="11" max="11" width="16.5546875" style="125" customWidth="1"/>
    <col min="12" max="12" width="16" style="125" customWidth="1"/>
    <col min="13" max="13" width="10.44140625" style="125" customWidth="1"/>
    <col min="14" max="14" width="15.88671875" style="125" customWidth="1"/>
    <col min="15" max="15" width="15.5546875" style="125" customWidth="1"/>
    <col min="16" max="16" width="9.44140625" style="125" customWidth="1"/>
    <col min="17" max="17" width="15.33203125" style="125" customWidth="1"/>
    <col min="18" max="18" width="15.44140625" style="125" customWidth="1"/>
    <col min="19" max="19" width="11.44140625" style="125" customWidth="1"/>
    <col min="20" max="20" width="17.33203125" style="125" customWidth="1"/>
    <col min="21" max="21" width="15.33203125" style="125" customWidth="1"/>
    <col min="22" max="22" width="9.5546875" style="125" customWidth="1"/>
    <col min="23" max="23" width="15.5546875" style="125" customWidth="1"/>
    <col min="24" max="24" width="15.88671875" style="125" customWidth="1"/>
    <col min="25" max="25" width="8.44140625" style="125" customWidth="1"/>
    <col min="26" max="27" width="16.44140625" style="125" customWidth="1"/>
    <col min="28" max="28" width="9.33203125" style="125" customWidth="1"/>
    <col min="29" max="29" width="16.88671875" style="125" customWidth="1"/>
    <col min="30" max="30" width="17.33203125" style="125" customWidth="1"/>
    <col min="31" max="31" width="9.5546875" style="125" customWidth="1"/>
    <col min="32" max="32" width="16.109375" style="125" customWidth="1"/>
    <col min="33" max="33" width="16.33203125" style="125" customWidth="1"/>
    <col min="34" max="34" width="9.33203125" style="125" customWidth="1"/>
    <col min="35" max="35" width="16.44140625" style="125" customWidth="1"/>
    <col min="36" max="36" width="14.6640625" style="125" customWidth="1"/>
    <col min="37" max="37" width="9.88671875" style="125" customWidth="1"/>
    <col min="38" max="38" width="17.109375" style="125" customWidth="1"/>
    <col min="39" max="39" width="17" style="125" customWidth="1"/>
    <col min="40" max="40" width="9.109375" style="125" customWidth="1"/>
    <col min="41" max="41" width="15.33203125" style="125" customWidth="1"/>
    <col min="42" max="42" width="15.6640625" style="125" customWidth="1"/>
    <col min="43" max="43" width="9.33203125" style="125" customWidth="1"/>
    <col min="44" max="44" width="16.33203125" style="125" customWidth="1"/>
    <col min="45" max="45" width="15.88671875" style="125" customWidth="1"/>
    <col min="46" max="46" width="8.5546875" style="125" customWidth="1"/>
    <col min="47" max="47" width="15.5546875" style="125" customWidth="1"/>
    <col min="48" max="48" width="15.109375" style="125" customWidth="1"/>
    <col min="49" max="49" width="9.33203125" style="125" customWidth="1"/>
    <col min="50" max="50" width="15.5546875" style="125" customWidth="1"/>
    <col min="51" max="51" width="15.109375" style="125" customWidth="1"/>
    <col min="52" max="52" width="10" style="125" customWidth="1"/>
    <col min="53" max="53" width="15.6640625" style="125" customWidth="1"/>
    <col min="54" max="54" width="14.33203125" style="125" customWidth="1"/>
    <col min="55" max="55" width="8.6640625" style="125" customWidth="1"/>
    <col min="56" max="56" width="16.88671875" style="125" customWidth="1"/>
    <col min="57" max="57" width="16" style="125" customWidth="1"/>
    <col min="58" max="58" width="9.109375" style="125" customWidth="1"/>
    <col min="59" max="59" width="16.5546875" style="125" customWidth="1"/>
    <col min="60" max="60" width="15.88671875" style="125" customWidth="1"/>
    <col min="61" max="61" width="9.109375" style="125" customWidth="1"/>
    <col min="62" max="62" width="15.109375" style="125" customWidth="1"/>
    <col min="63" max="63" width="15.33203125" style="125" customWidth="1"/>
    <col min="64" max="64" width="9.109375" style="125" customWidth="1"/>
    <col min="65" max="65" width="15.33203125" style="125" customWidth="1"/>
    <col min="66" max="66" width="15.44140625" style="125" customWidth="1"/>
    <col min="67" max="67" width="9.109375" style="125" customWidth="1"/>
    <col min="68" max="68" width="15.5546875" style="125" customWidth="1"/>
    <col min="69" max="69" width="15.6640625" style="125" customWidth="1"/>
    <col min="70" max="70" width="9.109375" style="125" customWidth="1"/>
    <col min="71" max="71" width="15.5546875" style="125" customWidth="1"/>
    <col min="72" max="72" width="15.109375" style="125" customWidth="1"/>
    <col min="73" max="73" width="9.109375" style="125" customWidth="1"/>
    <col min="74" max="74" width="16.88671875" style="125" customWidth="1"/>
    <col min="75" max="75" width="17.109375" style="125" customWidth="1"/>
    <col min="76" max="76" width="11.33203125" style="125" customWidth="1"/>
    <col min="77" max="77" width="17" style="125" customWidth="1"/>
    <col min="78" max="78" width="17.44140625" style="125" customWidth="1"/>
    <col min="79" max="79" width="9.109375" style="125" customWidth="1"/>
    <col min="80" max="80" width="18.109375" style="125" customWidth="1"/>
    <col min="81" max="81" width="17.88671875" style="125" customWidth="1"/>
    <col min="82" max="82" width="12" style="125" customWidth="1"/>
    <col min="83" max="83" width="17.44140625" style="125" bestFit="1" customWidth="1"/>
    <col min="84" max="201" width="9.109375" style="125" customWidth="1"/>
  </cols>
  <sheetData>
    <row r="2" spans="1:201" s="134" customFormat="1" ht="21" x14ac:dyDescent="0.4">
      <c r="A2" s="10"/>
      <c r="B2" s="352" t="s">
        <v>76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201" ht="15.6" x14ac:dyDescent="0.3">
      <c r="A3" s="353"/>
      <c r="B3" s="350" t="s">
        <v>1</v>
      </c>
      <c r="C3" s="351"/>
      <c r="D3" s="351"/>
      <c r="E3" s="350" t="s">
        <v>2</v>
      </c>
      <c r="F3" s="351"/>
      <c r="G3" s="351"/>
      <c r="H3" s="350" t="s">
        <v>3</v>
      </c>
      <c r="I3" s="351"/>
      <c r="J3" s="351"/>
      <c r="K3" s="350" t="s">
        <v>4</v>
      </c>
      <c r="L3" s="351"/>
      <c r="M3" s="351"/>
      <c r="N3" s="350" t="s">
        <v>5</v>
      </c>
      <c r="O3" s="351"/>
      <c r="P3" s="351"/>
      <c r="Q3" s="350" t="s">
        <v>6</v>
      </c>
      <c r="R3" s="351"/>
      <c r="S3" s="351"/>
      <c r="T3" s="350" t="s">
        <v>7</v>
      </c>
      <c r="U3" s="351"/>
      <c r="V3" s="351"/>
      <c r="W3" s="350" t="s">
        <v>8</v>
      </c>
      <c r="X3" s="351"/>
      <c r="Y3" s="351"/>
      <c r="Z3" s="350" t="s">
        <v>50</v>
      </c>
      <c r="AA3" s="351"/>
      <c r="AB3" s="351"/>
      <c r="AC3" s="350" t="s">
        <v>9</v>
      </c>
      <c r="AD3" s="351"/>
      <c r="AE3" s="351"/>
      <c r="AF3" s="350" t="s">
        <v>10</v>
      </c>
      <c r="AG3" s="351"/>
      <c r="AH3" s="351"/>
      <c r="AI3" s="350" t="s">
        <v>52</v>
      </c>
      <c r="AJ3" s="351"/>
      <c r="AK3" s="351"/>
      <c r="AL3" s="350" t="s">
        <v>11</v>
      </c>
      <c r="AM3" s="351"/>
      <c r="AN3" s="351"/>
      <c r="AO3" s="350" t="s">
        <v>12</v>
      </c>
      <c r="AP3" s="351"/>
      <c r="AQ3" s="351"/>
      <c r="AR3" s="350" t="s">
        <v>13</v>
      </c>
      <c r="AS3" s="351"/>
      <c r="AT3" s="351"/>
      <c r="AU3" s="350" t="s">
        <v>14</v>
      </c>
      <c r="AV3" s="351"/>
      <c r="AW3" s="351"/>
      <c r="AX3" s="350" t="s">
        <v>15</v>
      </c>
      <c r="AY3" s="351"/>
      <c r="AZ3" s="351"/>
      <c r="BA3" s="350" t="s">
        <v>16</v>
      </c>
      <c r="BB3" s="351"/>
      <c r="BC3" s="351"/>
      <c r="BD3" s="350" t="s">
        <v>17</v>
      </c>
      <c r="BE3" s="351"/>
      <c r="BF3" s="351"/>
      <c r="BG3" s="350" t="s">
        <v>18</v>
      </c>
      <c r="BH3" s="351"/>
      <c r="BI3" s="351"/>
      <c r="BJ3" s="350" t="s">
        <v>19</v>
      </c>
      <c r="BK3" s="351"/>
      <c r="BL3" s="351"/>
      <c r="BM3" s="350" t="s">
        <v>20</v>
      </c>
      <c r="BN3" s="351"/>
      <c r="BO3" s="351"/>
      <c r="BP3" s="350" t="s">
        <v>21</v>
      </c>
      <c r="BQ3" s="351"/>
      <c r="BR3" s="351"/>
      <c r="BS3" s="350" t="s">
        <v>22</v>
      </c>
      <c r="BT3" s="351"/>
      <c r="BU3" s="351"/>
      <c r="BV3" s="350" t="s">
        <v>23</v>
      </c>
      <c r="BW3" s="351"/>
      <c r="BX3" s="351"/>
      <c r="BY3" s="350" t="s">
        <v>24</v>
      </c>
      <c r="BZ3" s="351"/>
      <c r="CA3" s="351"/>
      <c r="CB3" s="350" t="s">
        <v>25</v>
      </c>
      <c r="CC3" s="351"/>
      <c r="CD3" s="351"/>
    </row>
    <row r="4" spans="1:201" ht="12.75" customHeight="1" x14ac:dyDescent="0.25">
      <c r="A4" s="351"/>
      <c r="B4" s="354" t="s">
        <v>26</v>
      </c>
      <c r="C4" s="354" t="s">
        <v>58</v>
      </c>
      <c r="D4" s="356" t="s">
        <v>27</v>
      </c>
      <c r="E4" s="354" t="s">
        <v>26</v>
      </c>
      <c r="F4" s="354" t="s">
        <v>58</v>
      </c>
      <c r="G4" s="356" t="s">
        <v>27</v>
      </c>
      <c r="H4" s="354" t="s">
        <v>26</v>
      </c>
      <c r="I4" s="354" t="s">
        <v>58</v>
      </c>
      <c r="J4" s="356" t="s">
        <v>27</v>
      </c>
      <c r="K4" s="354" t="s">
        <v>26</v>
      </c>
      <c r="L4" s="354" t="s">
        <v>58</v>
      </c>
      <c r="M4" s="356" t="s">
        <v>27</v>
      </c>
      <c r="N4" s="354" t="s">
        <v>26</v>
      </c>
      <c r="O4" s="354" t="s">
        <v>58</v>
      </c>
      <c r="P4" s="356" t="s">
        <v>27</v>
      </c>
      <c r="Q4" s="354" t="s">
        <v>26</v>
      </c>
      <c r="R4" s="354" t="s">
        <v>58</v>
      </c>
      <c r="S4" s="356" t="s">
        <v>27</v>
      </c>
      <c r="T4" s="354" t="s">
        <v>26</v>
      </c>
      <c r="U4" s="354" t="s">
        <v>58</v>
      </c>
      <c r="V4" s="356" t="s">
        <v>27</v>
      </c>
      <c r="W4" s="354" t="s">
        <v>26</v>
      </c>
      <c r="X4" s="354" t="s">
        <v>58</v>
      </c>
      <c r="Y4" s="356" t="s">
        <v>27</v>
      </c>
      <c r="Z4" s="354" t="s">
        <v>26</v>
      </c>
      <c r="AA4" s="354" t="s">
        <v>58</v>
      </c>
      <c r="AB4" s="356" t="s">
        <v>27</v>
      </c>
      <c r="AC4" s="354" t="s">
        <v>26</v>
      </c>
      <c r="AD4" s="354" t="s">
        <v>58</v>
      </c>
      <c r="AE4" s="356" t="s">
        <v>27</v>
      </c>
      <c r="AF4" s="354" t="s">
        <v>26</v>
      </c>
      <c r="AG4" s="354" t="s">
        <v>58</v>
      </c>
      <c r="AH4" s="356" t="s">
        <v>27</v>
      </c>
      <c r="AI4" s="354" t="s">
        <v>26</v>
      </c>
      <c r="AJ4" s="354" t="s">
        <v>58</v>
      </c>
      <c r="AK4" s="356" t="s">
        <v>27</v>
      </c>
      <c r="AL4" s="354" t="s">
        <v>26</v>
      </c>
      <c r="AM4" s="354" t="s">
        <v>58</v>
      </c>
      <c r="AN4" s="356" t="s">
        <v>27</v>
      </c>
      <c r="AO4" s="354" t="s">
        <v>26</v>
      </c>
      <c r="AP4" s="354" t="s">
        <v>58</v>
      </c>
      <c r="AQ4" s="356" t="s">
        <v>27</v>
      </c>
      <c r="AR4" s="354" t="s">
        <v>26</v>
      </c>
      <c r="AS4" s="354" t="s">
        <v>58</v>
      </c>
      <c r="AT4" s="356" t="s">
        <v>27</v>
      </c>
      <c r="AU4" s="354" t="s">
        <v>26</v>
      </c>
      <c r="AV4" s="354" t="s">
        <v>58</v>
      </c>
      <c r="AW4" s="356" t="s">
        <v>27</v>
      </c>
      <c r="AX4" s="354" t="s">
        <v>26</v>
      </c>
      <c r="AY4" s="354" t="s">
        <v>58</v>
      </c>
      <c r="AZ4" s="356" t="s">
        <v>27</v>
      </c>
      <c r="BA4" s="354" t="s">
        <v>26</v>
      </c>
      <c r="BB4" s="354" t="s">
        <v>58</v>
      </c>
      <c r="BC4" s="356" t="s">
        <v>27</v>
      </c>
      <c r="BD4" s="354" t="s">
        <v>26</v>
      </c>
      <c r="BE4" s="354" t="s">
        <v>58</v>
      </c>
      <c r="BF4" s="356" t="s">
        <v>27</v>
      </c>
      <c r="BG4" s="354" t="s">
        <v>26</v>
      </c>
      <c r="BH4" s="354" t="s">
        <v>58</v>
      </c>
      <c r="BI4" s="356" t="s">
        <v>27</v>
      </c>
      <c r="BJ4" s="354" t="s">
        <v>26</v>
      </c>
      <c r="BK4" s="354" t="s">
        <v>58</v>
      </c>
      <c r="BL4" s="356" t="s">
        <v>27</v>
      </c>
      <c r="BM4" s="354" t="s">
        <v>26</v>
      </c>
      <c r="BN4" s="354" t="s">
        <v>58</v>
      </c>
      <c r="BO4" s="356" t="s">
        <v>27</v>
      </c>
      <c r="BP4" s="354" t="s">
        <v>26</v>
      </c>
      <c r="BQ4" s="354" t="s">
        <v>58</v>
      </c>
      <c r="BR4" s="356" t="s">
        <v>27</v>
      </c>
      <c r="BS4" s="354" t="s">
        <v>26</v>
      </c>
      <c r="BT4" s="354" t="s">
        <v>58</v>
      </c>
      <c r="BU4" s="356" t="s">
        <v>27</v>
      </c>
      <c r="BV4" s="354" t="s">
        <v>26</v>
      </c>
      <c r="BW4" s="354" t="s">
        <v>58</v>
      </c>
      <c r="BX4" s="356" t="s">
        <v>27</v>
      </c>
      <c r="BY4" s="354" t="s">
        <v>26</v>
      </c>
      <c r="BZ4" s="354" t="s">
        <v>58</v>
      </c>
      <c r="CA4" s="356" t="s">
        <v>27</v>
      </c>
      <c r="CB4" s="354" t="s">
        <v>26</v>
      </c>
      <c r="CC4" s="354" t="s">
        <v>58</v>
      </c>
      <c r="CD4" s="356" t="s">
        <v>27</v>
      </c>
    </row>
    <row r="5" spans="1:201" ht="20.25" customHeight="1" x14ac:dyDescent="0.25">
      <c r="A5" s="351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  <c r="BL5" s="351"/>
      <c r="BM5" s="351"/>
      <c r="BN5" s="351"/>
      <c r="BO5" s="351"/>
      <c r="BP5" s="351"/>
      <c r="BQ5" s="351"/>
      <c r="BR5" s="351"/>
      <c r="BS5" s="351"/>
      <c r="BT5" s="351"/>
      <c r="BU5" s="351"/>
      <c r="BV5" s="351"/>
      <c r="BW5" s="351"/>
      <c r="BX5" s="351"/>
      <c r="BY5" s="351"/>
      <c r="BZ5" s="351"/>
      <c r="CA5" s="351"/>
      <c r="CB5" s="351"/>
      <c r="CC5" s="351"/>
      <c r="CD5" s="351"/>
    </row>
    <row r="6" spans="1:201" ht="24" customHeight="1" x14ac:dyDescent="0.25">
      <c r="A6" s="8" t="s">
        <v>28</v>
      </c>
      <c r="B6" s="143">
        <v>194520503.96000001</v>
      </c>
      <c r="C6" s="143">
        <v>46492518.780000001</v>
      </c>
      <c r="D6" s="1">
        <f>SUM(C6/B6)</f>
        <v>0.23901089002710191</v>
      </c>
      <c r="E6" s="374">
        <v>57949012</v>
      </c>
      <c r="F6" s="374">
        <v>10937007.710000001</v>
      </c>
      <c r="G6" s="1">
        <f t="shared" ref="G6:G17" si="0">SUM(F6/E6)</f>
        <v>0.18873501605169732</v>
      </c>
      <c r="H6" s="375">
        <v>1010165918.1900001</v>
      </c>
      <c r="I6" s="375">
        <v>168959896.72999999</v>
      </c>
      <c r="J6" s="1">
        <f>SUM(I6/H6)</f>
        <v>0.16725954982993266</v>
      </c>
      <c r="K6" s="376">
        <v>467956739</v>
      </c>
      <c r="L6" s="376">
        <v>104469045.98999999</v>
      </c>
      <c r="M6" s="1">
        <f>SUM(L6/K6)</f>
        <v>0.2232450935811825</v>
      </c>
      <c r="N6" s="377">
        <v>158881961</v>
      </c>
      <c r="O6" s="377">
        <v>32361338.800000001</v>
      </c>
      <c r="P6" s="1">
        <f t="shared" ref="P6:P24" si="1">SUM(O6/N6)</f>
        <v>0.2036816426252443</v>
      </c>
      <c r="Q6" s="378">
        <v>92396380</v>
      </c>
      <c r="R6" s="378">
        <v>19608536.530000001</v>
      </c>
      <c r="S6" s="1">
        <f t="shared" ref="S6:S11" si="2">SUM(R6/Q6)</f>
        <v>0.21222191313122873</v>
      </c>
      <c r="T6" s="379">
        <v>579504322.48000002</v>
      </c>
      <c r="U6" s="379">
        <v>145451615.16</v>
      </c>
      <c r="V6" s="1">
        <f t="shared" ref="V6:V25" si="3">SUM(U6/T6)</f>
        <v>0.25099314969306352</v>
      </c>
      <c r="W6" s="380">
        <v>75395160.640000001</v>
      </c>
      <c r="X6" s="380">
        <v>12139987.93</v>
      </c>
      <c r="Y6" s="1">
        <f t="shared" ref="Y6:Y17" si="4">SUM(X6/W6)</f>
        <v>0.16101813202529705</v>
      </c>
      <c r="Z6" s="398">
        <v>369588867</v>
      </c>
      <c r="AA6" s="398">
        <v>75391965.549999997</v>
      </c>
      <c r="AB6" s="1">
        <f>SUM(AA6/Z6)</f>
        <v>0.20398873527215849</v>
      </c>
      <c r="AC6" s="381">
        <v>303211003.25</v>
      </c>
      <c r="AD6" s="381">
        <v>79054055.530000001</v>
      </c>
      <c r="AE6" s="1">
        <f>SUM(AD6/AC6)</f>
        <v>0.26072291138069048</v>
      </c>
      <c r="AF6" s="382">
        <v>62738788</v>
      </c>
      <c r="AG6" s="382">
        <v>13235602.57</v>
      </c>
      <c r="AH6" s="1">
        <f t="shared" ref="AH6:AH11" si="5">SUM(AG6/AF6)</f>
        <v>0.21096363178070957</v>
      </c>
      <c r="AI6" s="397">
        <v>381304897.56</v>
      </c>
      <c r="AJ6" s="397">
        <v>89197250.280000001</v>
      </c>
      <c r="AK6" s="2">
        <f t="shared" ref="AK6:AK25" si="6">SUM(AJ6/AI6)</f>
        <v>0.23392631684192941</v>
      </c>
      <c r="AL6" s="383">
        <v>547311844.55999994</v>
      </c>
      <c r="AM6" s="383">
        <v>128342554.43000001</v>
      </c>
      <c r="AN6" s="3">
        <f t="shared" ref="AN6:AN25" si="7">SUM(AM6/AL6)</f>
        <v>0.23449621217896052</v>
      </c>
      <c r="AO6" s="384">
        <v>166713689.61000001</v>
      </c>
      <c r="AP6" s="384">
        <v>33482053.539999999</v>
      </c>
      <c r="AQ6" s="3">
        <f>SUM(AP6/AO6)</f>
        <v>0.20083565793742494</v>
      </c>
      <c r="AR6" s="385">
        <v>97633570.799999997</v>
      </c>
      <c r="AS6" s="385">
        <v>20909933.780000001</v>
      </c>
      <c r="AT6" s="3">
        <f t="shared" ref="AT6:AT25" si="8">SUM(AS6/AR6)</f>
        <v>0.21416745908877485</v>
      </c>
      <c r="AU6" s="386">
        <v>96459820</v>
      </c>
      <c r="AV6" s="386">
        <v>29516502.969999999</v>
      </c>
      <c r="AW6" s="3">
        <f t="shared" ref="AW6:AW25" si="9">SUM(AV6/AU6)</f>
        <v>0.30599790638215996</v>
      </c>
      <c r="AX6" s="387">
        <v>114977925</v>
      </c>
      <c r="AY6" s="387">
        <v>28972230.41</v>
      </c>
      <c r="AZ6" s="3">
        <f t="shared" ref="AZ6:AZ25" si="10">SUM(AY6/AX6)</f>
        <v>0.25198080770721859</v>
      </c>
      <c r="BA6" s="388">
        <v>59730015</v>
      </c>
      <c r="BB6" s="388">
        <v>14510111.43</v>
      </c>
      <c r="BC6" s="3">
        <f>SUM(BB6/BA6)</f>
        <v>0.24292830715009864</v>
      </c>
      <c r="BD6" s="389">
        <v>249063731</v>
      </c>
      <c r="BE6" s="389">
        <v>56536136.409999996</v>
      </c>
      <c r="BF6" s="3">
        <f t="shared" ref="BF6:BF25" si="11">SUM(BE6/BD6)</f>
        <v>0.22699465788537471</v>
      </c>
      <c r="BG6" s="390">
        <v>221092893</v>
      </c>
      <c r="BH6" s="390">
        <v>44875750.950000003</v>
      </c>
      <c r="BI6" s="3">
        <f t="shared" ref="BI6:BI25" si="12">SUM(BH6/BG6)</f>
        <v>0.20297238116107152</v>
      </c>
      <c r="BJ6" s="391">
        <v>58661092</v>
      </c>
      <c r="BK6" s="391">
        <v>11805668.91</v>
      </c>
      <c r="BL6" s="3">
        <f t="shared" ref="BL6:BL24" si="13">SUM(BK6/BJ6)</f>
        <v>0.20125211630905201</v>
      </c>
      <c r="BM6" s="392">
        <v>222315455</v>
      </c>
      <c r="BN6" s="392">
        <v>55743677.850000001</v>
      </c>
      <c r="BO6" s="3">
        <f>SUM(BN6/BM6)</f>
        <v>0.25074135241744666</v>
      </c>
      <c r="BP6" s="393">
        <v>91791453.879999995</v>
      </c>
      <c r="BQ6" s="393">
        <v>30498754.359999999</v>
      </c>
      <c r="BR6" s="3">
        <f t="shared" ref="BR6:BR25" si="14">SUM(BQ6/BP6)</f>
        <v>0.33226137152017837</v>
      </c>
      <c r="BS6" s="394">
        <v>133146396.84999999</v>
      </c>
      <c r="BT6" s="394">
        <v>34078313.479999997</v>
      </c>
      <c r="BU6" s="3">
        <f>SUM(BT6/BS6)</f>
        <v>0.25594619371031069</v>
      </c>
      <c r="BV6" s="396">
        <v>1909816000</v>
      </c>
      <c r="BW6" s="396">
        <v>532881277.32999998</v>
      </c>
      <c r="BX6" s="1">
        <f>SUM(BW6/BV6)</f>
        <v>0.27902231279348377</v>
      </c>
      <c r="BY6" s="395">
        <v>4145367099</v>
      </c>
      <c r="BZ6" s="395">
        <v>1022949308.23</v>
      </c>
      <c r="CA6" s="3">
        <f>SUM(BZ6/BY6)</f>
        <v>0.24676929299621481</v>
      </c>
      <c r="CB6" s="36">
        <f t="shared" ref="CB6:CB11" si="15">B6+E6+H6+K6+N6+Q6+T6+W6+Z6+AC6+AF6+AI6+AL6+AO6+AR6+AU6+AX6+BA6+BD6+BG6+BJ6+BM6+BP6+BS6+BV6+BY6</f>
        <v>11867694538.779999</v>
      </c>
      <c r="CC6" s="36">
        <f t="shared" ref="CC6:CC13" si="16">BZ6+BW6+BT6+BQ6+BN6+BK6+BH6+BE6+BB6+AY6+AV6+AS6+AP6+AM6+AJ6+AG6+AD6+AA6+X6+U6+R6+O6+L6+I6+F6+C6</f>
        <v>2842401095.6400008</v>
      </c>
      <c r="CD6" s="2">
        <f t="shared" ref="CD6:CD25" si="17">SUM(CC6/CB6)</f>
        <v>0.23950743645717396</v>
      </c>
    </row>
    <row r="7" spans="1:201" ht="33" customHeight="1" x14ac:dyDescent="0.25">
      <c r="A7" s="8" t="s">
        <v>29</v>
      </c>
      <c r="B7" s="143">
        <v>8987606</v>
      </c>
      <c r="C7" s="143">
        <v>2000000</v>
      </c>
      <c r="D7" s="1">
        <f>SUM(C7/B7)</f>
        <v>0.22252866892473924</v>
      </c>
      <c r="E7" s="374">
        <v>30471700</v>
      </c>
      <c r="F7" s="374">
        <v>7500000</v>
      </c>
      <c r="G7" s="1">
        <f t="shared" si="0"/>
        <v>0.24613001571950366</v>
      </c>
      <c r="H7" s="375"/>
      <c r="I7" s="375"/>
      <c r="J7" s="1"/>
      <c r="K7" s="376">
        <v>13988647</v>
      </c>
      <c r="L7" s="376">
        <v>3400000</v>
      </c>
      <c r="M7" s="1">
        <f>SUM(L7/K7)</f>
        <v>0.24305424248678231</v>
      </c>
      <c r="N7" s="377">
        <v>8719761</v>
      </c>
      <c r="O7" s="377">
        <v>2100000</v>
      </c>
      <c r="P7" s="1">
        <f t="shared" si="1"/>
        <v>0.24083228886663294</v>
      </c>
      <c r="Q7" s="378">
        <v>51245751</v>
      </c>
      <c r="R7" s="378">
        <v>12720000</v>
      </c>
      <c r="S7" s="1">
        <f t="shared" si="2"/>
        <v>0.24821570084903236</v>
      </c>
      <c r="T7" s="379">
        <v>15459664</v>
      </c>
      <c r="U7" s="379">
        <v>3800000</v>
      </c>
      <c r="V7" s="1">
        <f t="shared" si="3"/>
        <v>0.24580094366863342</v>
      </c>
      <c r="W7" s="380">
        <v>21970788</v>
      </c>
      <c r="X7" s="380">
        <v>7375000</v>
      </c>
      <c r="Y7" s="1">
        <f t="shared" si="4"/>
        <v>0.3356729854204592</v>
      </c>
      <c r="Z7" s="398">
        <v>13161399</v>
      </c>
      <c r="AA7" s="398">
        <v>13161399</v>
      </c>
      <c r="AB7" s="1">
        <f>SUM(AA7/Z7)</f>
        <v>1</v>
      </c>
      <c r="AC7" s="381">
        <v>15735080</v>
      </c>
      <c r="AD7" s="381">
        <v>3900000</v>
      </c>
      <c r="AE7" s="1">
        <f>SUM(AD7/AC7)</f>
        <v>0.24785383995505583</v>
      </c>
      <c r="AF7" s="382">
        <v>52949754</v>
      </c>
      <c r="AG7" s="382">
        <v>13207000</v>
      </c>
      <c r="AH7" s="1">
        <f t="shared" si="5"/>
        <v>0.2494251436937743</v>
      </c>
      <c r="AI7" s="397">
        <v>15507031</v>
      </c>
      <c r="AJ7" s="397">
        <v>3800000</v>
      </c>
      <c r="AK7" s="2">
        <f t="shared" si="6"/>
        <v>0.24505013242057747</v>
      </c>
      <c r="AL7" s="383">
        <v>12011295</v>
      </c>
      <c r="AM7" s="383">
        <v>12011295</v>
      </c>
      <c r="AN7" s="3"/>
      <c r="AO7" s="384">
        <v>5626679</v>
      </c>
      <c r="AP7" s="384">
        <v>1400000</v>
      </c>
      <c r="AQ7" s="3">
        <f>SUM(AP7/AO7)</f>
        <v>0.24881462048927974</v>
      </c>
      <c r="AR7" s="385">
        <v>58664606</v>
      </c>
      <c r="AS7" s="385">
        <v>14600000</v>
      </c>
      <c r="AT7" s="3">
        <f t="shared" si="8"/>
        <v>0.24887237800591383</v>
      </c>
      <c r="AU7" s="386">
        <v>60952074</v>
      </c>
      <c r="AV7" s="386">
        <v>15200000</v>
      </c>
      <c r="AW7" s="3">
        <f t="shared" si="9"/>
        <v>0.24937625584323841</v>
      </c>
      <c r="AX7" s="387">
        <v>40644054</v>
      </c>
      <c r="AY7" s="387">
        <v>10100000</v>
      </c>
      <c r="AZ7" s="3">
        <f t="shared" si="10"/>
        <v>0.24849883331027953</v>
      </c>
      <c r="BA7" s="388">
        <v>39288570</v>
      </c>
      <c r="BB7" s="388">
        <v>9700000</v>
      </c>
      <c r="BC7" s="3">
        <f>SUM(BB7/BA7)</f>
        <v>0.2468911441673749</v>
      </c>
      <c r="BD7" s="389">
        <v>14300658</v>
      </c>
      <c r="BE7" s="389">
        <v>3500000</v>
      </c>
      <c r="BF7" s="3">
        <f t="shared" si="11"/>
        <v>0.24474398310902898</v>
      </c>
      <c r="BG7" s="390">
        <v>7126593</v>
      </c>
      <c r="BH7" s="390">
        <v>2000000</v>
      </c>
      <c r="BI7" s="1">
        <f t="shared" si="12"/>
        <v>0.28063900941165015</v>
      </c>
      <c r="BJ7" s="391">
        <v>37273994</v>
      </c>
      <c r="BK7" s="391">
        <v>9300000</v>
      </c>
      <c r="BL7" s="3">
        <f t="shared" si="13"/>
        <v>0.24950371564689311</v>
      </c>
      <c r="BM7" s="392">
        <v>22712334</v>
      </c>
      <c r="BN7" s="392">
        <v>5600000</v>
      </c>
      <c r="BO7" s="1">
        <f>SUM(BN7/BM7)</f>
        <v>0.2465620662323828</v>
      </c>
      <c r="BP7" s="393">
        <v>49119919</v>
      </c>
      <c r="BQ7" s="393">
        <v>12000000</v>
      </c>
      <c r="BR7" s="3">
        <f t="shared" si="14"/>
        <v>0.24430007712349852</v>
      </c>
      <c r="BS7" s="394">
        <v>9376933</v>
      </c>
      <c r="BT7" s="394">
        <v>2300000</v>
      </c>
      <c r="BU7" s="3">
        <f>SUM(BT7/BS7)</f>
        <v>0.24528275929880272</v>
      </c>
      <c r="BV7" s="396"/>
      <c r="BW7" s="396"/>
      <c r="BX7" s="1"/>
      <c r="BY7" s="395"/>
      <c r="BZ7" s="395"/>
      <c r="CA7" s="3"/>
      <c r="CB7" s="36">
        <f t="shared" si="15"/>
        <v>605294890</v>
      </c>
      <c r="CC7" s="36">
        <f t="shared" si="16"/>
        <v>170674694</v>
      </c>
      <c r="CD7" s="2">
        <f t="shared" si="17"/>
        <v>0.28196949424106321</v>
      </c>
    </row>
    <row r="8" spans="1:201" ht="39" customHeight="1" x14ac:dyDescent="0.25">
      <c r="A8" s="8" t="s">
        <v>30</v>
      </c>
      <c r="B8" s="143">
        <v>24580339.34</v>
      </c>
      <c r="C8" s="143">
        <v>22361472.34</v>
      </c>
      <c r="D8" s="1">
        <f>SUM(C8/B8)</f>
        <v>0.90973000944746107</v>
      </c>
      <c r="E8" s="374">
        <v>7327113.2599999998</v>
      </c>
      <c r="F8" s="374">
        <v>4568783.26</v>
      </c>
      <c r="G8" s="1">
        <f t="shared" si="0"/>
        <v>0.62354478467554086</v>
      </c>
      <c r="H8" s="375">
        <v>22882458.34</v>
      </c>
      <c r="I8" s="375">
        <v>17620457.34</v>
      </c>
      <c r="J8" s="1">
        <f t="shared" ref="J8:J25" si="18">SUM(I8/H8)</f>
        <v>0.77004214661666459</v>
      </c>
      <c r="K8" s="376">
        <v>96082859.920000002</v>
      </c>
      <c r="L8" s="376">
        <v>71997346.920000002</v>
      </c>
      <c r="M8" s="1">
        <f>SUM(L8/K8)</f>
        <v>0.74932560271359583</v>
      </c>
      <c r="N8" s="377">
        <v>10548514.060000001</v>
      </c>
      <c r="O8" s="377">
        <v>8354235.0599999996</v>
      </c>
      <c r="P8" s="1">
        <f t="shared" si="1"/>
        <v>0.79198217042524366</v>
      </c>
      <c r="Q8" s="378">
        <v>23240121</v>
      </c>
      <c r="R8" s="378">
        <v>1683372</v>
      </c>
      <c r="S8" s="1">
        <f t="shared" si="2"/>
        <v>7.2433874160982209E-2</v>
      </c>
      <c r="T8" s="379">
        <v>45429388.479999997</v>
      </c>
      <c r="U8" s="379">
        <v>16606973.65</v>
      </c>
      <c r="V8" s="1">
        <f t="shared" si="3"/>
        <v>0.3655557383809187</v>
      </c>
      <c r="W8" s="380">
        <v>86185374.640000001</v>
      </c>
      <c r="X8" s="380">
        <v>5378338.1100000003</v>
      </c>
      <c r="Y8" s="1">
        <f t="shared" si="4"/>
        <v>6.2404301570487437E-2</v>
      </c>
      <c r="Z8" s="398">
        <v>153674884.16999999</v>
      </c>
      <c r="AA8" s="398">
        <v>31802514.550000001</v>
      </c>
      <c r="AB8" s="1">
        <f>SUM(AA8/Z8)</f>
        <v>0.20694672861974672</v>
      </c>
      <c r="AC8" s="381">
        <v>38080491.810000002</v>
      </c>
      <c r="AD8" s="381">
        <v>32548217.809999999</v>
      </c>
      <c r="AE8" s="1">
        <f>SUM(AD8/AC8)</f>
        <v>0.85472157167499552</v>
      </c>
      <c r="AF8" s="382">
        <v>6007862.7599999998</v>
      </c>
      <c r="AG8" s="382">
        <v>3924763.76</v>
      </c>
      <c r="AH8" s="1">
        <f t="shared" si="5"/>
        <v>0.65327120754669166</v>
      </c>
      <c r="AI8" s="397">
        <v>33057802.640000001</v>
      </c>
      <c r="AJ8" s="397">
        <v>27481614.640000001</v>
      </c>
      <c r="AK8" s="2">
        <f t="shared" si="6"/>
        <v>0.83132006501688038</v>
      </c>
      <c r="AL8" s="383">
        <v>153555918.62</v>
      </c>
      <c r="AM8" s="383">
        <v>129322529.62</v>
      </c>
      <c r="AN8" s="3">
        <f t="shared" si="7"/>
        <v>0.84218524940110184</v>
      </c>
      <c r="AO8" s="384">
        <v>8526193.8000000007</v>
      </c>
      <c r="AP8" s="384">
        <v>7370324.7999999998</v>
      </c>
      <c r="AQ8" s="3">
        <f>SUM(AP8/AO8)</f>
        <v>0.86443317767419259</v>
      </c>
      <c r="AR8" s="385">
        <v>28109777</v>
      </c>
      <c r="AS8" s="385">
        <v>23351356</v>
      </c>
      <c r="AT8" s="3">
        <f t="shared" si="8"/>
        <v>0.8307200729482842</v>
      </c>
      <c r="AU8" s="386">
        <v>12152927.130000001</v>
      </c>
      <c r="AV8" s="386">
        <v>11274858.130000001</v>
      </c>
      <c r="AW8" s="3">
        <f t="shared" si="9"/>
        <v>0.92774835308339421</v>
      </c>
      <c r="AX8" s="387">
        <v>58949960.07</v>
      </c>
      <c r="AY8" s="387">
        <v>57850056.07</v>
      </c>
      <c r="AZ8" s="3">
        <f t="shared" si="10"/>
        <v>0.9813417346051817</v>
      </c>
      <c r="BA8" s="388">
        <v>35471403.880000003</v>
      </c>
      <c r="BB8" s="388">
        <v>34763805.880000003</v>
      </c>
      <c r="BC8" s="3">
        <f>SUM(BB8/BA8)</f>
        <v>0.98005159304114919</v>
      </c>
      <c r="BD8" s="389">
        <v>137827733.43000001</v>
      </c>
      <c r="BE8" s="389">
        <v>123024724.58</v>
      </c>
      <c r="BF8" s="3">
        <f t="shared" si="11"/>
        <v>0.89259774878676235</v>
      </c>
      <c r="BG8" s="390">
        <v>46817380.270000003</v>
      </c>
      <c r="BH8" s="390">
        <v>6924170.2699999996</v>
      </c>
      <c r="BI8" s="3">
        <f t="shared" si="12"/>
        <v>0.14789743104094447</v>
      </c>
      <c r="BJ8" s="391">
        <v>19982026.149999999</v>
      </c>
      <c r="BK8" s="391">
        <v>19194614.149999999</v>
      </c>
      <c r="BL8" s="3">
        <f t="shared" si="13"/>
        <v>0.96059398611086289</v>
      </c>
      <c r="BM8" s="392">
        <v>29691092.34</v>
      </c>
      <c r="BN8" s="392">
        <v>6476382.3399999999</v>
      </c>
      <c r="BO8" s="3">
        <f>SUM(BN8/BM8)</f>
        <v>0.21812543189173889</v>
      </c>
      <c r="BP8" s="393">
        <v>3798274.74</v>
      </c>
      <c r="BQ8" s="393">
        <v>2743279.74</v>
      </c>
      <c r="BR8" s="3">
        <f t="shared" si="14"/>
        <v>0.72224363106498191</v>
      </c>
      <c r="BS8" s="394">
        <v>17479784.77</v>
      </c>
      <c r="BT8" s="394">
        <v>16248705.77</v>
      </c>
      <c r="BU8" s="3">
        <f>SUM(BT8/BS8)</f>
        <v>0.92957127240417392</v>
      </c>
      <c r="BV8" s="396">
        <v>74012856.709999993</v>
      </c>
      <c r="BW8" s="396">
        <v>39307428.759999998</v>
      </c>
      <c r="BX8" s="1">
        <f>SUM(BW8/BV8)</f>
        <v>0.53108919865120019</v>
      </c>
      <c r="BY8" s="395">
        <v>319014866.01999998</v>
      </c>
      <c r="BZ8" s="395">
        <v>305972286.01999998</v>
      </c>
      <c r="CA8" s="3">
        <f>SUM(BZ8/BY8)</f>
        <v>0.95911607454938375</v>
      </c>
      <c r="CB8" s="36">
        <f t="shared" si="15"/>
        <v>1492487405.3500001</v>
      </c>
      <c r="CC8" s="36">
        <f t="shared" si="16"/>
        <v>1028152611.5699997</v>
      </c>
      <c r="CD8" s="2">
        <f t="shared" si="17"/>
        <v>0.68888528498429091</v>
      </c>
    </row>
    <row r="9" spans="1:201" ht="32.25" customHeight="1" x14ac:dyDescent="0.25">
      <c r="A9" s="8" t="s">
        <v>31</v>
      </c>
      <c r="B9" s="143">
        <v>434709524</v>
      </c>
      <c r="C9" s="143">
        <v>100219661.73999999</v>
      </c>
      <c r="D9" s="1">
        <f>SUM(C9/B9)</f>
        <v>0.23054397524541007</v>
      </c>
      <c r="E9" s="374">
        <v>129667818</v>
      </c>
      <c r="F9" s="374">
        <v>29167179</v>
      </c>
      <c r="G9" s="1">
        <f t="shared" si="0"/>
        <v>0.22493768654300947</v>
      </c>
      <c r="H9" s="375">
        <v>843322283</v>
      </c>
      <c r="I9" s="375">
        <v>187285993.19999999</v>
      </c>
      <c r="J9" s="1">
        <f t="shared" si="18"/>
        <v>0.22208116277178933</v>
      </c>
      <c r="K9" s="376">
        <v>749531775</v>
      </c>
      <c r="L9" s="376">
        <v>170908402</v>
      </c>
      <c r="M9" s="1">
        <f>SUM(L9/K9)</f>
        <v>0.22802022235815153</v>
      </c>
      <c r="N9" s="377">
        <v>281492364</v>
      </c>
      <c r="O9" s="377">
        <v>69503562.879999995</v>
      </c>
      <c r="P9" s="1">
        <f t="shared" si="1"/>
        <v>0.24691100636747643</v>
      </c>
      <c r="Q9" s="378">
        <v>211523385</v>
      </c>
      <c r="R9" s="378">
        <v>45590154.560000002</v>
      </c>
      <c r="S9" s="1">
        <f t="shared" si="2"/>
        <v>0.21553245547767685</v>
      </c>
      <c r="T9" s="379">
        <v>646222909</v>
      </c>
      <c r="U9" s="379">
        <v>168250793</v>
      </c>
      <c r="V9" s="1">
        <f t="shared" si="3"/>
        <v>0.2603603039396426</v>
      </c>
      <c r="W9" s="380">
        <v>129572388</v>
      </c>
      <c r="X9" s="380">
        <v>32677202</v>
      </c>
      <c r="Y9" s="1">
        <f t="shared" si="4"/>
        <v>0.25219263536302194</v>
      </c>
      <c r="Z9" s="398">
        <v>603658405</v>
      </c>
      <c r="AA9" s="398">
        <v>139509923</v>
      </c>
      <c r="AB9" s="1">
        <f>SUM(AA9/Z9)</f>
        <v>0.23110739756866303</v>
      </c>
      <c r="AC9" s="381">
        <v>631212482</v>
      </c>
      <c r="AD9" s="381">
        <v>151249082.83000001</v>
      </c>
      <c r="AE9" s="1">
        <f>SUM(AD9/AC9)</f>
        <v>0.23961674894445451</v>
      </c>
      <c r="AF9" s="382">
        <v>185912040</v>
      </c>
      <c r="AG9" s="382">
        <v>45510838</v>
      </c>
      <c r="AH9" s="1">
        <f t="shared" si="5"/>
        <v>0.24479769034861862</v>
      </c>
      <c r="AI9" s="397">
        <v>680514631</v>
      </c>
      <c r="AJ9" s="397">
        <v>160776875.52000001</v>
      </c>
      <c r="AK9" s="2">
        <f t="shared" si="6"/>
        <v>0.23625777932759834</v>
      </c>
      <c r="AL9" s="383">
        <v>890081895</v>
      </c>
      <c r="AM9" s="383">
        <v>229508511</v>
      </c>
      <c r="AN9" s="3">
        <f t="shared" si="7"/>
        <v>0.25785100482242707</v>
      </c>
      <c r="AO9" s="384">
        <v>205271715</v>
      </c>
      <c r="AP9" s="384">
        <v>51416939.32</v>
      </c>
      <c r="AQ9" s="3">
        <f>SUM(AP9/AO9)</f>
        <v>0.25048233907920536</v>
      </c>
      <c r="AR9" s="385">
        <v>203617525</v>
      </c>
      <c r="AS9" s="385">
        <v>50375436</v>
      </c>
      <c r="AT9" s="3">
        <f t="shared" si="8"/>
        <v>0.24740226068458498</v>
      </c>
      <c r="AU9" s="386">
        <v>167410442</v>
      </c>
      <c r="AV9" s="386">
        <v>41725315</v>
      </c>
      <c r="AW9" s="3">
        <f t="shared" si="9"/>
        <v>0.24923962030994459</v>
      </c>
      <c r="AX9" s="387">
        <v>240408357</v>
      </c>
      <c r="AY9" s="387">
        <v>62993873</v>
      </c>
      <c r="AZ9" s="3">
        <f t="shared" si="10"/>
        <v>0.26202863239067847</v>
      </c>
      <c r="BA9" s="388">
        <v>126730016</v>
      </c>
      <c r="BB9" s="388">
        <v>30374334</v>
      </c>
      <c r="BC9" s="3">
        <f>SUM(BB9/BA9)</f>
        <v>0.23967750465682888</v>
      </c>
      <c r="BD9" s="389">
        <v>383991896</v>
      </c>
      <c r="BE9" s="389">
        <v>88191282</v>
      </c>
      <c r="BF9" s="3">
        <f t="shared" si="11"/>
        <v>0.22966964386144231</v>
      </c>
      <c r="BG9" s="390">
        <v>234614732</v>
      </c>
      <c r="BH9" s="390">
        <v>64256327</v>
      </c>
      <c r="BI9" s="3">
        <f t="shared" si="12"/>
        <v>0.27388018839328471</v>
      </c>
      <c r="BJ9" s="391">
        <v>161536394</v>
      </c>
      <c r="BK9" s="391">
        <v>37728589.68</v>
      </c>
      <c r="BL9" s="3">
        <f t="shared" si="13"/>
        <v>0.23356092547169277</v>
      </c>
      <c r="BM9" s="392">
        <v>318335256</v>
      </c>
      <c r="BN9" s="392">
        <v>83891774</v>
      </c>
      <c r="BO9" s="3">
        <f>SUM(BN9/BM9)</f>
        <v>0.26353277690360505</v>
      </c>
      <c r="BP9" s="393">
        <v>228324443</v>
      </c>
      <c r="BQ9" s="393">
        <v>51217003</v>
      </c>
      <c r="BR9" s="3">
        <f t="shared" si="14"/>
        <v>0.22431677628137256</v>
      </c>
      <c r="BS9" s="394">
        <v>220447001</v>
      </c>
      <c r="BT9" s="394">
        <v>52061198</v>
      </c>
      <c r="BU9" s="3">
        <f>SUM(BT9/BS9)</f>
        <v>0.23616196983328433</v>
      </c>
      <c r="BV9" s="396">
        <v>1390384939</v>
      </c>
      <c r="BW9" s="396">
        <v>401481512</v>
      </c>
      <c r="BX9" s="1">
        <f>SUM(BW9/BV9)</f>
        <v>0.28875565373194828</v>
      </c>
      <c r="BY9" s="395">
        <v>4296447129.3699999</v>
      </c>
      <c r="BZ9" s="395">
        <v>1088117499.1900001</v>
      </c>
      <c r="CA9" s="3">
        <f>SUM(BZ9/BY9)</f>
        <v>0.25325983688982429</v>
      </c>
      <c r="CB9" s="36">
        <f t="shared" si="15"/>
        <v>14594941744.369999</v>
      </c>
      <c r="CC9" s="36">
        <f t="shared" si="16"/>
        <v>3633989260.9199996</v>
      </c>
      <c r="CD9" s="2">
        <f t="shared" si="17"/>
        <v>0.24898963795602758</v>
      </c>
    </row>
    <row r="10" spans="1:201" ht="30" customHeight="1" x14ac:dyDescent="0.25">
      <c r="A10" s="8" t="s">
        <v>51</v>
      </c>
      <c r="B10" s="143">
        <v>698090</v>
      </c>
      <c r="C10" s="143">
        <v>96348</v>
      </c>
      <c r="D10" s="1">
        <f>SUM(C10/B10)</f>
        <v>0.13801658811901044</v>
      </c>
      <c r="E10" s="374">
        <v>2434840</v>
      </c>
      <c r="F10" s="374">
        <v>80724</v>
      </c>
      <c r="G10" s="1">
        <f t="shared" si="0"/>
        <v>3.3153718519492038E-2</v>
      </c>
      <c r="H10" s="375">
        <v>5494624.2000000002</v>
      </c>
      <c r="I10" s="375">
        <v>4318560.2</v>
      </c>
      <c r="J10" s="1">
        <f t="shared" si="18"/>
        <v>0.78596097618468608</v>
      </c>
      <c r="K10" s="376">
        <v>5835369.4000000004</v>
      </c>
      <c r="L10" s="376">
        <v>1282027.3999999999</v>
      </c>
      <c r="M10" s="1">
        <f>SUM(L10/K10)</f>
        <v>0.21969944182111245</v>
      </c>
      <c r="N10" s="377">
        <v>437470</v>
      </c>
      <c r="O10" s="377">
        <v>72912</v>
      </c>
      <c r="P10" s="1">
        <f t="shared" si="1"/>
        <v>0.16666742862367706</v>
      </c>
      <c r="Q10" s="378">
        <v>4483080</v>
      </c>
      <c r="R10" s="378">
        <v>3093744</v>
      </c>
      <c r="S10" s="1">
        <f t="shared" si="2"/>
        <v>0.69009341791803847</v>
      </c>
      <c r="T10" s="379">
        <v>28815958.879999999</v>
      </c>
      <c r="U10" s="379">
        <v>24980458.260000002</v>
      </c>
      <c r="V10" s="1">
        <f t="shared" si="3"/>
        <v>0.86689665140166261</v>
      </c>
      <c r="W10" s="380">
        <v>8074467.2199999997</v>
      </c>
      <c r="X10" s="380">
        <v>4660051.22</v>
      </c>
      <c r="Y10" s="1">
        <f t="shared" si="4"/>
        <v>0.57713420502312718</v>
      </c>
      <c r="Z10" s="398">
        <v>1156170</v>
      </c>
      <c r="AA10" s="398">
        <v>152334</v>
      </c>
      <c r="AB10" s="1">
        <f>SUM(AA10/Z10)</f>
        <v>0.13175744051480318</v>
      </c>
      <c r="AC10" s="381">
        <v>48573679.390000001</v>
      </c>
      <c r="AD10" s="381">
        <v>47287630.890000001</v>
      </c>
      <c r="AE10" s="1">
        <f>SUM(AD10/AC10)</f>
        <v>0.97352375780153966</v>
      </c>
      <c r="AF10" s="382">
        <v>4993763.01</v>
      </c>
      <c r="AG10" s="382">
        <v>2257260.29</v>
      </c>
      <c r="AH10" s="1">
        <f t="shared" si="5"/>
        <v>0.45201590173178846</v>
      </c>
      <c r="AI10" s="397">
        <v>7948451.7599999998</v>
      </c>
      <c r="AJ10" s="397">
        <v>1356853</v>
      </c>
      <c r="AK10" s="1">
        <f t="shared" si="6"/>
        <v>0.17070657795625849</v>
      </c>
      <c r="AL10" s="383">
        <v>2744730</v>
      </c>
      <c r="AM10" s="383">
        <v>1280926.3999999999</v>
      </c>
      <c r="AN10" s="1">
        <f t="shared" si="7"/>
        <v>0.46668575779767041</v>
      </c>
      <c r="AO10" s="384">
        <v>2858710</v>
      </c>
      <c r="AP10" s="384">
        <v>57900.72</v>
      </c>
      <c r="AQ10" s="1">
        <f>SUM(AP10/AO10)</f>
        <v>2.0254142602782375E-2</v>
      </c>
      <c r="AR10" s="385">
        <v>8848361.5500000007</v>
      </c>
      <c r="AS10" s="385">
        <v>98952</v>
      </c>
      <c r="AT10" s="1">
        <f t="shared" si="8"/>
        <v>1.1183087336660649E-2</v>
      </c>
      <c r="AU10" s="386">
        <v>27612754.949999999</v>
      </c>
      <c r="AV10" s="386">
        <v>12436138.51</v>
      </c>
      <c r="AW10" s="1">
        <f t="shared" si="9"/>
        <v>0.45037659344454511</v>
      </c>
      <c r="AX10" s="387">
        <v>33111494</v>
      </c>
      <c r="AY10" s="387">
        <v>3856057.82</v>
      </c>
      <c r="AZ10" s="1">
        <f t="shared" si="10"/>
        <v>0.11645677540252336</v>
      </c>
      <c r="BA10" s="388">
        <v>1840691.08</v>
      </c>
      <c r="BB10" s="388">
        <v>1355157.08</v>
      </c>
      <c r="BC10" s="1">
        <f>SUM(BB10/BA10)</f>
        <v>0.73622189770159585</v>
      </c>
      <c r="BD10" s="389">
        <v>7194171</v>
      </c>
      <c r="BE10" s="389">
        <v>261968</v>
      </c>
      <c r="BF10" s="1">
        <f t="shared" si="11"/>
        <v>3.6413924550862078E-2</v>
      </c>
      <c r="BG10" s="390">
        <v>1946820</v>
      </c>
      <c r="BH10" s="390">
        <v>143220</v>
      </c>
      <c r="BI10" s="1">
        <f t="shared" si="12"/>
        <v>7.3566123216321999E-2</v>
      </c>
      <c r="BJ10" s="391">
        <v>4323958.66</v>
      </c>
      <c r="BK10" s="391">
        <v>3879980.66</v>
      </c>
      <c r="BL10" s="1">
        <f t="shared" si="13"/>
        <v>0.89732140501084257</v>
      </c>
      <c r="BM10" s="392">
        <v>19767178.140000001</v>
      </c>
      <c r="BN10" s="392">
        <v>18367936.140000001</v>
      </c>
      <c r="BO10" s="1">
        <f>SUM(BN10/BM10)</f>
        <v>0.92921387210202988</v>
      </c>
      <c r="BP10" s="393">
        <v>2877470</v>
      </c>
      <c r="BQ10" s="393">
        <v>72912</v>
      </c>
      <c r="BR10" s="1">
        <f t="shared" si="14"/>
        <v>2.5338926209482637E-2</v>
      </c>
      <c r="BS10" s="394">
        <v>15279584.75</v>
      </c>
      <c r="BT10" s="394">
        <v>6428853.75</v>
      </c>
      <c r="BU10" s="3">
        <f>SUM(BT10/BS10)</f>
        <v>0.42074793622909157</v>
      </c>
      <c r="BV10" s="396">
        <v>82826890</v>
      </c>
      <c r="BW10" s="396">
        <v>17000000</v>
      </c>
      <c r="BX10" s="1">
        <f>SUM(BW10/BV10)</f>
        <v>0.20524735384849052</v>
      </c>
      <c r="BY10" s="395">
        <v>37006307.600000001</v>
      </c>
      <c r="BZ10" s="395">
        <v>30300603.600000001</v>
      </c>
      <c r="CA10" s="3">
        <f>SUM(BZ10/BY10)</f>
        <v>0.81879564769115198</v>
      </c>
      <c r="CB10" s="36">
        <f t="shared" si="15"/>
        <v>367185085.59000003</v>
      </c>
      <c r="CC10" s="36">
        <f t="shared" si="16"/>
        <v>185179509.94</v>
      </c>
      <c r="CD10" s="2">
        <f t="shared" si="17"/>
        <v>0.50432198149456431</v>
      </c>
    </row>
    <row r="11" spans="1:201" ht="36.75" customHeight="1" x14ac:dyDescent="0.25">
      <c r="A11" s="8" t="s">
        <v>32</v>
      </c>
      <c r="B11" s="143"/>
      <c r="C11" s="143"/>
      <c r="D11" s="1"/>
      <c r="E11" s="374"/>
      <c r="F11" s="374"/>
      <c r="G11" s="1" t="e">
        <f t="shared" si="0"/>
        <v>#DIV/0!</v>
      </c>
      <c r="H11" s="375">
        <v>100000</v>
      </c>
      <c r="I11" s="375"/>
      <c r="J11" s="1">
        <f t="shared" si="18"/>
        <v>0</v>
      </c>
      <c r="K11" s="376"/>
      <c r="L11" s="376"/>
      <c r="M11" s="1"/>
      <c r="N11" s="377">
        <v>4600000</v>
      </c>
      <c r="O11" s="377"/>
      <c r="P11" s="1">
        <f t="shared" si="1"/>
        <v>0</v>
      </c>
      <c r="Q11" s="378">
        <v>4300000</v>
      </c>
      <c r="R11" s="378"/>
      <c r="S11" s="1">
        <f t="shared" si="2"/>
        <v>0</v>
      </c>
      <c r="T11" s="379">
        <v>226000</v>
      </c>
      <c r="U11" s="379">
        <v>11970000</v>
      </c>
      <c r="V11" s="1">
        <f t="shared" si="3"/>
        <v>52.964601769911503</v>
      </c>
      <c r="W11" s="380">
        <v>5012105</v>
      </c>
      <c r="X11" s="380">
        <v>40900</v>
      </c>
      <c r="Y11" s="1">
        <f t="shared" si="4"/>
        <v>8.1602440491569915E-3</v>
      </c>
      <c r="Z11" s="398"/>
      <c r="AA11" s="398"/>
      <c r="AB11" s="1"/>
      <c r="AC11" s="381"/>
      <c r="AD11" s="381">
        <v>6655.23</v>
      </c>
      <c r="AE11" s="1"/>
      <c r="AF11" s="382">
        <v>871500</v>
      </c>
      <c r="AG11" s="382">
        <v>252799.4</v>
      </c>
      <c r="AH11" s="1">
        <f t="shared" si="5"/>
        <v>0.29007389558232932</v>
      </c>
      <c r="AI11" s="397">
        <v>400000</v>
      </c>
      <c r="AJ11" s="397"/>
      <c r="AK11" s="2">
        <f t="shared" si="6"/>
        <v>0</v>
      </c>
      <c r="AL11" s="383">
        <v>98883100.189999998</v>
      </c>
      <c r="AM11" s="383">
        <v>206000</v>
      </c>
      <c r="AN11" s="3">
        <f t="shared" si="7"/>
        <v>2.0832680165182834E-3</v>
      </c>
      <c r="AO11" s="384">
        <v>5709926.7999999998</v>
      </c>
      <c r="AP11" s="384">
        <v>36125</v>
      </c>
      <c r="AQ11" s="3"/>
      <c r="AR11" s="385"/>
      <c r="AS11" s="385"/>
      <c r="AT11" s="1"/>
      <c r="AU11" s="386">
        <v>21072340.699999999</v>
      </c>
      <c r="AV11" s="386">
        <v>121863.54</v>
      </c>
      <c r="AW11" s="3">
        <f t="shared" si="9"/>
        <v>5.7831041048040759E-3</v>
      </c>
      <c r="AX11" s="387"/>
      <c r="AY11" s="387"/>
      <c r="AZ11" s="3" t="e">
        <f t="shared" si="10"/>
        <v>#DIV/0!</v>
      </c>
      <c r="BA11" s="388">
        <v>1300000</v>
      </c>
      <c r="BB11" s="388">
        <v>126870.23</v>
      </c>
      <c r="BC11" s="3"/>
      <c r="BD11" s="389">
        <v>5948835</v>
      </c>
      <c r="BE11" s="389">
        <v>200531.15</v>
      </c>
      <c r="BF11" s="3">
        <f t="shared" si="11"/>
        <v>3.3709314512841586E-2</v>
      </c>
      <c r="BG11" s="390"/>
      <c r="BH11" s="390"/>
      <c r="BI11" s="3" t="e">
        <f t="shared" si="12"/>
        <v>#DIV/0!</v>
      </c>
      <c r="BJ11" s="391">
        <v>566400</v>
      </c>
      <c r="BK11" s="391"/>
      <c r="BL11" s="1">
        <f t="shared" si="13"/>
        <v>0</v>
      </c>
      <c r="BM11" s="392">
        <v>500000</v>
      </c>
      <c r="BN11" s="392">
        <v>510000</v>
      </c>
      <c r="BO11" s="3"/>
      <c r="BP11" s="393"/>
      <c r="BQ11" s="393"/>
      <c r="BR11" s="1"/>
      <c r="BS11" s="394">
        <v>2011711.31</v>
      </c>
      <c r="BT11" s="394">
        <v>10863</v>
      </c>
      <c r="BU11" s="3"/>
      <c r="BV11" s="396"/>
      <c r="BW11" s="396"/>
      <c r="BX11" s="1"/>
      <c r="BY11" s="395">
        <v>120422100</v>
      </c>
      <c r="BZ11" s="395">
        <v>261129.19</v>
      </c>
      <c r="CA11" s="3"/>
      <c r="CB11" s="36">
        <f t="shared" si="15"/>
        <v>271924019</v>
      </c>
      <c r="CC11" s="36">
        <f t="shared" si="16"/>
        <v>13743736.74</v>
      </c>
      <c r="CD11" s="2">
        <f t="shared" si="17"/>
        <v>5.0542562553107899E-2</v>
      </c>
    </row>
    <row r="12" spans="1:201" s="23" customFormat="1" ht="29.25" customHeight="1" x14ac:dyDescent="0.3">
      <c r="A12" s="166" t="s">
        <v>33</v>
      </c>
      <c r="B12" s="167">
        <v>634081974.17999995</v>
      </c>
      <c r="C12" s="167">
        <v>141755911.74000001</v>
      </c>
      <c r="D12" s="164">
        <f t="shared" ref="D12:D17" si="19">SUM(C12/B12)</f>
        <v>0.22356086044445583</v>
      </c>
      <c r="E12" s="167">
        <v>227850483.25999999</v>
      </c>
      <c r="F12" s="167">
        <v>51663436.979999997</v>
      </c>
      <c r="G12" s="164">
        <f t="shared" si="0"/>
        <v>0.2267427140852139</v>
      </c>
      <c r="H12" s="167">
        <v>1852011040.1400001</v>
      </c>
      <c r="I12" s="167">
        <v>348230663.88</v>
      </c>
      <c r="J12" s="164">
        <f t="shared" si="18"/>
        <v>0.18802839525928311</v>
      </c>
      <c r="K12" s="167">
        <v>1327910108.9200001</v>
      </c>
      <c r="L12" s="167">
        <v>346571540.91000003</v>
      </c>
      <c r="M12" s="164">
        <f t="shared" ref="M12:M25" si="20">SUM(L12/K12)</f>
        <v>0.26099021204972184</v>
      </c>
      <c r="N12" s="167">
        <v>463371861.77999997</v>
      </c>
      <c r="O12" s="167">
        <v>111083840.45999999</v>
      </c>
      <c r="P12" s="164">
        <f t="shared" si="1"/>
        <v>0.23972936128076863</v>
      </c>
      <c r="Q12" s="167">
        <v>384884425</v>
      </c>
      <c r="R12" s="167">
        <v>80391515.090000004</v>
      </c>
      <c r="S12" s="164">
        <f t="shared" ref="S12:S25" si="21">SUM(R12/Q12)</f>
        <v>0.20887183234291698</v>
      </c>
      <c r="T12" s="167">
        <v>1275718714.45</v>
      </c>
      <c r="U12" s="167">
        <v>331120311.68000001</v>
      </c>
      <c r="V12" s="164">
        <f t="shared" si="3"/>
        <v>0.2595558942025521</v>
      </c>
      <c r="W12" s="167">
        <v>322230121.63</v>
      </c>
      <c r="X12" s="167">
        <v>58295030.030000001</v>
      </c>
      <c r="Y12" s="164">
        <f t="shared" si="4"/>
        <v>0.18091117532747958</v>
      </c>
      <c r="Z12" s="167">
        <v>1141239725.1700001</v>
      </c>
      <c r="AA12" s="167">
        <v>127725947.33</v>
      </c>
      <c r="AB12" s="164">
        <f t="shared" ref="AB12:AB25" si="22">SUM(AA12/Z12)</f>
        <v>0.11191859564034526</v>
      </c>
      <c r="AC12" s="167">
        <v>1036812736.45</v>
      </c>
      <c r="AD12" s="167">
        <v>286992879.02999997</v>
      </c>
      <c r="AE12" s="164">
        <f t="shared" ref="AE12:AE25" si="23">SUM(AD12/AC12)</f>
        <v>0.27680300303085648</v>
      </c>
      <c r="AF12" s="167">
        <v>313473707.76999998</v>
      </c>
      <c r="AG12" s="167">
        <v>76311022.709999993</v>
      </c>
      <c r="AH12" s="164">
        <f t="shared" ref="AH12:AH25" si="24">SUM(AG12/AF12)</f>
        <v>0.24343675663539366</v>
      </c>
      <c r="AI12" s="167">
        <v>1118732813.96</v>
      </c>
      <c r="AJ12" s="167">
        <v>262575022.83000001</v>
      </c>
      <c r="AK12" s="168">
        <f t="shared" si="6"/>
        <v>0.23470753655697124</v>
      </c>
      <c r="AL12" s="167">
        <v>1636643210.6400001</v>
      </c>
      <c r="AM12" s="167">
        <v>432726243.72000003</v>
      </c>
      <c r="AN12" s="164">
        <f t="shared" si="7"/>
        <v>0.26439864284823866</v>
      </c>
      <c r="AO12" s="167">
        <v>394706914.20999998</v>
      </c>
      <c r="AP12" s="167">
        <v>92806472.549999997</v>
      </c>
      <c r="AQ12" s="164">
        <f t="shared" ref="AQ12:AQ24" si="25">SUM(AP12/AO12)</f>
        <v>0.23512755720469394</v>
      </c>
      <c r="AR12" s="167">
        <v>396873840.35000002</v>
      </c>
      <c r="AS12" s="167">
        <v>102149702.87</v>
      </c>
      <c r="AT12" s="164">
        <f t="shared" si="8"/>
        <v>0.25738583016687355</v>
      </c>
      <c r="AU12" s="167">
        <v>385660358.77999997</v>
      </c>
      <c r="AV12" s="167">
        <v>96430827.439999998</v>
      </c>
      <c r="AW12" s="164">
        <f t="shared" si="9"/>
        <v>0.25004080726639832</v>
      </c>
      <c r="AX12" s="167">
        <v>488091790.06999999</v>
      </c>
      <c r="AY12" s="167">
        <v>139074836.59999999</v>
      </c>
      <c r="AZ12" s="164">
        <f t="shared" si="10"/>
        <v>0.28493582442772597</v>
      </c>
      <c r="BA12" s="167">
        <v>259226777.88</v>
      </c>
      <c r="BB12" s="167">
        <v>85696360.540000007</v>
      </c>
      <c r="BC12" s="164">
        <f t="shared" ref="BC12:BC25" si="26">SUM(BB12/BA12)</f>
        <v>0.33058452232766689</v>
      </c>
      <c r="BD12" s="167">
        <v>771871938.37</v>
      </c>
      <c r="BE12" s="167">
        <v>245259556.08000001</v>
      </c>
      <c r="BF12" s="164">
        <f t="shared" si="11"/>
        <v>0.31774643420504017</v>
      </c>
      <c r="BG12" s="167">
        <v>511598418.26999998</v>
      </c>
      <c r="BH12" s="167">
        <v>116004452.51000001</v>
      </c>
      <c r="BI12" s="164">
        <f t="shared" si="12"/>
        <v>0.22674904449915201</v>
      </c>
      <c r="BJ12" s="167">
        <v>282343864.81</v>
      </c>
      <c r="BK12" s="167">
        <v>77274618.959999993</v>
      </c>
      <c r="BL12" s="164">
        <f t="shared" si="13"/>
        <v>0.27368974003384505</v>
      </c>
      <c r="BM12" s="167">
        <v>609873532.75</v>
      </c>
      <c r="BN12" s="167">
        <v>167141987.59999999</v>
      </c>
      <c r="BO12" s="164">
        <f t="shared" ref="BO12:BO17" si="27">SUM(BN12/BM12)</f>
        <v>0.27406007741692739</v>
      </c>
      <c r="BP12" s="167">
        <v>375866005.97000003</v>
      </c>
      <c r="BQ12" s="167">
        <v>96486394.450000003</v>
      </c>
      <c r="BR12" s="164">
        <f t="shared" si="14"/>
        <v>0.256704232139847</v>
      </c>
      <c r="BS12" s="167">
        <v>395224163.43000001</v>
      </c>
      <c r="BT12" s="167">
        <v>108610685.75</v>
      </c>
      <c r="BU12" s="164">
        <f t="shared" ref="BU12:BU20" si="28">SUM(BT12/BS12)</f>
        <v>0.27480780731473808</v>
      </c>
      <c r="BV12" s="167">
        <v>3429435428.1999998</v>
      </c>
      <c r="BW12" s="167">
        <v>963064960.58000004</v>
      </c>
      <c r="BX12" s="164">
        <f>SUM(BW12/BV12)</f>
        <v>0.28082317942504076</v>
      </c>
      <c r="BY12" s="167">
        <v>8918257501.9899998</v>
      </c>
      <c r="BZ12" s="167">
        <v>2291185648.5300002</v>
      </c>
      <c r="CA12" s="164">
        <f>SUM(BZ12/BY12)</f>
        <v>0.2569095642303163</v>
      </c>
      <c r="CB12" s="165">
        <f>BY12+BV12+BS12+BP12+BM12+BJ12+BG12+BD12+BA12+AX12+AU12+AR12+AO12+AL12+AI12+AF12+AC12+Z12+W12+T12+Q12+N12+K12+H12+E12+B12</f>
        <v>28953991458.429996</v>
      </c>
      <c r="CC12" s="165">
        <f t="shared" si="16"/>
        <v>7236629870.8499994</v>
      </c>
      <c r="CD12" s="168">
        <f t="shared" si="17"/>
        <v>0.24993548406753585</v>
      </c>
      <c r="CE12" s="126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</row>
    <row r="13" spans="1:201" ht="32.25" customHeight="1" x14ac:dyDescent="0.25">
      <c r="A13" s="41" t="s">
        <v>34</v>
      </c>
      <c r="B13" s="324">
        <v>63220707</v>
      </c>
      <c r="C13" s="324">
        <v>12769561.77</v>
      </c>
      <c r="D13" s="1">
        <f t="shared" si="19"/>
        <v>0.20198384953208448</v>
      </c>
      <c r="E13" s="325">
        <v>33880425</v>
      </c>
      <c r="F13" s="325">
        <v>5736574.7199999997</v>
      </c>
      <c r="G13" s="1">
        <f t="shared" si="0"/>
        <v>0.16931826327444238</v>
      </c>
      <c r="H13" s="326">
        <v>343508956.32999998</v>
      </c>
      <c r="I13" s="326">
        <v>38840603.159999996</v>
      </c>
      <c r="J13" s="1">
        <f t="shared" si="18"/>
        <v>0.11307013236268243</v>
      </c>
      <c r="K13" s="327">
        <v>108340045</v>
      </c>
      <c r="L13" s="327">
        <v>19194397.079999998</v>
      </c>
      <c r="M13" s="1">
        <f t="shared" si="20"/>
        <v>0.17716807372564777</v>
      </c>
      <c r="N13" s="328">
        <v>50153893.200000003</v>
      </c>
      <c r="O13" s="328">
        <v>9648427.8699999992</v>
      </c>
      <c r="P13" s="1">
        <f t="shared" si="1"/>
        <v>0.19237644885362556</v>
      </c>
      <c r="Q13" s="329">
        <v>44097381.100000001</v>
      </c>
      <c r="R13" s="329">
        <v>8634886.4499999993</v>
      </c>
      <c r="S13" s="1">
        <f t="shared" si="21"/>
        <v>0.19581404234456906</v>
      </c>
      <c r="T13" s="330">
        <v>159824389.03999999</v>
      </c>
      <c r="U13" s="330">
        <v>29089907.710000001</v>
      </c>
      <c r="V13" s="1">
        <f t="shared" si="3"/>
        <v>0.18201169348890509</v>
      </c>
      <c r="W13" s="331">
        <v>37535215.689999998</v>
      </c>
      <c r="X13" s="331">
        <v>6989101.8600000003</v>
      </c>
      <c r="Y13" s="1">
        <f t="shared" si="4"/>
        <v>0.18620119084228448</v>
      </c>
      <c r="Z13" s="348">
        <v>85335361.359999999</v>
      </c>
      <c r="AA13" s="348">
        <v>18215327.640000001</v>
      </c>
      <c r="AB13" s="1">
        <f>SUM(AA13/Z13)</f>
        <v>0.21345579780410037</v>
      </c>
      <c r="AC13" s="332">
        <v>102678812.3</v>
      </c>
      <c r="AD13" s="332">
        <v>25406827.550000001</v>
      </c>
      <c r="AE13" s="1">
        <f t="shared" si="23"/>
        <v>0.2474398269797673</v>
      </c>
      <c r="AF13" s="333">
        <v>30940327</v>
      </c>
      <c r="AG13" s="333">
        <v>5932417.0199999996</v>
      </c>
      <c r="AH13" s="1">
        <f t="shared" si="24"/>
        <v>0.19173737304069216</v>
      </c>
      <c r="AI13" s="349">
        <v>90504868.609999999</v>
      </c>
      <c r="AJ13" s="349">
        <v>16703275.470000001</v>
      </c>
      <c r="AK13" s="2">
        <f>SUM(AJ13/AI13)</f>
        <v>0.18455665122256676</v>
      </c>
      <c r="AL13" s="334">
        <v>142210436.63</v>
      </c>
      <c r="AM13" s="334">
        <v>33571749.869999997</v>
      </c>
      <c r="AN13" s="3">
        <f t="shared" si="7"/>
        <v>0.23607092886822534</v>
      </c>
      <c r="AO13" s="335">
        <v>65053275.719999999</v>
      </c>
      <c r="AP13" s="335">
        <v>11729947.17</v>
      </c>
      <c r="AQ13" s="3">
        <f t="shared" si="25"/>
        <v>0.1803129364382452</v>
      </c>
      <c r="AR13" s="336">
        <v>57365532.810000002</v>
      </c>
      <c r="AS13" s="336">
        <v>9510074.7300000004</v>
      </c>
      <c r="AT13" s="3">
        <f t="shared" si="8"/>
        <v>0.16578029112879078</v>
      </c>
      <c r="AU13" s="337">
        <v>54243890.299999997</v>
      </c>
      <c r="AV13" s="337">
        <v>11097801.220000001</v>
      </c>
      <c r="AW13" s="3">
        <f t="shared" si="9"/>
        <v>0.20459080568563132</v>
      </c>
      <c r="AX13" s="338">
        <v>74138356</v>
      </c>
      <c r="AY13" s="338">
        <v>10199734.68</v>
      </c>
      <c r="AZ13" s="3">
        <f t="shared" si="10"/>
        <v>0.13757702800963106</v>
      </c>
      <c r="BA13" s="339">
        <v>31638204.399999999</v>
      </c>
      <c r="BB13" s="339">
        <v>7398000.79</v>
      </c>
      <c r="BC13" s="3">
        <f t="shared" si="26"/>
        <v>0.23383124707292177</v>
      </c>
      <c r="BD13" s="340">
        <v>69496907.909999996</v>
      </c>
      <c r="BE13" s="340">
        <v>16736317.199999999</v>
      </c>
      <c r="BF13" s="3">
        <f t="shared" si="11"/>
        <v>0.24082103367352534</v>
      </c>
      <c r="BG13" s="341">
        <v>64764447</v>
      </c>
      <c r="BH13" s="341">
        <v>11862985.960000001</v>
      </c>
      <c r="BI13" s="3">
        <f t="shared" si="12"/>
        <v>0.18317126926135879</v>
      </c>
      <c r="BJ13" s="342">
        <v>41417847</v>
      </c>
      <c r="BK13" s="342">
        <v>8188711.7699999996</v>
      </c>
      <c r="BL13" s="3">
        <f t="shared" si="13"/>
        <v>0.19770974019967769</v>
      </c>
      <c r="BM13" s="343">
        <v>86917035.489999995</v>
      </c>
      <c r="BN13" s="343">
        <v>14458009.07</v>
      </c>
      <c r="BO13" s="3">
        <f t="shared" si="27"/>
        <v>0.16634263914423805</v>
      </c>
      <c r="BP13" s="344">
        <v>47848528.979999997</v>
      </c>
      <c r="BQ13" s="344">
        <v>7336232.2199999997</v>
      </c>
      <c r="BR13" s="3">
        <f t="shared" si="14"/>
        <v>0.15332200124828163</v>
      </c>
      <c r="BS13" s="345">
        <v>48153597.530000001</v>
      </c>
      <c r="BT13" s="345">
        <v>10464979.800000001</v>
      </c>
      <c r="BU13" s="3">
        <f t="shared" si="28"/>
        <v>0.21732498373522874</v>
      </c>
      <c r="BV13" s="347">
        <v>298438449</v>
      </c>
      <c r="BW13" s="347">
        <v>51367210.350000001</v>
      </c>
      <c r="BX13" s="3">
        <f>SUM(BW13/BV13)</f>
        <v>0.17211994809020068</v>
      </c>
      <c r="BY13" s="346">
        <v>744569501.79999995</v>
      </c>
      <c r="BZ13" s="346">
        <v>112175788.01000001</v>
      </c>
      <c r="CA13" s="3">
        <f>SUM(BZ13/BY13)</f>
        <v>0.15065858558376963</v>
      </c>
      <c r="CB13" s="36">
        <f>BY13+BV13+BS13+BP13+BM13+BJ13+BG13+BD13+BA13+AX13+AU13+AR13+AO13+AL13+AI13+AF13+AC13+Z13+W13+T13+Q13+N13+K13+H13+E13+B13</f>
        <v>2976276392.1999993</v>
      </c>
      <c r="CC13" s="36">
        <f t="shared" si="16"/>
        <v>513258851.13999999</v>
      </c>
      <c r="CD13" s="2">
        <f t="shared" si="17"/>
        <v>0.17244999573464012</v>
      </c>
    </row>
    <row r="14" spans="1:201" ht="21" customHeight="1" x14ac:dyDescent="0.25">
      <c r="A14" s="41" t="s">
        <v>35</v>
      </c>
      <c r="B14" s="324">
        <v>1289934</v>
      </c>
      <c r="C14" s="324">
        <v>203619.69</v>
      </c>
      <c r="D14" s="1">
        <f t="shared" si="19"/>
        <v>0.15785279711985264</v>
      </c>
      <c r="E14" s="325">
        <v>503491</v>
      </c>
      <c r="F14" s="325">
        <v>28182.62</v>
      </c>
      <c r="G14" s="1">
        <f t="shared" si="0"/>
        <v>5.597442655380136E-2</v>
      </c>
      <c r="H14" s="326">
        <v>2787117</v>
      </c>
      <c r="I14" s="326">
        <v>439415.96</v>
      </c>
      <c r="J14" s="1">
        <f t="shared" si="18"/>
        <v>0.15765967485397994</v>
      </c>
      <c r="K14" s="327">
        <v>2730500</v>
      </c>
      <c r="L14" s="327">
        <v>374333.33</v>
      </c>
      <c r="M14" s="1">
        <f t="shared" si="20"/>
        <v>0.13709332722944517</v>
      </c>
      <c r="N14" s="328">
        <v>804753</v>
      </c>
      <c r="O14" s="328">
        <v>61557.09</v>
      </c>
      <c r="P14" s="1">
        <f t="shared" si="1"/>
        <v>7.6491904969599359E-2</v>
      </c>
      <c r="Q14" s="329">
        <v>642470</v>
      </c>
      <c r="R14" s="329">
        <v>86092.34</v>
      </c>
      <c r="S14" s="1">
        <f t="shared" si="21"/>
        <v>0.13400211683035784</v>
      </c>
      <c r="T14" s="330">
        <v>2488741</v>
      </c>
      <c r="U14" s="330">
        <v>259450.17</v>
      </c>
      <c r="V14" s="1">
        <f t="shared" si="3"/>
        <v>0.10424956634700036</v>
      </c>
      <c r="W14" s="331">
        <v>554256</v>
      </c>
      <c r="X14" s="331">
        <v>83092.83</v>
      </c>
      <c r="Y14" s="1">
        <f t="shared" si="4"/>
        <v>0.14991778167489392</v>
      </c>
      <c r="Z14" s="348">
        <v>786028</v>
      </c>
      <c r="AA14" s="348">
        <v>121577.77</v>
      </c>
      <c r="AB14" s="1">
        <f t="shared" si="22"/>
        <v>0.15467358669156825</v>
      </c>
      <c r="AC14" s="332">
        <v>1549169</v>
      </c>
      <c r="AD14" s="332">
        <v>112645.11</v>
      </c>
      <c r="AE14" s="1">
        <f t="shared" si="23"/>
        <v>7.2713248199518576E-2</v>
      </c>
      <c r="AF14" s="333">
        <v>556752</v>
      </c>
      <c r="AG14" s="333">
        <v>59402</v>
      </c>
      <c r="AH14" s="1">
        <f t="shared" si="24"/>
        <v>0.10669382418024542</v>
      </c>
      <c r="AI14" s="349">
        <v>336215</v>
      </c>
      <c r="AJ14" s="349">
        <v>25675.040000000001</v>
      </c>
      <c r="AK14" s="2">
        <f t="shared" si="6"/>
        <v>7.636494505004239E-2</v>
      </c>
      <c r="AL14" s="334">
        <v>1619492</v>
      </c>
      <c r="AM14" s="334">
        <v>214943.5</v>
      </c>
      <c r="AN14" s="3">
        <f t="shared" si="7"/>
        <v>0.13272279208541937</v>
      </c>
      <c r="AO14" s="335">
        <v>442739</v>
      </c>
      <c r="AP14" s="335"/>
      <c r="AQ14" s="3">
        <f t="shared" si="25"/>
        <v>0</v>
      </c>
      <c r="AR14" s="336">
        <v>769799</v>
      </c>
      <c r="AS14" s="336">
        <v>87480.26</v>
      </c>
      <c r="AT14" s="3">
        <f t="shared" si="8"/>
        <v>0.1136403918425459</v>
      </c>
      <c r="AU14" s="337">
        <v>720187</v>
      </c>
      <c r="AV14" s="337">
        <v>41381.51</v>
      </c>
      <c r="AW14" s="3">
        <f t="shared" si="9"/>
        <v>5.7459395962437536E-2</v>
      </c>
      <c r="AX14" s="338">
        <v>1009062</v>
      </c>
      <c r="AY14" s="338">
        <v>34264</v>
      </c>
      <c r="AZ14" s="3">
        <f t="shared" si="10"/>
        <v>3.3956288117082997E-2</v>
      </c>
      <c r="BA14" s="339">
        <v>585880</v>
      </c>
      <c r="BB14" s="339">
        <v>63915.24</v>
      </c>
      <c r="BC14" s="3">
        <f t="shared" si="26"/>
        <v>0.10909271523178808</v>
      </c>
      <c r="BD14" s="340">
        <v>676175</v>
      </c>
      <c r="BE14" s="340">
        <v>83083</v>
      </c>
      <c r="BF14" s="3">
        <f t="shared" si="11"/>
        <v>0.12287203756424003</v>
      </c>
      <c r="BG14" s="341">
        <v>430255</v>
      </c>
      <c r="BH14" s="341">
        <v>71709</v>
      </c>
      <c r="BI14" s="3">
        <f t="shared" si="12"/>
        <v>0.16666627929948519</v>
      </c>
      <c r="BJ14" s="342">
        <v>533866</v>
      </c>
      <c r="BK14" s="342">
        <v>82829.47</v>
      </c>
      <c r="BL14" s="3">
        <f t="shared" si="13"/>
        <v>0.15515029988798687</v>
      </c>
      <c r="BM14" s="343">
        <v>1169263</v>
      </c>
      <c r="BN14" s="343">
        <v>62334.29</v>
      </c>
      <c r="BO14" s="3">
        <f t="shared" si="27"/>
        <v>5.3310752157555659E-2</v>
      </c>
      <c r="BP14" s="344">
        <v>669934</v>
      </c>
      <c r="BQ14" s="344"/>
      <c r="BR14" s="3">
        <f t="shared" si="14"/>
        <v>0</v>
      </c>
      <c r="BS14" s="345">
        <v>520551</v>
      </c>
      <c r="BT14" s="345"/>
      <c r="BU14" s="3">
        <f t="shared" si="28"/>
        <v>0</v>
      </c>
      <c r="BV14" s="347"/>
      <c r="BW14" s="347"/>
      <c r="BX14" s="3"/>
      <c r="BY14" s="346"/>
      <c r="BZ14" s="346"/>
      <c r="CA14" s="3"/>
      <c r="CB14" s="36">
        <f t="shared" ref="CB14:CB24" si="29">BY14+BV14+BS14+BP14+BM14+BJ14+BG14+BD14+BA14+AX14+AU14+AR14+AO14+AL14+AI14+AF14+AC14+Z14+W14+T14+Q14+N14+K14+H14+E14+B14</f>
        <v>24176629</v>
      </c>
      <c r="CC14" s="36">
        <f t="shared" ref="CC14:CC26" si="30">BZ14+BW14+BT14+BQ14+BN14+BK14+BH14+BE14+BB14+AY14+AV14+AS14+AP14+AM14+AJ14+AG14+AD14+AA14+X14+U14+R14+O14+L14+I14+F14+C14</f>
        <v>2596984.2200000002</v>
      </c>
      <c r="CD14" s="2">
        <f t="shared" si="17"/>
        <v>0.10741713495293327</v>
      </c>
    </row>
    <row r="15" spans="1:201" ht="39" customHeight="1" x14ac:dyDescent="0.25">
      <c r="A15" s="41" t="s">
        <v>36</v>
      </c>
      <c r="B15" s="324">
        <v>3316574</v>
      </c>
      <c r="C15" s="324">
        <v>485138.73</v>
      </c>
      <c r="D15" s="1">
        <f t="shared" si="19"/>
        <v>0.1462770708568541</v>
      </c>
      <c r="E15" s="325">
        <v>3544714</v>
      </c>
      <c r="F15" s="325">
        <v>190649.57</v>
      </c>
      <c r="G15" s="1">
        <f t="shared" si="0"/>
        <v>5.3784189641251735E-2</v>
      </c>
      <c r="H15" s="326">
        <v>12470080.720000001</v>
      </c>
      <c r="I15" s="326">
        <v>1820918.82</v>
      </c>
      <c r="J15" s="1">
        <f t="shared" si="18"/>
        <v>0.14602301788468294</v>
      </c>
      <c r="K15" s="327">
        <v>8418560</v>
      </c>
      <c r="L15" s="327">
        <v>676419.02</v>
      </c>
      <c r="M15" s="1">
        <f t="shared" si="20"/>
        <v>8.0348541793370837E-2</v>
      </c>
      <c r="N15" s="328">
        <v>4725149</v>
      </c>
      <c r="O15" s="328">
        <v>427560.4</v>
      </c>
      <c r="P15" s="1">
        <f t="shared" si="1"/>
        <v>9.0486120120233257E-2</v>
      </c>
      <c r="Q15" s="329">
        <v>3738734</v>
      </c>
      <c r="R15" s="329">
        <v>367916.59</v>
      </c>
      <c r="S15" s="1">
        <f t="shared" si="21"/>
        <v>9.8406730727567143E-2</v>
      </c>
      <c r="T15" s="330">
        <v>13570457</v>
      </c>
      <c r="U15" s="330">
        <v>1622801.84</v>
      </c>
      <c r="V15" s="1">
        <f t="shared" si="3"/>
        <v>0.11958343333610652</v>
      </c>
      <c r="W15" s="331">
        <v>3186525</v>
      </c>
      <c r="X15" s="331">
        <v>281748.08</v>
      </c>
      <c r="Y15" s="1">
        <f t="shared" si="4"/>
        <v>8.8418600199276651E-2</v>
      </c>
      <c r="Z15" s="348">
        <v>5762200</v>
      </c>
      <c r="AA15" s="348">
        <v>1060589.97</v>
      </c>
      <c r="AB15" s="1">
        <f t="shared" si="22"/>
        <v>0.18405990246780743</v>
      </c>
      <c r="AC15" s="332">
        <v>5696264.4400000004</v>
      </c>
      <c r="AD15" s="332">
        <v>490730.49</v>
      </c>
      <c r="AE15" s="1">
        <f t="shared" si="23"/>
        <v>8.6149527496304223E-2</v>
      </c>
      <c r="AF15" s="333">
        <v>5491400</v>
      </c>
      <c r="AG15" s="333">
        <v>535062.63</v>
      </c>
      <c r="AH15" s="1">
        <f t="shared" si="24"/>
        <v>9.743646975270423E-2</v>
      </c>
      <c r="AI15" s="349">
        <v>8451200</v>
      </c>
      <c r="AJ15" s="349">
        <v>525510.44999999995</v>
      </c>
      <c r="AK15" s="2">
        <f>SUM(AJ15/AI15)</f>
        <v>6.2181755253691781E-2</v>
      </c>
      <c r="AL15" s="334">
        <v>5307500</v>
      </c>
      <c r="AM15" s="334">
        <v>709137.69</v>
      </c>
      <c r="AN15" s="3">
        <f t="shared" si="7"/>
        <v>0.13361049269901082</v>
      </c>
      <c r="AO15" s="335">
        <v>4270100</v>
      </c>
      <c r="AP15" s="335">
        <v>285236.52</v>
      </c>
      <c r="AQ15" s="3">
        <f t="shared" si="25"/>
        <v>6.6798557410833473E-2</v>
      </c>
      <c r="AR15" s="336">
        <v>3842800</v>
      </c>
      <c r="AS15" s="336">
        <v>334821.2</v>
      </c>
      <c r="AT15" s="3">
        <f t="shared" si="8"/>
        <v>8.7129488914333308E-2</v>
      </c>
      <c r="AU15" s="337">
        <v>6250397</v>
      </c>
      <c r="AV15" s="337">
        <v>644770.30000000005</v>
      </c>
      <c r="AW15" s="3">
        <f t="shared" si="9"/>
        <v>0.1031566954867027</v>
      </c>
      <c r="AX15" s="338">
        <v>6718742</v>
      </c>
      <c r="AY15" s="338">
        <v>703376.16</v>
      </c>
      <c r="AZ15" s="3">
        <f t="shared" si="10"/>
        <v>0.10468866939674124</v>
      </c>
      <c r="BA15" s="339">
        <v>1193536</v>
      </c>
      <c r="BB15" s="339">
        <v>262201.43</v>
      </c>
      <c r="BC15" s="3">
        <f t="shared" si="26"/>
        <v>0.21968455915866802</v>
      </c>
      <c r="BD15" s="340">
        <v>7219880</v>
      </c>
      <c r="BE15" s="340">
        <v>1024343.02</v>
      </c>
      <c r="BF15" s="3">
        <f t="shared" si="11"/>
        <v>0.14187812262807692</v>
      </c>
      <c r="BG15" s="341">
        <v>4952580</v>
      </c>
      <c r="BH15" s="341">
        <v>401056.82</v>
      </c>
      <c r="BI15" s="3">
        <f t="shared" si="12"/>
        <v>8.0979372367533692E-2</v>
      </c>
      <c r="BJ15" s="342">
        <v>2441594</v>
      </c>
      <c r="BK15" s="342">
        <v>386898.74</v>
      </c>
      <c r="BL15" s="3">
        <f t="shared" si="13"/>
        <v>0.15846153783143307</v>
      </c>
      <c r="BM15" s="343">
        <v>6236147.71</v>
      </c>
      <c r="BN15" s="343">
        <v>654601.96</v>
      </c>
      <c r="BO15" s="3">
        <f t="shared" si="27"/>
        <v>0.10496896328326386</v>
      </c>
      <c r="BP15" s="344">
        <v>3122964</v>
      </c>
      <c r="BQ15" s="344">
        <v>238352.98</v>
      </c>
      <c r="BR15" s="3">
        <f>SUM(BQ15/BP15)</f>
        <v>7.6322679352051448E-2</v>
      </c>
      <c r="BS15" s="345">
        <v>2794821</v>
      </c>
      <c r="BT15" s="345">
        <v>321952.53000000003</v>
      </c>
      <c r="BU15" s="3">
        <f t="shared" si="28"/>
        <v>0.11519611810559605</v>
      </c>
      <c r="BV15" s="347">
        <v>20856905.66</v>
      </c>
      <c r="BW15" s="347">
        <v>3572112.71</v>
      </c>
      <c r="BX15" s="3">
        <f t="shared" ref="BX15:BX25" si="31">SUM(BW15/BV15)</f>
        <v>0.17126762561191927</v>
      </c>
      <c r="BY15" s="346">
        <v>40041600</v>
      </c>
      <c r="BZ15" s="346">
        <v>4764683.45</v>
      </c>
      <c r="CA15" s="3">
        <f>SUM(BZ15/BY15)</f>
        <v>0.11899333318348917</v>
      </c>
      <c r="CB15" s="36">
        <f t="shared" si="29"/>
        <v>193621425.53</v>
      </c>
      <c r="CC15" s="36">
        <f t="shared" si="30"/>
        <v>22788592.099999994</v>
      </c>
      <c r="CD15" s="2">
        <f t="shared" si="17"/>
        <v>0.11769664456100751</v>
      </c>
    </row>
    <row r="16" spans="1:201" ht="33" customHeight="1" x14ac:dyDescent="0.25">
      <c r="A16" s="41" t="s">
        <v>37</v>
      </c>
      <c r="B16" s="324">
        <v>25097437.030000001</v>
      </c>
      <c r="C16" s="324">
        <v>1351449.27</v>
      </c>
      <c r="D16" s="1">
        <f t="shared" si="19"/>
        <v>5.384809884708773E-2</v>
      </c>
      <c r="E16" s="325">
        <v>15515965.5</v>
      </c>
      <c r="F16" s="325">
        <v>2144387.36</v>
      </c>
      <c r="G16" s="1">
        <f t="shared" si="0"/>
        <v>0.13820521578241457</v>
      </c>
      <c r="H16" s="326">
        <v>112031676.88</v>
      </c>
      <c r="I16" s="326">
        <v>16651569.91</v>
      </c>
      <c r="J16" s="1">
        <f t="shared" si="18"/>
        <v>0.14863269366070386</v>
      </c>
      <c r="K16" s="327">
        <v>95056683</v>
      </c>
      <c r="L16" s="327">
        <v>15920831.65</v>
      </c>
      <c r="M16" s="1">
        <f t="shared" si="20"/>
        <v>0.16748776779850397</v>
      </c>
      <c r="N16" s="328">
        <v>32669568.600000001</v>
      </c>
      <c r="O16" s="328">
        <v>7080371.9900000002</v>
      </c>
      <c r="P16" s="1">
        <f t="shared" si="1"/>
        <v>0.21672682846506885</v>
      </c>
      <c r="Q16" s="329">
        <v>47805426</v>
      </c>
      <c r="R16" s="329">
        <v>4641999.2699999996</v>
      </c>
      <c r="S16" s="1">
        <f t="shared" si="21"/>
        <v>9.7101932947946112E-2</v>
      </c>
      <c r="T16" s="330">
        <v>64420586.780000001</v>
      </c>
      <c r="U16" s="330">
        <v>6412591.8600000003</v>
      </c>
      <c r="V16" s="1">
        <f t="shared" si="3"/>
        <v>9.954258693574726E-2</v>
      </c>
      <c r="W16" s="331">
        <v>54468040.159999996</v>
      </c>
      <c r="X16" s="331">
        <v>3340954.24</v>
      </c>
      <c r="Y16" s="1">
        <f t="shared" si="4"/>
        <v>6.133788236525381E-2</v>
      </c>
      <c r="Z16" s="348">
        <v>55319804</v>
      </c>
      <c r="AA16" s="348">
        <v>14581382.689999999</v>
      </c>
      <c r="AB16" s="1">
        <f t="shared" si="22"/>
        <v>0.26358341200919655</v>
      </c>
      <c r="AC16" s="332">
        <v>41274157.359999999</v>
      </c>
      <c r="AD16" s="332">
        <v>6403548.9100000001</v>
      </c>
      <c r="AE16" s="1">
        <f t="shared" si="23"/>
        <v>0.15514669031634473</v>
      </c>
      <c r="AF16" s="333">
        <v>23109295.760000002</v>
      </c>
      <c r="AG16" s="333">
        <v>5000732.8899999997</v>
      </c>
      <c r="AH16" s="1">
        <f t="shared" si="24"/>
        <v>0.21639486299949451</v>
      </c>
      <c r="AI16" s="349">
        <v>38615983</v>
      </c>
      <c r="AJ16" s="349">
        <v>16922039.16</v>
      </c>
      <c r="AK16" s="2">
        <f t="shared" si="6"/>
        <v>0.43821334704855242</v>
      </c>
      <c r="AL16" s="334">
        <v>90869720.469999999</v>
      </c>
      <c r="AM16" s="334">
        <v>16078275.289999999</v>
      </c>
      <c r="AN16" s="3">
        <f t="shared" si="7"/>
        <v>0.17693765543504814</v>
      </c>
      <c r="AO16" s="335">
        <v>26596548.219999999</v>
      </c>
      <c r="AP16" s="335">
        <v>2206256.77</v>
      </c>
      <c r="AQ16" s="3">
        <f t="shared" si="25"/>
        <v>8.2952748294643178E-2</v>
      </c>
      <c r="AR16" s="336">
        <v>51419966.899999999</v>
      </c>
      <c r="AS16" s="336">
        <v>22208847.039999999</v>
      </c>
      <c r="AT16" s="3">
        <f t="shared" si="8"/>
        <v>0.43191095558639886</v>
      </c>
      <c r="AU16" s="337">
        <v>30631674.09</v>
      </c>
      <c r="AV16" s="337">
        <v>6047010.3399999999</v>
      </c>
      <c r="AW16" s="3">
        <f t="shared" si="9"/>
        <v>0.19741037731836222</v>
      </c>
      <c r="AX16" s="338">
        <v>56180557.960000001</v>
      </c>
      <c r="AY16" s="338">
        <v>37770733.18</v>
      </c>
      <c r="AZ16" s="3">
        <f t="shared" si="10"/>
        <v>0.6723096841952404</v>
      </c>
      <c r="BA16" s="339">
        <v>19026522.5</v>
      </c>
      <c r="BB16" s="339">
        <v>6073121.6500000004</v>
      </c>
      <c r="BC16" s="3">
        <f t="shared" si="26"/>
        <v>0.31919241416816974</v>
      </c>
      <c r="BD16" s="340">
        <v>70014878.900000006</v>
      </c>
      <c r="BE16" s="340">
        <v>25198626.390000001</v>
      </c>
      <c r="BF16" s="3">
        <f t="shared" si="11"/>
        <v>0.35990387737427049</v>
      </c>
      <c r="BG16" s="341">
        <v>66185622.270000003</v>
      </c>
      <c r="BH16" s="341">
        <v>3428844.59</v>
      </c>
      <c r="BI16" s="3">
        <f t="shared" si="12"/>
        <v>5.1806487155356011E-2</v>
      </c>
      <c r="BJ16" s="342">
        <v>33040826.149999999</v>
      </c>
      <c r="BK16" s="342">
        <v>18677027.510000002</v>
      </c>
      <c r="BL16" s="3">
        <f t="shared" si="13"/>
        <v>0.56527120191272828</v>
      </c>
      <c r="BM16" s="343">
        <v>58406844.520000003</v>
      </c>
      <c r="BN16" s="343">
        <v>6926901.5899999999</v>
      </c>
      <c r="BO16" s="3">
        <f t="shared" si="27"/>
        <v>0.11859742889599267</v>
      </c>
      <c r="BP16" s="344">
        <v>24567089.739999998</v>
      </c>
      <c r="BQ16" s="344">
        <v>3257788.34</v>
      </c>
      <c r="BR16" s="3">
        <f>SUM(BQ16/BP16)</f>
        <v>0.13260782512206512</v>
      </c>
      <c r="BS16" s="345">
        <v>32963128.91</v>
      </c>
      <c r="BT16" s="345">
        <v>16393846.039999999</v>
      </c>
      <c r="BU16" s="3">
        <f t="shared" si="28"/>
        <v>0.4973388929418836</v>
      </c>
      <c r="BV16" s="347">
        <v>149229686.75999999</v>
      </c>
      <c r="BW16" s="347">
        <v>23181086.300000001</v>
      </c>
      <c r="BX16" s="3">
        <f t="shared" si="31"/>
        <v>0.15533830300991783</v>
      </c>
      <c r="BY16" s="346">
        <v>1329909720.1900001</v>
      </c>
      <c r="BZ16" s="346">
        <v>252794237.25999999</v>
      </c>
      <c r="CA16" s="3">
        <f t="shared" ref="CA16:CA25" si="32">SUM(BZ16/BY16)</f>
        <v>0.19008375788386903</v>
      </c>
      <c r="CB16" s="36">
        <f t="shared" si="29"/>
        <v>2644427411.6500006</v>
      </c>
      <c r="CC16" s="36">
        <f t="shared" si="30"/>
        <v>540694461.48999989</v>
      </c>
      <c r="CD16" s="2">
        <f t="shared" si="17"/>
        <v>0.20446560911748812</v>
      </c>
    </row>
    <row r="17" spans="1:201" ht="26.25" customHeight="1" x14ac:dyDescent="0.25">
      <c r="A17" s="41" t="s">
        <v>38</v>
      </c>
      <c r="B17" s="324">
        <v>61634153.969999999</v>
      </c>
      <c r="C17" s="324">
        <v>14978179.32</v>
      </c>
      <c r="D17" s="1">
        <f t="shared" si="19"/>
        <v>0.24301752121543724</v>
      </c>
      <c r="E17" s="325">
        <v>9380611.7599999998</v>
      </c>
      <c r="F17" s="325">
        <v>3676983.14</v>
      </c>
      <c r="G17" s="1">
        <f t="shared" si="0"/>
        <v>0.39197690236782595</v>
      </c>
      <c r="H17" s="326">
        <v>260772995.22</v>
      </c>
      <c r="I17" s="326">
        <v>41691283.030000001</v>
      </c>
      <c r="J17" s="1">
        <f t="shared" si="18"/>
        <v>0.15987576855811828</v>
      </c>
      <c r="K17" s="327">
        <v>160988513.83000001</v>
      </c>
      <c r="L17" s="327">
        <v>34820647.149999999</v>
      </c>
      <c r="M17" s="1">
        <f t="shared" si="20"/>
        <v>0.21629274239260177</v>
      </c>
      <c r="N17" s="328">
        <v>46445484.899999999</v>
      </c>
      <c r="O17" s="328">
        <v>17038819.550000001</v>
      </c>
      <c r="P17" s="1">
        <f t="shared" si="1"/>
        <v>0.36685631739415864</v>
      </c>
      <c r="Q17" s="329">
        <v>11259171.65</v>
      </c>
      <c r="R17" s="329">
        <v>2529167.7400000002</v>
      </c>
      <c r="S17" s="1">
        <f t="shared" si="21"/>
        <v>0.22463177741854573</v>
      </c>
      <c r="T17" s="330">
        <v>166643204.55000001</v>
      </c>
      <c r="U17" s="330">
        <v>50452267.600000001</v>
      </c>
      <c r="V17" s="1">
        <f t="shared" si="3"/>
        <v>0.30275622541129293</v>
      </c>
      <c r="W17" s="331">
        <v>23584700.870000001</v>
      </c>
      <c r="X17" s="331">
        <v>8563385.8399999999</v>
      </c>
      <c r="Y17" s="1">
        <f t="shared" si="4"/>
        <v>0.36309071237332169</v>
      </c>
      <c r="Z17" s="348">
        <v>98041761.989999995</v>
      </c>
      <c r="AA17" s="348">
        <v>28037623.940000001</v>
      </c>
      <c r="AB17" s="1">
        <f t="shared" si="22"/>
        <v>0.28597633672536166</v>
      </c>
      <c r="AC17" s="332">
        <v>73794119.909999996</v>
      </c>
      <c r="AD17" s="332">
        <v>30784390.710000001</v>
      </c>
      <c r="AE17" s="1">
        <f t="shared" si="23"/>
        <v>0.41716590356447009</v>
      </c>
      <c r="AF17" s="333">
        <v>21963085</v>
      </c>
      <c r="AG17" s="333">
        <v>2738447.02</v>
      </c>
      <c r="AH17" s="1">
        <f t="shared" si="24"/>
        <v>0.12468407876215933</v>
      </c>
      <c r="AI17" s="349">
        <v>92047934.359999999</v>
      </c>
      <c r="AJ17" s="349">
        <v>14204545.939999999</v>
      </c>
      <c r="AK17" s="2">
        <f t="shared" si="6"/>
        <v>0.15431683544842995</v>
      </c>
      <c r="AL17" s="334">
        <v>236243831.97</v>
      </c>
      <c r="AM17" s="334">
        <v>40231477.899999999</v>
      </c>
      <c r="AN17" s="3">
        <f t="shared" si="7"/>
        <v>0.17029641605673282</v>
      </c>
      <c r="AO17" s="335">
        <v>30515906.129999999</v>
      </c>
      <c r="AP17" s="335">
        <v>9879946.6799999997</v>
      </c>
      <c r="AQ17" s="3">
        <f t="shared" si="25"/>
        <v>0.3237638311610575</v>
      </c>
      <c r="AR17" s="336">
        <v>30735989.52</v>
      </c>
      <c r="AS17" s="336">
        <v>4540133.43</v>
      </c>
      <c r="AT17" s="3">
        <f t="shared" si="8"/>
        <v>0.1477139178176034</v>
      </c>
      <c r="AU17" s="337">
        <v>48495937.960000001</v>
      </c>
      <c r="AV17" s="337">
        <v>17853327.84</v>
      </c>
      <c r="AW17" s="3">
        <f t="shared" si="9"/>
        <v>0.36814068540597417</v>
      </c>
      <c r="AX17" s="338">
        <v>48371131.810000002</v>
      </c>
      <c r="AY17" s="338">
        <v>11915977.23</v>
      </c>
      <c r="AZ17" s="3">
        <f t="shared" si="10"/>
        <v>0.24634480906515716</v>
      </c>
      <c r="BA17" s="339">
        <v>35682061.600000001</v>
      </c>
      <c r="BB17" s="339">
        <v>12940527.380000001</v>
      </c>
      <c r="BC17" s="3">
        <f t="shared" si="26"/>
        <v>0.36266198755735574</v>
      </c>
      <c r="BD17" s="340">
        <v>156632580.28</v>
      </c>
      <c r="BE17" s="340">
        <v>50646062.170000002</v>
      </c>
      <c r="BF17" s="3">
        <f t="shared" si="11"/>
        <v>0.32334308787778338</v>
      </c>
      <c r="BG17" s="341">
        <v>60767363</v>
      </c>
      <c r="BH17" s="341">
        <v>9987149.9299999997</v>
      </c>
      <c r="BI17" s="3">
        <f t="shared" si="12"/>
        <v>0.16435055656438474</v>
      </c>
      <c r="BJ17" s="342">
        <v>17963338.66</v>
      </c>
      <c r="BK17" s="342">
        <v>2477866.15</v>
      </c>
      <c r="BL17" s="3">
        <f t="shared" si="13"/>
        <v>0.13794017898897643</v>
      </c>
      <c r="BM17" s="343">
        <v>55036450.899999999</v>
      </c>
      <c r="BN17" s="343">
        <v>8581164.0299999993</v>
      </c>
      <c r="BO17" s="3">
        <f t="shared" si="27"/>
        <v>0.15591783063177134</v>
      </c>
      <c r="BP17" s="344">
        <v>17820764.02</v>
      </c>
      <c r="BQ17" s="344">
        <v>2633661.79</v>
      </c>
      <c r="BR17" s="3">
        <f>SUM(BQ17/BP17)</f>
        <v>0.14778613234787674</v>
      </c>
      <c r="BS17" s="345">
        <v>34554614.140000001</v>
      </c>
      <c r="BT17" s="345">
        <v>5077049.3099999996</v>
      </c>
      <c r="BU17" s="3">
        <f t="shared" si="28"/>
        <v>0.14692825940495366</v>
      </c>
      <c r="BV17" s="347">
        <v>652210800</v>
      </c>
      <c r="BW17" s="347">
        <v>63871995.5</v>
      </c>
      <c r="BX17" s="3">
        <f t="shared" si="31"/>
        <v>9.7931520759852494E-2</v>
      </c>
      <c r="BY17" s="346">
        <v>1071589583.1</v>
      </c>
      <c r="BZ17" s="346">
        <v>80401444.390000001</v>
      </c>
      <c r="CA17" s="3">
        <f t="shared" si="32"/>
        <v>7.5030072761072181E-2</v>
      </c>
      <c r="CB17" s="36">
        <f t="shared" si="29"/>
        <v>3523176091.0999999</v>
      </c>
      <c r="CC17" s="36">
        <f t="shared" si="30"/>
        <v>570553524.70999992</v>
      </c>
      <c r="CD17" s="2">
        <f t="shared" si="17"/>
        <v>0.16194294862277597</v>
      </c>
    </row>
    <row r="18" spans="1:201" ht="22.5" customHeight="1" x14ac:dyDescent="0.25">
      <c r="A18" s="41" t="s">
        <v>39</v>
      </c>
      <c r="B18" s="324"/>
      <c r="C18" s="324"/>
      <c r="D18" s="1"/>
      <c r="E18" s="325"/>
      <c r="F18" s="325"/>
      <c r="G18" s="1"/>
      <c r="H18" s="326">
        <v>1522500</v>
      </c>
      <c r="I18" s="326">
        <v>215429.45</v>
      </c>
      <c r="J18" s="1">
        <f t="shared" si="18"/>
        <v>0.14149717569786535</v>
      </c>
      <c r="K18" s="327">
        <v>2445000</v>
      </c>
      <c r="L18" s="327">
        <v>19000</v>
      </c>
      <c r="M18" s="1">
        <f t="shared" si="20"/>
        <v>7.770961145194274E-3</v>
      </c>
      <c r="N18" s="328"/>
      <c r="O18" s="328"/>
      <c r="P18" s="1"/>
      <c r="Q18" s="329"/>
      <c r="R18" s="329"/>
      <c r="S18" s="1"/>
      <c r="T18" s="330">
        <v>200000</v>
      </c>
      <c r="U18" s="330"/>
      <c r="V18" s="1"/>
      <c r="W18" s="331"/>
      <c r="X18" s="331"/>
      <c r="Y18" s="1"/>
      <c r="Z18" s="348">
        <v>120000</v>
      </c>
      <c r="AA18" s="348"/>
      <c r="AB18" s="1">
        <f t="shared" si="22"/>
        <v>0</v>
      </c>
      <c r="AC18" s="332">
        <v>1800000</v>
      </c>
      <c r="AD18" s="332"/>
      <c r="AE18" s="1">
        <f t="shared" si="23"/>
        <v>0</v>
      </c>
      <c r="AF18" s="333">
        <v>50000</v>
      </c>
      <c r="AG18" s="333"/>
      <c r="AH18" s="1">
        <f t="shared" si="24"/>
        <v>0</v>
      </c>
      <c r="AI18" s="349">
        <v>1823000</v>
      </c>
      <c r="AJ18" s="349">
        <v>235315.54</v>
      </c>
      <c r="AK18" s="2">
        <f t="shared" si="6"/>
        <v>0.12908148107515086</v>
      </c>
      <c r="AL18" s="334"/>
      <c r="AM18" s="334"/>
      <c r="AN18" s="3" t="e">
        <f t="shared" si="7"/>
        <v>#DIV/0!</v>
      </c>
      <c r="AO18" s="335">
        <v>70000</v>
      </c>
      <c r="AP18" s="335"/>
      <c r="AQ18" s="3">
        <f t="shared" si="25"/>
        <v>0</v>
      </c>
      <c r="AR18" s="336">
        <v>238000</v>
      </c>
      <c r="AS18" s="336"/>
      <c r="AT18" s="3">
        <f t="shared" si="8"/>
        <v>0</v>
      </c>
      <c r="AU18" s="337">
        <v>250000</v>
      </c>
      <c r="AV18" s="337"/>
      <c r="AW18" s="3">
        <f t="shared" si="9"/>
        <v>0</v>
      </c>
      <c r="AX18" s="338">
        <v>540000</v>
      </c>
      <c r="AY18" s="338"/>
      <c r="AZ18" s="3">
        <f t="shared" si="10"/>
        <v>0</v>
      </c>
      <c r="BA18" s="339"/>
      <c r="BB18" s="339"/>
      <c r="BC18" s="3"/>
      <c r="BD18" s="340">
        <v>801000</v>
      </c>
      <c r="BE18" s="340">
        <v>50629.83</v>
      </c>
      <c r="BF18" s="3">
        <f t="shared" si="11"/>
        <v>6.3208277153558048E-2</v>
      </c>
      <c r="BG18" s="341"/>
      <c r="BH18" s="341"/>
      <c r="BI18" s="3" t="e">
        <f t="shared" si="12"/>
        <v>#DIV/0!</v>
      </c>
      <c r="BJ18" s="342">
        <v>6000</v>
      </c>
      <c r="BK18" s="342"/>
      <c r="BL18" s="3">
        <f t="shared" si="13"/>
        <v>0</v>
      </c>
      <c r="BM18" s="343"/>
      <c r="BN18" s="343"/>
      <c r="BO18" s="3"/>
      <c r="BP18" s="344">
        <v>153000</v>
      </c>
      <c r="BQ18" s="344"/>
      <c r="BR18" s="3">
        <f t="shared" si="14"/>
        <v>0</v>
      </c>
      <c r="BS18" s="345"/>
      <c r="BT18" s="345"/>
      <c r="BU18" s="3" t="e">
        <f t="shared" si="28"/>
        <v>#DIV/0!</v>
      </c>
      <c r="BV18" s="347">
        <v>2400000</v>
      </c>
      <c r="BW18" s="347"/>
      <c r="BX18" s="3">
        <f t="shared" si="31"/>
        <v>0</v>
      </c>
      <c r="BY18" s="346">
        <v>3905100</v>
      </c>
      <c r="BZ18" s="346">
        <v>80630.899999999994</v>
      </c>
      <c r="CA18" s="3">
        <f t="shared" si="32"/>
        <v>2.0647589050216381E-2</v>
      </c>
      <c r="CB18" s="36">
        <f t="shared" si="29"/>
        <v>16323600</v>
      </c>
      <c r="CC18" s="36">
        <f t="shared" si="30"/>
        <v>601005.72</v>
      </c>
      <c r="CD18" s="2">
        <f t="shared" si="17"/>
        <v>3.6818209218554727E-2</v>
      </c>
    </row>
    <row r="19" spans="1:201" ht="27" customHeight="1" x14ac:dyDescent="0.25">
      <c r="A19" s="41" t="s">
        <v>40</v>
      </c>
      <c r="B19" s="324">
        <v>311069145.30000001</v>
      </c>
      <c r="C19" s="324">
        <v>64953883.770000003</v>
      </c>
      <c r="D19" s="1">
        <f t="shared" ref="D19:D25" si="33">SUM(C19/B19)</f>
        <v>0.2088085068911526</v>
      </c>
      <c r="E19" s="325">
        <v>86006435</v>
      </c>
      <c r="F19" s="325">
        <v>15776879.630000001</v>
      </c>
      <c r="G19" s="1">
        <f t="shared" ref="G19:G24" si="34">SUM(F19/E19)</f>
        <v>0.18343836283878062</v>
      </c>
      <c r="H19" s="326">
        <v>656557642.38</v>
      </c>
      <c r="I19" s="326">
        <v>124022773.93000001</v>
      </c>
      <c r="J19" s="1">
        <f t="shared" si="18"/>
        <v>0.18889853064602447</v>
      </c>
      <c r="K19" s="327">
        <v>612023916.39999998</v>
      </c>
      <c r="L19" s="327">
        <v>111255255.2</v>
      </c>
      <c r="M19" s="1">
        <f t="shared" si="20"/>
        <v>0.18178252878485063</v>
      </c>
      <c r="N19" s="328">
        <v>219056868.63</v>
      </c>
      <c r="O19" s="328">
        <v>37484046.060000002</v>
      </c>
      <c r="P19" s="1">
        <f t="shared" si="1"/>
        <v>0.17111559338188465</v>
      </c>
      <c r="Q19" s="329">
        <v>165035508</v>
      </c>
      <c r="R19" s="329">
        <v>33911342.5</v>
      </c>
      <c r="S19" s="1">
        <f t="shared" si="21"/>
        <v>0.20547906878318573</v>
      </c>
      <c r="T19" s="330">
        <v>555364421.92999995</v>
      </c>
      <c r="U19" s="330">
        <v>99228944.739999995</v>
      </c>
      <c r="V19" s="1">
        <f t="shared" si="3"/>
        <v>0.1786735714815148</v>
      </c>
      <c r="W19" s="331">
        <v>136883799.78</v>
      </c>
      <c r="X19" s="331">
        <v>19904154.07</v>
      </c>
      <c r="Y19" s="1">
        <f t="shared" ref="Y19:Y25" si="35">SUM(X19/W19)</f>
        <v>0.1454091287792274</v>
      </c>
      <c r="Z19" s="348">
        <v>591622415.41999996</v>
      </c>
      <c r="AA19" s="348">
        <v>82541121.609999999</v>
      </c>
      <c r="AB19" s="1">
        <f t="shared" si="22"/>
        <v>0.13951655559129392</v>
      </c>
      <c r="AC19" s="332">
        <v>396214155</v>
      </c>
      <c r="AD19" s="332">
        <v>77068711.909999996</v>
      </c>
      <c r="AE19" s="1">
        <f t="shared" si="23"/>
        <v>0.19451276774803766</v>
      </c>
      <c r="AF19" s="333">
        <v>129025994</v>
      </c>
      <c r="AG19" s="333">
        <v>24347987.18</v>
      </c>
      <c r="AH19" s="1">
        <f t="shared" si="24"/>
        <v>0.18870606166382256</v>
      </c>
      <c r="AI19" s="349">
        <v>519545430.38999999</v>
      </c>
      <c r="AJ19" s="349">
        <v>104376021.09999999</v>
      </c>
      <c r="AK19" s="2">
        <f t="shared" si="6"/>
        <v>0.20089873761693849</v>
      </c>
      <c r="AL19" s="334">
        <v>738677953</v>
      </c>
      <c r="AM19" s="334">
        <v>137250533.47</v>
      </c>
      <c r="AN19" s="3">
        <f t="shared" si="7"/>
        <v>0.18580564495336982</v>
      </c>
      <c r="AO19" s="335">
        <v>190233753.68000001</v>
      </c>
      <c r="AP19" s="335">
        <v>31592894.609999999</v>
      </c>
      <c r="AQ19" s="3">
        <f t="shared" si="25"/>
        <v>0.16607407465209198</v>
      </c>
      <c r="AR19" s="336">
        <v>141454337</v>
      </c>
      <c r="AS19" s="336">
        <v>27335050.210000001</v>
      </c>
      <c r="AT19" s="3">
        <f t="shared" si="8"/>
        <v>0.19324292764526549</v>
      </c>
      <c r="AU19" s="337">
        <v>146548182.77000001</v>
      </c>
      <c r="AV19" s="337">
        <v>29865839.460000001</v>
      </c>
      <c r="AW19" s="3">
        <f t="shared" si="9"/>
        <v>0.20379535860142961</v>
      </c>
      <c r="AX19" s="338">
        <v>180903022</v>
      </c>
      <c r="AY19" s="338">
        <v>35322490.469999999</v>
      </c>
      <c r="AZ19" s="3">
        <f t="shared" si="10"/>
        <v>0.195256497539328</v>
      </c>
      <c r="BA19" s="339">
        <v>99230722.189999998</v>
      </c>
      <c r="BB19" s="339">
        <v>22170957.890000001</v>
      </c>
      <c r="BC19" s="3">
        <f t="shared" si="26"/>
        <v>0.22342836372336999</v>
      </c>
      <c r="BD19" s="340">
        <v>295665228.56</v>
      </c>
      <c r="BE19" s="340">
        <v>53646788.880000003</v>
      </c>
      <c r="BF19" s="3">
        <f t="shared" si="11"/>
        <v>0.18144436240027237</v>
      </c>
      <c r="BG19" s="341">
        <v>216795615</v>
      </c>
      <c r="BH19" s="341">
        <v>43933470.18</v>
      </c>
      <c r="BI19" s="3">
        <f t="shared" si="12"/>
        <v>0.20264925644367854</v>
      </c>
      <c r="BJ19" s="342">
        <v>94634236</v>
      </c>
      <c r="BK19" s="342">
        <v>19053791.850000001</v>
      </c>
      <c r="BL19" s="3">
        <f t="shared" si="13"/>
        <v>0.20134142415436207</v>
      </c>
      <c r="BM19" s="343">
        <v>286509734.13999999</v>
      </c>
      <c r="BN19" s="343">
        <v>58037189.859999999</v>
      </c>
      <c r="BO19" s="3">
        <f t="shared" ref="BO19:BO25" si="36">SUM(BN19/BM19)</f>
        <v>0.20256620611584783</v>
      </c>
      <c r="BP19" s="344">
        <v>159862973.81999999</v>
      </c>
      <c r="BQ19" s="344">
        <v>27011264.239999998</v>
      </c>
      <c r="BR19" s="3">
        <f>SUM(BQ19/BP19)</f>
        <v>0.16896510551851562</v>
      </c>
      <c r="BS19" s="345">
        <v>182572767</v>
      </c>
      <c r="BT19" s="345">
        <v>35061160.729999997</v>
      </c>
      <c r="BU19" s="3">
        <f t="shared" si="28"/>
        <v>0.19203937863306852</v>
      </c>
      <c r="BV19" s="347">
        <v>1511804797.5</v>
      </c>
      <c r="BW19" s="347">
        <v>371433460.12</v>
      </c>
      <c r="BX19" s="3">
        <f t="shared" si="31"/>
        <v>0.24568876930025749</v>
      </c>
      <c r="BY19" s="346">
        <v>3814678399.71</v>
      </c>
      <c r="BZ19" s="346">
        <v>754598874.15999997</v>
      </c>
      <c r="CA19" s="3">
        <f t="shared" si="32"/>
        <v>0.19781454557672967</v>
      </c>
      <c r="CB19" s="36">
        <f t="shared" si="29"/>
        <v>12437977454.6</v>
      </c>
      <c r="CC19" s="36">
        <f t="shared" si="30"/>
        <v>2441184887.8299999</v>
      </c>
      <c r="CD19" s="2">
        <f t="shared" si="17"/>
        <v>0.19626863746461962</v>
      </c>
    </row>
    <row r="20" spans="1:201" ht="33" customHeight="1" x14ac:dyDescent="0.25">
      <c r="A20" s="129" t="s">
        <v>55</v>
      </c>
      <c r="B20" s="324">
        <v>28501267.600000001</v>
      </c>
      <c r="C20" s="324">
        <v>6095752.4000000004</v>
      </c>
      <c r="D20" s="1">
        <f t="shared" si="33"/>
        <v>0.21387653649481891</v>
      </c>
      <c r="E20" s="325">
        <v>18391366</v>
      </c>
      <c r="F20" s="325">
        <v>2863365.85</v>
      </c>
      <c r="G20" s="1">
        <f t="shared" si="34"/>
        <v>0.15569076543852153</v>
      </c>
      <c r="H20" s="326">
        <v>95799725.480000004</v>
      </c>
      <c r="I20" s="326">
        <v>16921243.25</v>
      </c>
      <c r="J20" s="1">
        <f t="shared" si="18"/>
        <v>0.17663143777518056</v>
      </c>
      <c r="K20" s="327">
        <v>80276660.939999998</v>
      </c>
      <c r="L20" s="327">
        <v>15735785.25</v>
      </c>
      <c r="M20" s="1">
        <f t="shared" si="20"/>
        <v>0.1960194291309795</v>
      </c>
      <c r="N20" s="328">
        <v>31922557.940000001</v>
      </c>
      <c r="O20" s="328">
        <v>7335323.4900000002</v>
      </c>
      <c r="P20" s="1">
        <f t="shared" si="1"/>
        <v>0.22978495344223659</v>
      </c>
      <c r="Q20" s="329">
        <v>26376889</v>
      </c>
      <c r="R20" s="329">
        <v>6064591.5</v>
      </c>
      <c r="S20" s="1">
        <f t="shared" si="21"/>
        <v>0.22992065137022036</v>
      </c>
      <c r="T20" s="330">
        <v>86255881.569999993</v>
      </c>
      <c r="U20" s="330">
        <v>19910812.989999998</v>
      </c>
      <c r="V20" s="1">
        <f t="shared" si="3"/>
        <v>0.23083426460422413</v>
      </c>
      <c r="W20" s="331">
        <v>12931815.82</v>
      </c>
      <c r="X20" s="331">
        <v>2221044.84</v>
      </c>
      <c r="Y20" s="1">
        <f t="shared" si="35"/>
        <v>0.17175042321318801</v>
      </c>
      <c r="Z20" s="348">
        <v>52961000</v>
      </c>
      <c r="AA20" s="348">
        <v>9897059.8800000008</v>
      </c>
      <c r="AB20" s="1">
        <f t="shared" si="22"/>
        <v>0.18687449028530428</v>
      </c>
      <c r="AC20" s="332">
        <v>94460418.390000001</v>
      </c>
      <c r="AD20" s="332">
        <v>42162104.280000001</v>
      </c>
      <c r="AE20" s="1">
        <f t="shared" si="23"/>
        <v>0.44634678734879996</v>
      </c>
      <c r="AF20" s="333">
        <v>18489063.010000002</v>
      </c>
      <c r="AG20" s="333">
        <v>4726689.88</v>
      </c>
      <c r="AH20" s="1">
        <f t="shared" si="24"/>
        <v>0.25564788639876018</v>
      </c>
      <c r="AI20" s="349">
        <v>48572414</v>
      </c>
      <c r="AJ20" s="349">
        <v>11887111.26</v>
      </c>
      <c r="AK20" s="2">
        <f t="shared" si="6"/>
        <v>0.24472967845493535</v>
      </c>
      <c r="AL20" s="334">
        <v>112856123.97</v>
      </c>
      <c r="AM20" s="334">
        <v>22781476.02</v>
      </c>
      <c r="AN20" s="3">
        <f t="shared" si="7"/>
        <v>0.20186300236623306</v>
      </c>
      <c r="AO20" s="335">
        <v>25730404.190000001</v>
      </c>
      <c r="AP20" s="335">
        <v>4239761.6399999997</v>
      </c>
      <c r="AQ20" s="3">
        <f t="shared" si="25"/>
        <v>0.16477633264881875</v>
      </c>
      <c r="AR20" s="336">
        <v>24414471.670000002</v>
      </c>
      <c r="AS20" s="336">
        <v>3851332.1</v>
      </c>
      <c r="AT20" s="3">
        <f t="shared" si="8"/>
        <v>0.15774791902347154</v>
      </c>
      <c r="AU20" s="337">
        <v>25966053.289999999</v>
      </c>
      <c r="AV20" s="337">
        <v>5138886.18</v>
      </c>
      <c r="AW20" s="3">
        <f t="shared" si="9"/>
        <v>0.19790786541977401</v>
      </c>
      <c r="AX20" s="338">
        <v>25824242</v>
      </c>
      <c r="AY20" s="338">
        <v>5532173.3600000003</v>
      </c>
      <c r="AZ20" s="3">
        <f t="shared" si="10"/>
        <v>0.21422403646929891</v>
      </c>
      <c r="BA20" s="339">
        <v>26979636.079999998</v>
      </c>
      <c r="BB20" s="339">
        <v>7183779.0300000003</v>
      </c>
      <c r="BC20" s="3">
        <f t="shared" si="26"/>
        <v>0.26626671348340886</v>
      </c>
      <c r="BD20" s="340">
        <v>51779416.619999997</v>
      </c>
      <c r="BE20" s="340">
        <v>11630777.119999999</v>
      </c>
      <c r="BF20" s="3">
        <f t="shared" si="11"/>
        <v>0.22462163305848384</v>
      </c>
      <c r="BG20" s="341">
        <v>30927685</v>
      </c>
      <c r="BH20" s="341">
        <v>4309870.21</v>
      </c>
      <c r="BI20" s="3">
        <f t="shared" si="12"/>
        <v>0.13935314621834774</v>
      </c>
      <c r="BJ20" s="342">
        <v>16861576</v>
      </c>
      <c r="BK20" s="342">
        <v>3783717.91</v>
      </c>
      <c r="BL20" s="3">
        <f t="shared" si="13"/>
        <v>0.22439882902997918</v>
      </c>
      <c r="BM20" s="343">
        <v>25304027.949999999</v>
      </c>
      <c r="BN20" s="343">
        <v>4363003.01</v>
      </c>
      <c r="BO20" s="3">
        <f t="shared" si="36"/>
        <v>0.17242326077971312</v>
      </c>
      <c r="BP20" s="344">
        <v>14460293</v>
      </c>
      <c r="BQ20" s="344">
        <v>2919598</v>
      </c>
      <c r="BR20" s="3">
        <f>SUM(BQ20/BP20)</f>
        <v>0.20190448423140528</v>
      </c>
      <c r="BS20" s="345">
        <v>24753031.199999999</v>
      </c>
      <c r="BT20" s="345">
        <v>6618928.5199999996</v>
      </c>
      <c r="BU20" s="3">
        <f t="shared" si="28"/>
        <v>0.26739870630470502</v>
      </c>
      <c r="BV20" s="347">
        <v>185794000</v>
      </c>
      <c r="BW20" s="347">
        <v>41415284.369999997</v>
      </c>
      <c r="BX20" s="3">
        <f t="shared" si="31"/>
        <v>0.22290969767592062</v>
      </c>
      <c r="BY20" s="346">
        <v>192971774.81999999</v>
      </c>
      <c r="BZ20" s="346">
        <v>32155560.239999998</v>
      </c>
      <c r="CA20" s="3">
        <f t="shared" si="32"/>
        <v>0.16663348963854444</v>
      </c>
      <c r="CB20" s="36">
        <f t="shared" si="29"/>
        <v>1379561795.54</v>
      </c>
      <c r="CC20" s="36">
        <f t="shared" si="30"/>
        <v>301745032.57999998</v>
      </c>
      <c r="CD20" s="2">
        <f t="shared" si="17"/>
        <v>0.21872527461655919</v>
      </c>
    </row>
    <row r="21" spans="1:201" ht="29.25" customHeight="1" x14ac:dyDescent="0.25">
      <c r="A21" s="41" t="s">
        <v>54</v>
      </c>
      <c r="B21" s="324"/>
      <c r="C21" s="324"/>
      <c r="D21" s="1"/>
      <c r="E21" s="325"/>
      <c r="F21" s="325"/>
      <c r="G21" s="1"/>
      <c r="H21" s="326">
        <v>500000</v>
      </c>
      <c r="I21" s="326"/>
      <c r="J21" s="1"/>
      <c r="K21" s="327"/>
      <c r="L21" s="327"/>
      <c r="M21" s="1"/>
      <c r="N21" s="328"/>
      <c r="O21" s="328"/>
      <c r="P21" s="1"/>
      <c r="Q21" s="329"/>
      <c r="R21" s="329"/>
      <c r="S21" s="1"/>
      <c r="T21" s="330"/>
      <c r="U21" s="330"/>
      <c r="V21" s="1"/>
      <c r="W21" s="331"/>
      <c r="X21" s="331"/>
      <c r="Y21" s="1"/>
      <c r="Z21" s="348"/>
      <c r="AA21" s="348"/>
      <c r="AB21" s="1" t="e">
        <f t="shared" si="22"/>
        <v>#DIV/0!</v>
      </c>
      <c r="AC21" s="332"/>
      <c r="AD21" s="332"/>
      <c r="AE21" s="1"/>
      <c r="AF21" s="333"/>
      <c r="AG21" s="333"/>
      <c r="AH21" s="1"/>
      <c r="AI21" s="349"/>
      <c r="AJ21" s="349"/>
      <c r="AK21" s="2"/>
      <c r="AL21" s="334"/>
      <c r="AM21" s="334"/>
      <c r="AN21" s="3"/>
      <c r="AO21" s="335"/>
      <c r="AP21" s="335"/>
      <c r="AQ21" s="3"/>
      <c r="AR21" s="336"/>
      <c r="AS21" s="336"/>
      <c r="AT21" s="3"/>
      <c r="AU21" s="337">
        <v>4694.66</v>
      </c>
      <c r="AV21" s="337"/>
      <c r="AW21" s="3"/>
      <c r="AX21" s="338"/>
      <c r="AY21" s="338"/>
      <c r="AZ21" s="3"/>
      <c r="BA21" s="339"/>
      <c r="BB21" s="339"/>
      <c r="BC21" s="3"/>
      <c r="BD21" s="340"/>
      <c r="BE21" s="340"/>
      <c r="BF21" s="3"/>
      <c r="BG21" s="341"/>
      <c r="BH21" s="341"/>
      <c r="BI21" s="3" t="e">
        <f t="shared" si="12"/>
        <v>#DIV/0!</v>
      </c>
      <c r="BJ21" s="342"/>
      <c r="BK21" s="342"/>
      <c r="BL21" s="3"/>
      <c r="BM21" s="343"/>
      <c r="BN21" s="343"/>
      <c r="BO21" s="3"/>
      <c r="BP21" s="344"/>
      <c r="BQ21" s="344"/>
      <c r="BR21" s="3"/>
      <c r="BS21" s="345"/>
      <c r="BT21" s="345"/>
      <c r="BU21" s="3"/>
      <c r="BV21" s="347">
        <v>49388038.189999998</v>
      </c>
      <c r="BW21" s="347">
        <v>8818145.0899999999</v>
      </c>
      <c r="BX21" s="3">
        <f t="shared" si="31"/>
        <v>0.17854819533579858</v>
      </c>
      <c r="BY21" s="346"/>
      <c r="BZ21" s="346"/>
      <c r="CA21" s="3"/>
      <c r="CB21" s="36">
        <f t="shared" si="29"/>
        <v>49892732.849999994</v>
      </c>
      <c r="CC21" s="36">
        <f t="shared" si="30"/>
        <v>8818145.0899999999</v>
      </c>
      <c r="CD21" s="2">
        <f t="shared" si="17"/>
        <v>0.1767420741716296</v>
      </c>
      <c r="CE21" s="128"/>
    </row>
    <row r="22" spans="1:201" ht="24.75" customHeight="1" x14ac:dyDescent="0.25">
      <c r="A22" s="41" t="s">
        <v>41</v>
      </c>
      <c r="B22" s="324">
        <v>178083435</v>
      </c>
      <c r="C22" s="324">
        <v>39418258.93</v>
      </c>
      <c r="D22" s="1">
        <f t="shared" si="33"/>
        <v>0.22134713950233495</v>
      </c>
      <c r="E22" s="325">
        <v>53110975</v>
      </c>
      <c r="F22" s="325">
        <v>11394267.140000001</v>
      </c>
      <c r="G22" s="1">
        <f t="shared" si="34"/>
        <v>0.21453696039283784</v>
      </c>
      <c r="H22" s="326">
        <v>362407099.97000003</v>
      </c>
      <c r="I22" s="326">
        <v>90661226.189999998</v>
      </c>
      <c r="J22" s="1">
        <f t="shared" si="18"/>
        <v>0.25016404534432385</v>
      </c>
      <c r="K22" s="327">
        <v>312239147</v>
      </c>
      <c r="L22" s="327">
        <v>78521000.510000005</v>
      </c>
      <c r="M22" s="1">
        <f t="shared" si="20"/>
        <v>0.25147711702530368</v>
      </c>
      <c r="N22" s="328">
        <v>118337161</v>
      </c>
      <c r="O22" s="328">
        <v>25499578.43</v>
      </c>
      <c r="P22" s="1">
        <f t="shared" si="1"/>
        <v>0.21548242508538801</v>
      </c>
      <c r="Q22" s="329">
        <v>84637915</v>
      </c>
      <c r="R22" s="329">
        <v>18573119.43</v>
      </c>
      <c r="S22" s="1">
        <f t="shared" si="21"/>
        <v>0.21944207191304274</v>
      </c>
      <c r="T22" s="330">
        <v>290694395.82999998</v>
      </c>
      <c r="U22" s="330">
        <v>70879338.049999997</v>
      </c>
      <c r="V22" s="1">
        <f t="shared" si="3"/>
        <v>0.24382767286456636</v>
      </c>
      <c r="W22" s="331">
        <v>52224682</v>
      </c>
      <c r="X22" s="331">
        <v>13874124.140000001</v>
      </c>
      <c r="Y22" s="1">
        <f t="shared" si="35"/>
        <v>0.2656622043194059</v>
      </c>
      <c r="Z22" s="348">
        <v>246415162</v>
      </c>
      <c r="AA22" s="348">
        <v>64519984.119999997</v>
      </c>
      <c r="AB22" s="1">
        <f t="shared" si="22"/>
        <v>0.26183447315632308</v>
      </c>
      <c r="AC22" s="332">
        <v>326514835.33999997</v>
      </c>
      <c r="AD22" s="332">
        <v>63834828.630000003</v>
      </c>
      <c r="AE22" s="1">
        <f t="shared" si="23"/>
        <v>0.19550360878251913</v>
      </c>
      <c r="AF22" s="333">
        <v>75497559</v>
      </c>
      <c r="AG22" s="333">
        <v>15522629.390000001</v>
      </c>
      <c r="AH22" s="1">
        <f t="shared" si="24"/>
        <v>0.20560438768622971</v>
      </c>
      <c r="AI22" s="349">
        <v>302594729</v>
      </c>
      <c r="AJ22" s="349">
        <v>72600358.590000004</v>
      </c>
      <c r="AK22" s="2">
        <f t="shared" si="6"/>
        <v>0.23992605168611514</v>
      </c>
      <c r="AL22" s="334">
        <v>338586379</v>
      </c>
      <c r="AM22" s="334">
        <v>101246049.51000001</v>
      </c>
      <c r="AN22" s="3">
        <f t="shared" si="7"/>
        <v>0.29902576060214164</v>
      </c>
      <c r="AO22" s="335">
        <v>65045862</v>
      </c>
      <c r="AP22" s="335">
        <v>18464951.030000001</v>
      </c>
      <c r="AQ22" s="3">
        <f t="shared" si="25"/>
        <v>0.28387587560912025</v>
      </c>
      <c r="AR22" s="336">
        <v>82746708</v>
      </c>
      <c r="AS22" s="336">
        <v>18784227.16</v>
      </c>
      <c r="AT22" s="3">
        <f t="shared" si="8"/>
        <v>0.22700875495856584</v>
      </c>
      <c r="AU22" s="337">
        <v>70225325</v>
      </c>
      <c r="AV22" s="337">
        <v>15496015.75</v>
      </c>
      <c r="AW22" s="3">
        <f t="shared" si="9"/>
        <v>0.22066136041378234</v>
      </c>
      <c r="AX22" s="338">
        <v>83783992</v>
      </c>
      <c r="AY22" s="338">
        <v>25896150.57</v>
      </c>
      <c r="AZ22" s="3">
        <f t="shared" si="10"/>
        <v>0.30908231932897157</v>
      </c>
      <c r="BA22" s="339">
        <v>52236546.170000002</v>
      </c>
      <c r="BB22" s="339">
        <v>11556632.390000001</v>
      </c>
      <c r="BC22" s="3">
        <f t="shared" si="26"/>
        <v>0.22123653337243601</v>
      </c>
      <c r="BD22" s="340">
        <v>151882323.86000001</v>
      </c>
      <c r="BE22" s="340">
        <v>37708690.119999997</v>
      </c>
      <c r="BF22" s="3">
        <f t="shared" si="11"/>
        <v>0.24827569898626645</v>
      </c>
      <c r="BG22" s="341">
        <v>88382345</v>
      </c>
      <c r="BH22" s="341">
        <v>23838537</v>
      </c>
      <c r="BI22" s="3">
        <f t="shared" si="12"/>
        <v>0.26972057598154925</v>
      </c>
      <c r="BJ22" s="342">
        <v>72756636</v>
      </c>
      <c r="BK22" s="342">
        <v>16734197.029999999</v>
      </c>
      <c r="BL22" s="3">
        <f t="shared" si="13"/>
        <v>0.23000234686496498</v>
      </c>
      <c r="BM22" s="343">
        <v>112972459</v>
      </c>
      <c r="BN22" s="343">
        <v>29784080.960000001</v>
      </c>
      <c r="BO22" s="3">
        <f t="shared" si="36"/>
        <v>0.26364019358027785</v>
      </c>
      <c r="BP22" s="344">
        <v>96605836</v>
      </c>
      <c r="BQ22" s="344">
        <v>18753873.199999999</v>
      </c>
      <c r="BR22" s="3">
        <f t="shared" si="14"/>
        <v>0.19412774607115868</v>
      </c>
      <c r="BS22" s="345">
        <v>77831465</v>
      </c>
      <c r="BT22" s="345">
        <v>20636099.199999999</v>
      </c>
      <c r="BU22" s="3">
        <f>SUM(BT22/BS22)</f>
        <v>0.26513825995694673</v>
      </c>
      <c r="BV22" s="347">
        <v>664942939.75999999</v>
      </c>
      <c r="BW22" s="347">
        <v>158412899.55000001</v>
      </c>
      <c r="BX22" s="3">
        <f t="shared" si="31"/>
        <v>0.23823532829324648</v>
      </c>
      <c r="BY22" s="346">
        <v>1919713923.3699999</v>
      </c>
      <c r="BZ22" s="346">
        <v>519283135</v>
      </c>
      <c r="CA22" s="3">
        <f t="shared" si="32"/>
        <v>0.27050027021131051</v>
      </c>
      <c r="CB22" s="36">
        <f t="shared" si="29"/>
        <v>6280469836.3000002</v>
      </c>
      <c r="CC22" s="36">
        <f t="shared" si="30"/>
        <v>1581894252.0200005</v>
      </c>
      <c r="CD22" s="2">
        <f t="shared" si="17"/>
        <v>0.25187514521237447</v>
      </c>
      <c r="CE22" s="128"/>
    </row>
    <row r="23" spans="1:201" ht="24.75" customHeight="1" x14ac:dyDescent="0.25">
      <c r="A23" s="41" t="s">
        <v>53</v>
      </c>
      <c r="B23" s="324">
        <v>1030000</v>
      </c>
      <c r="C23" s="324">
        <v>173680</v>
      </c>
      <c r="D23" s="1">
        <f t="shared" si="33"/>
        <v>0.16862135922330096</v>
      </c>
      <c r="E23" s="325">
        <v>6516500</v>
      </c>
      <c r="F23" s="325">
        <v>1450151.69</v>
      </c>
      <c r="G23" s="1">
        <f t="shared" si="34"/>
        <v>0.22253536254124145</v>
      </c>
      <c r="H23" s="326">
        <v>29849678</v>
      </c>
      <c r="I23" s="326">
        <v>5718306.7599999998</v>
      </c>
      <c r="J23" s="1">
        <f t="shared" si="18"/>
        <v>0.19157013218032032</v>
      </c>
      <c r="K23" s="327">
        <v>16730500</v>
      </c>
      <c r="L23" s="327">
        <v>1538225.67</v>
      </c>
      <c r="M23" s="1">
        <f t="shared" si="20"/>
        <v>9.1941404620304229E-2</v>
      </c>
      <c r="N23" s="328">
        <v>2220600</v>
      </c>
      <c r="O23" s="328">
        <v>330414.59999999998</v>
      </c>
      <c r="P23" s="1">
        <f t="shared" si="1"/>
        <v>0.14879519048905701</v>
      </c>
      <c r="Q23" s="329">
        <v>4875000</v>
      </c>
      <c r="R23" s="329">
        <v>208878.9</v>
      </c>
      <c r="S23" s="1">
        <f t="shared" si="21"/>
        <v>4.2846953846153842E-2</v>
      </c>
      <c r="T23" s="330">
        <v>14009974</v>
      </c>
      <c r="U23" s="330">
        <v>2287019.83</v>
      </c>
      <c r="V23" s="1">
        <f t="shared" si="3"/>
        <v>0.16324226083503082</v>
      </c>
      <c r="W23" s="331">
        <v>6550160</v>
      </c>
      <c r="X23" s="331">
        <v>947456.14</v>
      </c>
      <c r="Y23" s="1">
        <f t="shared" si="35"/>
        <v>0.14464625902268036</v>
      </c>
      <c r="Z23" s="348">
        <v>5236775</v>
      </c>
      <c r="AA23" s="348">
        <v>137722.5</v>
      </c>
      <c r="AB23" s="1">
        <f t="shared" si="22"/>
        <v>2.6299105842813565E-2</v>
      </c>
      <c r="AC23" s="332">
        <v>4613000</v>
      </c>
      <c r="AD23" s="332">
        <v>229019.99</v>
      </c>
      <c r="AE23" s="1">
        <f t="shared" si="23"/>
        <v>4.9646648601777581E-2</v>
      </c>
      <c r="AF23" s="333">
        <v>7208982</v>
      </c>
      <c r="AG23" s="333">
        <v>1246880.71</v>
      </c>
      <c r="AH23" s="1">
        <f t="shared" si="24"/>
        <v>0.17296210616145247</v>
      </c>
      <c r="AI23" s="349">
        <v>24431328</v>
      </c>
      <c r="AJ23" s="349">
        <v>2867738.61</v>
      </c>
      <c r="AK23" s="2">
        <f t="shared" si="6"/>
        <v>0.11737956323946042</v>
      </c>
      <c r="AL23" s="334">
        <v>17641900</v>
      </c>
      <c r="AM23" s="334">
        <v>3460719.25</v>
      </c>
      <c r="AN23" s="3">
        <f t="shared" si="7"/>
        <v>0.19616476966766619</v>
      </c>
      <c r="AO23" s="335">
        <v>4101000</v>
      </c>
      <c r="AP23" s="335">
        <v>292720</v>
      </c>
      <c r="AQ23" s="3">
        <f t="shared" si="25"/>
        <v>7.1377712752987071E-2</v>
      </c>
      <c r="AR23" s="336">
        <v>8966000</v>
      </c>
      <c r="AS23" s="336">
        <v>1035276.78</v>
      </c>
      <c r="AT23" s="3">
        <f t="shared" si="8"/>
        <v>0.11546696185590007</v>
      </c>
      <c r="AU23" s="337">
        <v>5006045.3</v>
      </c>
      <c r="AV23" s="337">
        <v>418794.46</v>
      </c>
      <c r="AW23" s="3">
        <f t="shared" si="9"/>
        <v>8.365774476711188E-2</v>
      </c>
      <c r="AX23" s="338">
        <v>14611491</v>
      </c>
      <c r="AY23" s="338">
        <v>1759765.28</v>
      </c>
      <c r="AZ23" s="3">
        <f t="shared" si="10"/>
        <v>0.12043707791354079</v>
      </c>
      <c r="BA23" s="339">
        <v>600000</v>
      </c>
      <c r="BB23" s="339">
        <v>66100</v>
      </c>
      <c r="BC23" s="3">
        <f t="shared" si="26"/>
        <v>0.11016666666666666</v>
      </c>
      <c r="BD23" s="340">
        <v>6698000</v>
      </c>
      <c r="BE23" s="340">
        <v>409518.79</v>
      </c>
      <c r="BF23" s="3">
        <f t="shared" si="11"/>
        <v>6.1140458345774855E-2</v>
      </c>
      <c r="BG23" s="341">
        <v>2600000</v>
      </c>
      <c r="BH23" s="341">
        <v>69422.5</v>
      </c>
      <c r="BI23" s="3">
        <f t="shared" si="12"/>
        <v>2.6700961538461538E-2</v>
      </c>
      <c r="BJ23" s="342">
        <v>3320000</v>
      </c>
      <c r="BK23" s="342">
        <v>39516.199999999997</v>
      </c>
      <c r="BL23" s="3">
        <f t="shared" si="13"/>
        <v>1.1902469879518072E-2</v>
      </c>
      <c r="BM23" s="343">
        <v>1605955.51</v>
      </c>
      <c r="BN23" s="343">
        <v>339425</v>
      </c>
      <c r="BO23" s="3">
        <f t="shared" si="36"/>
        <v>0.21135392474228629</v>
      </c>
      <c r="BP23" s="344">
        <v>10187188.199999999</v>
      </c>
      <c r="BQ23" s="344">
        <v>97050</v>
      </c>
      <c r="BR23" s="3">
        <f t="shared" si="14"/>
        <v>9.5266719427054471E-3</v>
      </c>
      <c r="BS23" s="345">
        <v>10823874.75</v>
      </c>
      <c r="BT23" s="345">
        <v>3427881.05</v>
      </c>
      <c r="BU23" s="3">
        <f>SUM(BT23/BS23)</f>
        <v>0.3166962967674769</v>
      </c>
      <c r="BV23" s="347">
        <v>34360000</v>
      </c>
      <c r="BW23" s="347">
        <v>7937737</v>
      </c>
      <c r="BX23" s="3">
        <f t="shared" si="31"/>
        <v>0.231016792782305</v>
      </c>
      <c r="BY23" s="346">
        <v>113690100</v>
      </c>
      <c r="BZ23" s="346">
        <v>7504288.5800000001</v>
      </c>
      <c r="CA23" s="3">
        <f t="shared" si="32"/>
        <v>6.6006526337825375E-2</v>
      </c>
      <c r="CB23" s="36">
        <f t="shared" si="29"/>
        <v>357484051.75999999</v>
      </c>
      <c r="CC23" s="36">
        <f t="shared" si="30"/>
        <v>43993710.289999999</v>
      </c>
      <c r="CD23" s="2">
        <f t="shared" si="17"/>
        <v>0.12306481946091279</v>
      </c>
      <c r="CE23" s="128"/>
    </row>
    <row r="24" spans="1:201" ht="24.75" customHeight="1" x14ac:dyDescent="0.25">
      <c r="A24" s="129" t="s">
        <v>56</v>
      </c>
      <c r="B24" s="324">
        <v>800000</v>
      </c>
      <c r="C24" s="324">
        <v>190000</v>
      </c>
      <c r="D24" s="1">
        <f t="shared" si="33"/>
        <v>0.23749999999999999</v>
      </c>
      <c r="E24" s="325">
        <v>1000000</v>
      </c>
      <c r="F24" s="325">
        <v>270607</v>
      </c>
      <c r="G24" s="1">
        <f t="shared" si="34"/>
        <v>0.27060699999999999</v>
      </c>
      <c r="H24" s="326">
        <v>10547819</v>
      </c>
      <c r="I24" s="326">
        <v>2847870.48</v>
      </c>
      <c r="J24" s="1">
        <f t="shared" si="18"/>
        <v>0.26999614612271977</v>
      </c>
      <c r="K24" s="327">
        <v>1379200</v>
      </c>
      <c r="L24" s="327">
        <v>506164</v>
      </c>
      <c r="M24" s="1">
        <f t="shared" si="20"/>
        <v>0.36699825986078888</v>
      </c>
      <c r="N24" s="328">
        <v>1000000</v>
      </c>
      <c r="O24" s="328">
        <v>249900</v>
      </c>
      <c r="P24" s="1">
        <f t="shared" si="1"/>
        <v>0.24990000000000001</v>
      </c>
      <c r="Q24" s="329">
        <v>950000</v>
      </c>
      <c r="R24" s="329">
        <v>172120</v>
      </c>
      <c r="S24" s="1">
        <f t="shared" si="21"/>
        <v>0.18117894736842105</v>
      </c>
      <c r="T24" s="330">
        <v>7478898</v>
      </c>
      <c r="U24" s="330">
        <v>1861196.88</v>
      </c>
      <c r="V24" s="1">
        <f t="shared" si="3"/>
        <v>0.2488597758653748</v>
      </c>
      <c r="W24" s="331">
        <v>1811000</v>
      </c>
      <c r="X24" s="331">
        <v>523380</v>
      </c>
      <c r="Y24" s="1">
        <f t="shared" si="35"/>
        <v>0.28900055218111542</v>
      </c>
      <c r="Z24" s="348">
        <v>3200000</v>
      </c>
      <c r="AA24" s="348">
        <v>501000</v>
      </c>
      <c r="AB24" s="1">
        <f t="shared" si="22"/>
        <v>0.15656249999999999</v>
      </c>
      <c r="AC24" s="332">
        <v>2100000</v>
      </c>
      <c r="AD24" s="332">
        <v>532500</v>
      </c>
      <c r="AE24" s="1">
        <f t="shared" si="23"/>
        <v>0.25357142857142856</v>
      </c>
      <c r="AF24" s="333">
        <v>1800000</v>
      </c>
      <c r="AG24" s="333">
        <v>280000</v>
      </c>
      <c r="AH24" s="1">
        <f t="shared" si="24"/>
        <v>0.15555555555555556</v>
      </c>
      <c r="AI24" s="349">
        <v>2000000</v>
      </c>
      <c r="AJ24" s="349">
        <v>498000</v>
      </c>
      <c r="AK24" s="2">
        <f t="shared" si="6"/>
        <v>0.249</v>
      </c>
      <c r="AL24" s="334">
        <v>7520000</v>
      </c>
      <c r="AM24" s="334">
        <v>2223691.11</v>
      </c>
      <c r="AN24" s="3">
        <f t="shared" si="7"/>
        <v>0.29570360505319149</v>
      </c>
      <c r="AO24" s="335">
        <v>2448000</v>
      </c>
      <c r="AP24" s="335">
        <v>321334</v>
      </c>
      <c r="AQ24" s="3">
        <f t="shared" si="25"/>
        <v>0.1312638888888889</v>
      </c>
      <c r="AR24" s="336">
        <v>1850000</v>
      </c>
      <c r="AS24" s="336">
        <v>320000</v>
      </c>
      <c r="AT24" s="3">
        <f t="shared" si="8"/>
        <v>0.17297297297297298</v>
      </c>
      <c r="AU24" s="337">
        <v>1447000</v>
      </c>
      <c r="AV24" s="337">
        <v>241166</v>
      </c>
      <c r="AW24" s="3">
        <f t="shared" si="9"/>
        <v>0.16666620594333104</v>
      </c>
      <c r="AX24" s="338">
        <v>1700000</v>
      </c>
      <c r="AY24" s="338">
        <v>372000</v>
      </c>
      <c r="AZ24" s="3">
        <f t="shared" si="10"/>
        <v>0.21882352941176469</v>
      </c>
      <c r="BA24" s="339">
        <v>1500000</v>
      </c>
      <c r="BB24" s="339">
        <v>375000</v>
      </c>
      <c r="BC24" s="3">
        <f t="shared" si="26"/>
        <v>0.25</v>
      </c>
      <c r="BD24" s="340">
        <v>3000000</v>
      </c>
      <c r="BE24" s="340">
        <v>1040000</v>
      </c>
      <c r="BF24" s="3">
        <f t="shared" si="11"/>
        <v>0.34666666666666668</v>
      </c>
      <c r="BG24" s="341">
        <v>2109100</v>
      </c>
      <c r="BH24" s="341">
        <v>426000</v>
      </c>
      <c r="BI24" s="3">
        <f t="shared" si="12"/>
        <v>0.20198188800910341</v>
      </c>
      <c r="BJ24" s="342">
        <v>1100000</v>
      </c>
      <c r="BK24" s="342">
        <v>387156</v>
      </c>
      <c r="BL24" s="3">
        <f t="shared" si="13"/>
        <v>0.35196</v>
      </c>
      <c r="BM24" s="343">
        <v>3667800</v>
      </c>
      <c r="BN24" s="343">
        <v>1089474.1000000001</v>
      </c>
      <c r="BO24" s="3">
        <f t="shared" si="36"/>
        <v>0.29703748841267247</v>
      </c>
      <c r="BP24" s="344">
        <v>2300000</v>
      </c>
      <c r="BQ24" s="344">
        <v>395875</v>
      </c>
      <c r="BR24" s="3">
        <f t="shared" si="14"/>
        <v>0.1721195652173913</v>
      </c>
      <c r="BS24" s="345">
        <v>1300000</v>
      </c>
      <c r="BT24" s="345">
        <v>300000</v>
      </c>
      <c r="BU24" s="3">
        <f>SUM(BT24/BS24)</f>
        <v>0.23076923076923078</v>
      </c>
      <c r="BV24" s="347">
        <v>8050000</v>
      </c>
      <c r="BW24" s="347">
        <v>489139</v>
      </c>
      <c r="BX24" s="3">
        <f t="shared" si="31"/>
        <v>6.076260869565217E-2</v>
      </c>
      <c r="BY24" s="346">
        <v>19724500</v>
      </c>
      <c r="BZ24" s="346">
        <v>3870000</v>
      </c>
      <c r="CA24" s="3">
        <f t="shared" si="32"/>
        <v>0.19620269208344951</v>
      </c>
      <c r="CB24" s="36">
        <f t="shared" si="29"/>
        <v>91783317</v>
      </c>
      <c r="CC24" s="36">
        <f t="shared" si="30"/>
        <v>20283573.57</v>
      </c>
      <c r="CD24" s="2">
        <f t="shared" si="17"/>
        <v>0.22099412216710365</v>
      </c>
      <c r="CE24" s="128"/>
    </row>
    <row r="25" spans="1:201" s="17" customFormat="1" ht="24.75" customHeight="1" x14ac:dyDescent="0.25">
      <c r="A25" s="129" t="s">
        <v>57</v>
      </c>
      <c r="B25" s="324">
        <v>870000</v>
      </c>
      <c r="C25" s="324">
        <v>222601.68</v>
      </c>
      <c r="D25" s="1">
        <f t="shared" si="33"/>
        <v>0.25586399999999998</v>
      </c>
      <c r="E25" s="325"/>
      <c r="F25" s="325"/>
      <c r="G25" s="130"/>
      <c r="H25" s="326">
        <v>11925000</v>
      </c>
      <c r="I25" s="326">
        <v>1298393.46</v>
      </c>
      <c r="J25" s="1">
        <f t="shared" si="18"/>
        <v>0.10887995471698113</v>
      </c>
      <c r="K25" s="327">
        <v>1618040</v>
      </c>
      <c r="L25" s="327">
        <v>355483</v>
      </c>
      <c r="M25" s="1">
        <f t="shared" si="20"/>
        <v>0.21969976020370324</v>
      </c>
      <c r="N25" s="328">
        <v>30000</v>
      </c>
      <c r="O25" s="328"/>
      <c r="P25" s="1"/>
      <c r="Q25" s="329">
        <v>1080000</v>
      </c>
      <c r="R25" s="329">
        <v>272465.69</v>
      </c>
      <c r="S25" s="1">
        <f t="shared" si="21"/>
        <v>0.25228304629629628</v>
      </c>
      <c r="T25" s="330">
        <v>1533822</v>
      </c>
      <c r="U25" s="330">
        <v>342366.74</v>
      </c>
      <c r="V25" s="1">
        <f t="shared" si="3"/>
        <v>0.2232115199808061</v>
      </c>
      <c r="W25" s="331">
        <v>600000</v>
      </c>
      <c r="X25" s="331">
        <v>170440.13</v>
      </c>
      <c r="Y25" s="1">
        <f t="shared" si="35"/>
        <v>0.28406688333333335</v>
      </c>
      <c r="Z25" s="348">
        <v>3114000</v>
      </c>
      <c r="AA25" s="348">
        <v>224109</v>
      </c>
      <c r="AB25" s="1">
        <f t="shared" si="22"/>
        <v>7.1968208092485553E-2</v>
      </c>
      <c r="AC25" s="332">
        <v>7450000</v>
      </c>
      <c r="AD25" s="332">
        <v>236054.45</v>
      </c>
      <c r="AE25" s="1">
        <f t="shared" si="23"/>
        <v>3.1685161073825505E-2</v>
      </c>
      <c r="AF25" s="333">
        <v>341250</v>
      </c>
      <c r="AG25" s="333">
        <v>50868</v>
      </c>
      <c r="AH25" s="1">
        <f t="shared" si="24"/>
        <v>0.14906373626373626</v>
      </c>
      <c r="AI25" s="349">
        <v>1187000</v>
      </c>
      <c r="AJ25" s="349">
        <v>302139.40000000002</v>
      </c>
      <c r="AK25" s="2">
        <f t="shared" si="6"/>
        <v>0.25454035383319296</v>
      </c>
      <c r="AL25" s="334">
        <v>5600005</v>
      </c>
      <c r="AM25" s="334">
        <v>1360976.32</v>
      </c>
      <c r="AN25" s="3">
        <f t="shared" si="7"/>
        <v>0.2430312687220815</v>
      </c>
      <c r="AO25" s="335">
        <v>204000</v>
      </c>
      <c r="AP25" s="335">
        <v>50868</v>
      </c>
      <c r="AQ25" s="130"/>
      <c r="AR25" s="336">
        <v>218671</v>
      </c>
      <c r="AS25" s="336">
        <v>82553</v>
      </c>
      <c r="AT25" s="3">
        <f t="shared" si="8"/>
        <v>0.37752148204380098</v>
      </c>
      <c r="AU25" s="337">
        <v>425000</v>
      </c>
      <c r="AV25" s="337">
        <v>73972</v>
      </c>
      <c r="AW25" s="3">
        <f t="shared" si="9"/>
        <v>0.17405176470588235</v>
      </c>
      <c r="AX25" s="338">
        <v>159668</v>
      </c>
      <c r="AY25" s="338">
        <v>4932</v>
      </c>
      <c r="AZ25" s="3">
        <f t="shared" si="10"/>
        <v>3.0889094871859108E-2</v>
      </c>
      <c r="BA25" s="339">
        <v>100000</v>
      </c>
      <c r="BB25" s="339">
        <v>30013</v>
      </c>
      <c r="BC25" s="3">
        <f t="shared" si="26"/>
        <v>0.30013000000000001</v>
      </c>
      <c r="BD25" s="340">
        <v>120000</v>
      </c>
      <c r="BE25" s="340">
        <v>30734</v>
      </c>
      <c r="BF25" s="3">
        <f t="shared" si="11"/>
        <v>0.25611666666666666</v>
      </c>
      <c r="BG25" s="341">
        <v>1150000</v>
      </c>
      <c r="BH25" s="341">
        <v>337676.79</v>
      </c>
      <c r="BI25" s="3">
        <f t="shared" si="12"/>
        <v>0.29363199130434781</v>
      </c>
      <c r="BJ25" s="342"/>
      <c r="BK25" s="342"/>
      <c r="BL25" s="130"/>
      <c r="BM25" s="343">
        <v>130000</v>
      </c>
      <c r="BN25" s="343"/>
      <c r="BO25" s="3">
        <f t="shared" si="36"/>
        <v>0</v>
      </c>
      <c r="BP25" s="344">
        <v>150000</v>
      </c>
      <c r="BQ25" s="344">
        <v>34520</v>
      </c>
      <c r="BR25" s="3">
        <f t="shared" si="14"/>
        <v>0.23013333333333333</v>
      </c>
      <c r="BS25" s="345">
        <v>380000</v>
      </c>
      <c r="BT25" s="345">
        <v>87039</v>
      </c>
      <c r="BU25" s="3">
        <f>SUM(BT25/BS25)</f>
        <v>0.22905</v>
      </c>
      <c r="BV25" s="347">
        <v>17500000</v>
      </c>
      <c r="BW25" s="347">
        <v>1652669.64</v>
      </c>
      <c r="BX25" s="3">
        <f t="shared" si="31"/>
        <v>9.4438265142857136E-2</v>
      </c>
      <c r="BY25" s="346">
        <v>82000000</v>
      </c>
      <c r="BZ25" s="346">
        <v>9148499.3300000001</v>
      </c>
      <c r="CA25" s="3">
        <f t="shared" si="32"/>
        <v>0.11156706500000001</v>
      </c>
      <c r="CB25" s="36">
        <f>BY25+BV25+BS25+BP25+BM25+BJ25+BG25+BD25+BA25+AX25+AU25+AR25+AO25+AL25+AI25+AF25+AC25+Z25+W25+T25+Q25+N25+K25+H25+E25+B25</f>
        <v>137886456</v>
      </c>
      <c r="CC25" s="36">
        <f t="shared" si="30"/>
        <v>16369374.629999999</v>
      </c>
      <c r="CD25" s="2">
        <f t="shared" si="17"/>
        <v>0.11871633447450415</v>
      </c>
      <c r="CE25" s="131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</row>
    <row r="26" spans="1:201" ht="27.75" customHeight="1" x14ac:dyDescent="0.25">
      <c r="A26" s="41" t="s">
        <v>42</v>
      </c>
      <c r="B26" s="324"/>
      <c r="C26" s="324"/>
      <c r="D26" s="1"/>
      <c r="E26" s="325"/>
      <c r="F26" s="325"/>
      <c r="G26" s="1"/>
      <c r="H26" s="326"/>
      <c r="I26" s="326"/>
      <c r="J26" s="1"/>
      <c r="K26" s="327"/>
      <c r="L26" s="327"/>
      <c r="M26" s="1"/>
      <c r="N26" s="328"/>
      <c r="O26" s="328"/>
      <c r="P26" s="1"/>
      <c r="Q26" s="329"/>
      <c r="R26" s="329"/>
      <c r="S26" s="1"/>
      <c r="T26" s="330"/>
      <c r="U26" s="330"/>
      <c r="V26" s="1"/>
      <c r="W26" s="331"/>
      <c r="X26" s="331"/>
      <c r="Y26" s="1"/>
      <c r="Z26" s="348"/>
      <c r="AA26" s="348"/>
      <c r="AB26" s="1"/>
      <c r="AC26" s="332"/>
      <c r="AD26" s="332"/>
      <c r="AE26" s="1"/>
      <c r="AF26" s="333">
        <v>1500000</v>
      </c>
      <c r="AG26" s="333"/>
      <c r="AH26" s="1"/>
      <c r="AI26" s="349"/>
      <c r="AJ26" s="349"/>
      <c r="AK26" s="2"/>
      <c r="AL26" s="334"/>
      <c r="AM26" s="334"/>
      <c r="AN26" s="3"/>
      <c r="AO26" s="335"/>
      <c r="AP26" s="335"/>
      <c r="AQ26" s="3"/>
      <c r="AR26" s="336"/>
      <c r="AS26" s="336"/>
      <c r="AT26" s="3"/>
      <c r="AU26" s="337"/>
      <c r="AV26" s="337"/>
      <c r="AW26" s="3"/>
      <c r="AX26" s="338"/>
      <c r="AY26" s="338"/>
      <c r="AZ26" s="3"/>
      <c r="BA26" s="339"/>
      <c r="BB26" s="339"/>
      <c r="BC26" s="3"/>
      <c r="BD26" s="340"/>
      <c r="BE26" s="340"/>
      <c r="BF26" s="3"/>
      <c r="BG26" s="341"/>
      <c r="BH26" s="341"/>
      <c r="BI26" s="3"/>
      <c r="BJ26" s="342"/>
      <c r="BK26" s="342"/>
      <c r="BL26" s="3"/>
      <c r="BM26" s="343"/>
      <c r="BN26" s="343"/>
      <c r="BO26" s="3"/>
      <c r="BP26" s="344"/>
      <c r="BQ26" s="344"/>
      <c r="BR26" s="3"/>
      <c r="BS26" s="345"/>
      <c r="BT26" s="345"/>
      <c r="BU26" s="3"/>
      <c r="BV26" s="347"/>
      <c r="BW26" s="347"/>
      <c r="BX26" s="1"/>
      <c r="BY26" s="346"/>
      <c r="BZ26" s="346"/>
      <c r="CA26" s="3"/>
      <c r="CB26" s="36">
        <f>BY26+BV26+BS26+BP26+BM26+BJ26+BG26+BD26+BA26+AX26+AU26+AR26+AO26+AL26+AI26+AF26+AC26+Z26+W26+T26+Q26+N26+K26+H26+E26+B26</f>
        <v>1500000</v>
      </c>
      <c r="CC26" s="36">
        <f t="shared" si="30"/>
        <v>0</v>
      </c>
      <c r="CD26" s="2"/>
    </row>
    <row r="27" spans="1:201" s="23" customFormat="1" ht="29.25" customHeight="1" x14ac:dyDescent="0.3">
      <c r="A27" s="166" t="s">
        <v>43</v>
      </c>
      <c r="B27" s="167">
        <f>SUM(B13:B26)</f>
        <v>674912653.9000001</v>
      </c>
      <c r="C27" s="167">
        <f>SUM(C13:C26)</f>
        <v>140842125.56000003</v>
      </c>
      <c r="D27" s="164">
        <f>SUM(C27/B27)</f>
        <v>0.20868200462110201</v>
      </c>
      <c r="E27" s="167">
        <f>SUM(E13:E26)</f>
        <v>227850483.25999999</v>
      </c>
      <c r="F27" s="167">
        <f>SUM(F13:F26)</f>
        <v>43532048.719999999</v>
      </c>
      <c r="G27" s="164">
        <f>SUM(F27/E27)</f>
        <v>0.19105532758658061</v>
      </c>
      <c r="H27" s="167">
        <f>SUM(H13:H26)</f>
        <v>1900680290.98</v>
      </c>
      <c r="I27" s="167">
        <f>SUM(I13:I26)</f>
        <v>341129034.39999998</v>
      </c>
      <c r="J27" s="164">
        <f>SUM(I27/H27)</f>
        <v>0.17947733557236614</v>
      </c>
      <c r="K27" s="167">
        <f>SUM(K13:K26)</f>
        <v>1402246766.1700001</v>
      </c>
      <c r="L27" s="167">
        <f>SUM(L13:L26)</f>
        <v>278917541.86000001</v>
      </c>
      <c r="M27" s="164">
        <f>SUM(L27/K27)</f>
        <v>0.19890760213469139</v>
      </c>
      <c r="N27" s="167">
        <f>SUM(N13:N26)</f>
        <v>507366036.27000004</v>
      </c>
      <c r="O27" s="167">
        <f>SUM(O13:O26)</f>
        <v>105155999.47999999</v>
      </c>
      <c r="P27" s="164">
        <f>SUM(O27/N27)</f>
        <v>0.20725864950100867</v>
      </c>
      <c r="Q27" s="167">
        <f>SUM(Q13:Q26)</f>
        <v>390498494.75</v>
      </c>
      <c r="R27" s="167">
        <f>SUM(R13:R26)</f>
        <v>75462580.409999996</v>
      </c>
      <c r="S27" s="164">
        <f>SUM(R27/Q27)</f>
        <v>0.19324678948714435</v>
      </c>
      <c r="T27" s="167">
        <f>SUM(T13:T26)</f>
        <v>1362484771.6999998</v>
      </c>
      <c r="U27" s="167">
        <f>SUM(U13:U26)</f>
        <v>282346698.41000003</v>
      </c>
      <c r="V27" s="164">
        <f>SUM(U27/T27)</f>
        <v>0.20722925075904544</v>
      </c>
      <c r="W27" s="167">
        <f>SUM(W13:W26)</f>
        <v>330330195.31999999</v>
      </c>
      <c r="X27" s="167">
        <f>SUM(X13:X26)</f>
        <v>56898882.170000009</v>
      </c>
      <c r="Y27" s="164">
        <f>SUM(X27/W27)</f>
        <v>0.17224850460576421</v>
      </c>
      <c r="Z27" s="167">
        <f>SUM(Z13:Z26)</f>
        <v>1147914507.77</v>
      </c>
      <c r="AA27" s="167">
        <f>SUM(AA13:AA26)</f>
        <v>219837499.12</v>
      </c>
      <c r="AB27" s="164">
        <f>SUM(AA27/Z27)</f>
        <v>0.1915103412597059</v>
      </c>
      <c r="AC27" s="167">
        <f>SUM(AC13:AC26)</f>
        <v>1058144931.74</v>
      </c>
      <c r="AD27" s="167">
        <f>SUM(AD13:AD26)</f>
        <v>247261362.03</v>
      </c>
      <c r="AE27" s="164">
        <f>SUM(AD27/AC27)</f>
        <v>0.23367438109201788</v>
      </c>
      <c r="AF27" s="167">
        <f>SUM(AF13:AF26)</f>
        <v>315973707.76999998</v>
      </c>
      <c r="AG27" s="167">
        <f>SUM(AG13:AG26)</f>
        <v>60441116.719999999</v>
      </c>
      <c r="AH27" s="164">
        <f>SUM(AG27/AF27)</f>
        <v>0.19128527226700651</v>
      </c>
      <c r="AI27" s="167">
        <f>SUM(AI13:AI26)</f>
        <v>1130110102.3600001</v>
      </c>
      <c r="AJ27" s="167">
        <f>SUM(AJ13:AJ26)</f>
        <v>241147730.56</v>
      </c>
      <c r="AK27" s="168">
        <f>SUM(AJ27/AI27)</f>
        <v>0.21338428004175264</v>
      </c>
      <c r="AL27" s="167">
        <f>SUM(AL13:AL26)</f>
        <v>1697133342.04</v>
      </c>
      <c r="AM27" s="167">
        <f>SUM(AM13:AM26)</f>
        <v>359129029.93000001</v>
      </c>
      <c r="AN27" s="164">
        <f>SUM(AM27/AL27)</f>
        <v>0.21160920066440816</v>
      </c>
      <c r="AO27" s="167">
        <f>SUM(AO13:AO26)</f>
        <v>414711588.94</v>
      </c>
      <c r="AP27" s="167">
        <f>SUM(AP13:AP26)</f>
        <v>79063916.420000002</v>
      </c>
      <c r="AQ27" s="164">
        <f>SUM(AP27/AO27)</f>
        <v>0.19064795517792699</v>
      </c>
      <c r="AR27" s="167">
        <f>SUM(AR13:AR26)</f>
        <v>404022275.90000004</v>
      </c>
      <c r="AS27" s="167">
        <f>SUM(AS13:AS26)</f>
        <v>88089795.909999996</v>
      </c>
      <c r="AT27" s="164">
        <f>SUM(AS27/AR27)</f>
        <v>0.21803202735238092</v>
      </c>
      <c r="AU27" s="167">
        <f>SUM(AU13:AU26)</f>
        <v>390214387.37000006</v>
      </c>
      <c r="AV27" s="167">
        <f>SUM(AV13:AV26)</f>
        <v>86918965.059999987</v>
      </c>
      <c r="AW27" s="164">
        <f>SUM(AV27/AU27)</f>
        <v>0.2227466948254363</v>
      </c>
      <c r="AX27" s="167">
        <f>SUM(AX13:AX26)</f>
        <v>493940264.76999998</v>
      </c>
      <c r="AY27" s="167">
        <f>SUM(AY13:AY26)</f>
        <v>129511596.93000001</v>
      </c>
      <c r="AZ27" s="164">
        <f>SUM(AY27/AX27)</f>
        <v>0.26220093028922481</v>
      </c>
      <c r="BA27" s="167">
        <f>SUM(BA13:BA26)</f>
        <v>268773108.94</v>
      </c>
      <c r="BB27" s="167">
        <f>SUM(BB13:BB26)</f>
        <v>68120248.800000012</v>
      </c>
      <c r="BC27" s="164">
        <f>SUM(BB27/BA27)</f>
        <v>0.2534488999612195</v>
      </c>
      <c r="BD27" s="167">
        <f>SUM(BD13:BD26)</f>
        <v>813986391.13000011</v>
      </c>
      <c r="BE27" s="167">
        <f>SUM(BE13:BE26)</f>
        <v>198205570.52000001</v>
      </c>
      <c r="BF27" s="164">
        <f>SUM(BE27/BD27)</f>
        <v>0.24349985783527062</v>
      </c>
      <c r="BG27" s="167">
        <f>SUM(BG13:BG26)</f>
        <v>539065012.26999998</v>
      </c>
      <c r="BH27" s="167">
        <f>SUM(BH13:BH26)</f>
        <v>98666722.980000004</v>
      </c>
      <c r="BI27" s="164">
        <f>SUM(BH27/BG27)</f>
        <v>0.18303306787527343</v>
      </c>
      <c r="BJ27" s="167">
        <f>SUM(BJ13:BJ26)</f>
        <v>284075919.81</v>
      </c>
      <c r="BK27" s="167">
        <f>SUM(BK13:BK26)</f>
        <v>69811712.63000001</v>
      </c>
      <c r="BL27" s="164">
        <f>SUM(BK27/BJ27)</f>
        <v>0.24575019479543547</v>
      </c>
      <c r="BM27" s="167">
        <f>SUM(BM13:BM26)</f>
        <v>637955718.22000003</v>
      </c>
      <c r="BN27" s="167">
        <f>SUM(BN13:BN26)</f>
        <v>124296183.87</v>
      </c>
      <c r="BO27" s="164">
        <f>SUM(BN27/BM27)</f>
        <v>0.19483512776843906</v>
      </c>
      <c r="BP27" s="167">
        <f>SUM(BP13:BP26)</f>
        <v>377748571.75999999</v>
      </c>
      <c r="BQ27" s="167">
        <f>SUM(BQ13:BQ26)</f>
        <v>62678215.769999996</v>
      </c>
      <c r="BR27" s="164">
        <f>SUM(BQ27/BP27)</f>
        <v>0.16592575182474065</v>
      </c>
      <c r="BS27" s="167">
        <f>SUM(BS13:BS26)</f>
        <v>416647850.52999997</v>
      </c>
      <c r="BT27" s="167">
        <f>SUM(BT13:BT26)</f>
        <v>98388936.179999992</v>
      </c>
      <c r="BU27" s="164">
        <f>SUM(BT27/BS27)</f>
        <v>0.23614411079966841</v>
      </c>
      <c r="BV27" s="167">
        <f>SUM(BV13:BV26)</f>
        <v>3594975616.8699999</v>
      </c>
      <c r="BW27" s="167">
        <f>SUM(BW13:BW26)</f>
        <v>732151739.63</v>
      </c>
      <c r="BX27" s="164">
        <f>SUM(BW27/BV27)</f>
        <v>0.20365972336342436</v>
      </c>
      <c r="BY27" s="167">
        <f>SUM(BY13:BY26)</f>
        <v>9332794202.9899998</v>
      </c>
      <c r="BZ27" s="167">
        <f>SUM(BZ13:BZ26)</f>
        <v>1776777141.3199999</v>
      </c>
      <c r="CA27" s="164">
        <f>SUM(BZ27/BY27)</f>
        <v>0.1903799765295118</v>
      </c>
      <c r="CB27" s="165">
        <f>BY27+BV27+BS27+BP27+BM27+BJ27+BG27+BD27+BA27+AX27+AU27+AR27+AO27+AL27+AI27+AF27+AC27+Z27+W27+T27+Q27+N27+K27+H27+E27+B27</f>
        <v>30114557193.530006</v>
      </c>
      <c r="CC27" s="165">
        <f>BZ27+BW27+BT27+BQ27+BN27+BK27+BH27+BE27+BB27+AY27+AV27+AS27+AP27+AM27+AJ27+AG27+AD27+AA27+X27+U27+R27+O27+L27+I27+F27+C27</f>
        <v>6064782395.3899984</v>
      </c>
      <c r="CD27" s="168">
        <f>SUM(CC27/CB27)</f>
        <v>0.20139038925310823</v>
      </c>
      <c r="CE27" s="126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</row>
    <row r="28" spans="1:201" ht="16.5" customHeight="1" x14ac:dyDescent="0.3">
      <c r="A28" s="31" t="s">
        <v>44</v>
      </c>
      <c r="B28" s="25">
        <f>B12-B27</f>
        <v>-40830679.720000148</v>
      </c>
      <c r="C28" s="25">
        <f>C12-C27</f>
        <v>913786.17999997735</v>
      </c>
      <c r="D28" s="26"/>
      <c r="E28" s="25">
        <f>E12-E27</f>
        <v>0</v>
      </c>
      <c r="F28" s="25">
        <f>F12-F27</f>
        <v>8131388.2599999979</v>
      </c>
      <c r="G28" s="26"/>
      <c r="H28" s="25">
        <f>H12-H27</f>
        <v>-48669250.839999914</v>
      </c>
      <c r="I28" s="25">
        <f>I12-I27</f>
        <v>7101629.4800000191</v>
      </c>
      <c r="J28" s="26"/>
      <c r="K28" s="25">
        <f>K12-K27</f>
        <v>-74336657.25</v>
      </c>
      <c r="L28" s="25">
        <f>L12-L27</f>
        <v>67653999.050000012</v>
      </c>
      <c r="M28" s="26"/>
      <c r="N28" s="25">
        <f>N12-N27</f>
        <v>-43994174.490000069</v>
      </c>
      <c r="O28" s="25">
        <f>O12-O27</f>
        <v>5927840.9800000042</v>
      </c>
      <c r="P28" s="26"/>
      <c r="Q28" s="25">
        <f>Q12-Q27</f>
        <v>-5614069.75</v>
      </c>
      <c r="R28" s="25">
        <f>R12-R27</f>
        <v>4928934.6800000072</v>
      </c>
      <c r="S28" s="26"/>
      <c r="T28" s="25">
        <f>T12-T27</f>
        <v>-86766057.249999762</v>
      </c>
      <c r="U28" s="25">
        <f>U12-U27</f>
        <v>48773613.269999981</v>
      </c>
      <c r="V28" s="26"/>
      <c r="W28" s="25">
        <f>W12-W27</f>
        <v>-8100073.6899999976</v>
      </c>
      <c r="X28" s="25">
        <f>X12-X27</f>
        <v>1396147.859999992</v>
      </c>
      <c r="Y28" s="26"/>
      <c r="Z28" s="25">
        <f>Z12-Z27</f>
        <v>-6674782.5999999046</v>
      </c>
      <c r="AA28" s="25">
        <f>AA12-AA27</f>
        <v>-92111551.790000007</v>
      </c>
      <c r="AB28" s="26"/>
      <c r="AC28" s="25">
        <f>AC12-AC27</f>
        <v>-21332195.289999962</v>
      </c>
      <c r="AD28" s="25">
        <f>AD12-AD27</f>
        <v>39731516.99999997</v>
      </c>
      <c r="AE28" s="26"/>
      <c r="AF28" s="25">
        <f>AF12-AF27</f>
        <v>-2500000</v>
      </c>
      <c r="AG28" s="25">
        <f>AG12-AG27</f>
        <v>15869905.989999995</v>
      </c>
      <c r="AH28" s="26"/>
      <c r="AI28" s="25">
        <f>AI12-AI27</f>
        <v>-11377288.400000095</v>
      </c>
      <c r="AJ28" s="25">
        <f>AJ12-AJ27</f>
        <v>21427292.270000011</v>
      </c>
      <c r="AK28" s="2"/>
      <c r="AL28" s="25">
        <f>AL12-AL27</f>
        <v>-60490131.399999857</v>
      </c>
      <c r="AM28" s="25">
        <f>AM12-AM27</f>
        <v>73597213.790000021</v>
      </c>
      <c r="AN28" s="3"/>
      <c r="AO28" s="25">
        <f>AO12-AO27</f>
        <v>-20004674.730000019</v>
      </c>
      <c r="AP28" s="25">
        <f>AP12-AP27</f>
        <v>13742556.129999995</v>
      </c>
      <c r="AQ28" s="3"/>
      <c r="AR28" s="25">
        <f>AR12-AR27</f>
        <v>-7148435.5500000119</v>
      </c>
      <c r="AS28" s="25">
        <f>AS12-AS27</f>
        <v>14059906.960000008</v>
      </c>
      <c r="AT28" s="3"/>
      <c r="AU28" s="25">
        <f>AU12-AU27</f>
        <v>-4554028.590000093</v>
      </c>
      <c r="AV28" s="25">
        <f>AV12-AV27</f>
        <v>9511862.3800000101</v>
      </c>
      <c r="AW28" s="3"/>
      <c r="AX28" s="25">
        <f>AX12-AX27</f>
        <v>-5848474.6999999881</v>
      </c>
      <c r="AY28" s="25">
        <f>AY12-AY27</f>
        <v>9563239.6699999869</v>
      </c>
      <c r="AZ28" s="3"/>
      <c r="BA28" s="25">
        <f>BA12-BA27</f>
        <v>-9546331.0600000024</v>
      </c>
      <c r="BB28" s="25">
        <f>BB12-BB27</f>
        <v>17576111.739999995</v>
      </c>
      <c r="BC28" s="3"/>
      <c r="BD28" s="25">
        <f>BD12-BD27</f>
        <v>-42114452.76000011</v>
      </c>
      <c r="BE28" s="25">
        <f>BE12-BE27</f>
        <v>47053985.560000002</v>
      </c>
      <c r="BF28" s="3"/>
      <c r="BG28" s="25">
        <f>BG12-BG27</f>
        <v>-27466594</v>
      </c>
      <c r="BH28" s="25">
        <f>BH12-BH27</f>
        <v>17337729.530000001</v>
      </c>
      <c r="BI28" s="3"/>
      <c r="BJ28" s="25">
        <f>BJ12-BJ27</f>
        <v>-1732055</v>
      </c>
      <c r="BK28" s="25">
        <f>BK12-BK27</f>
        <v>7462906.3299999833</v>
      </c>
      <c r="BL28" s="3"/>
      <c r="BM28" s="25">
        <f>BM12-BM27</f>
        <v>-28082185.470000029</v>
      </c>
      <c r="BN28" s="25">
        <f>BN12-BN27</f>
        <v>42845803.729999989</v>
      </c>
      <c r="BO28" s="3"/>
      <c r="BP28" s="25">
        <f>BP12-BP27</f>
        <v>-1882565.7899999619</v>
      </c>
      <c r="BQ28" s="25">
        <f>BQ12-BQ27</f>
        <v>33808178.680000007</v>
      </c>
      <c r="BR28" s="3"/>
      <c r="BS28" s="25">
        <f>BS12-BS27</f>
        <v>-21423687.099999964</v>
      </c>
      <c r="BT28" s="25">
        <f>BT12-BT27</f>
        <v>10221749.570000008</v>
      </c>
      <c r="BU28" s="3"/>
      <c r="BV28" s="25">
        <f>BV12-BV27</f>
        <v>-165540188.67000008</v>
      </c>
      <c r="BW28" s="25">
        <f>BW12-BW27</f>
        <v>230913220.95000005</v>
      </c>
      <c r="BX28" s="26"/>
      <c r="BY28" s="25">
        <f>BY12-BY27</f>
        <v>-414536701</v>
      </c>
      <c r="BZ28" s="25">
        <f>BZ12-BZ27</f>
        <v>514408507.21000028</v>
      </c>
      <c r="CA28" s="3"/>
      <c r="CB28" s="4">
        <f>BY28+BV28+BS28+BP28+BM28+BJ28+BG28+BD28+BA28+AX28+AU28+AR28+AO28+AL28+AI28+AF28+AC28+Z28+W28+T28+Q28+N28+K28+H28+E28+B28</f>
        <v>-1160565735.0999999</v>
      </c>
      <c r="CC28" s="4">
        <f>BZ28+BW28+BT28+BQ28+BN28+BK28+BH28+BE28+BB28+AY28+AV28+AS28+AP28+AM28+AJ28+AG28+AD28+AA28+X28+U28+R28+O28+L28+I28+F28+C28</f>
        <v>1171847475.4600005</v>
      </c>
      <c r="CD28" s="2"/>
    </row>
    <row r="29" spans="1:201" ht="19.5" hidden="1" customHeight="1" x14ac:dyDescent="0.3">
      <c r="A29" s="31" t="s">
        <v>45</v>
      </c>
      <c r="B29" s="25">
        <f>B28/(B6+B11)*100</f>
        <v>-20.990424602434878</v>
      </c>
      <c r="C29" s="25">
        <f>C28/(C6+C11)*100</f>
        <v>1.9654477838121922</v>
      </c>
      <c r="D29" s="26"/>
      <c r="E29" s="25">
        <f>E28/(E6+E11)*100</f>
        <v>0</v>
      </c>
      <c r="F29" s="25">
        <f>F28/(F6+F11)*100</f>
        <v>74.347467567068193</v>
      </c>
      <c r="G29" s="26"/>
      <c r="H29" s="25">
        <f>H28/(H6+H11)*100</f>
        <v>-4.8174693378943347</v>
      </c>
      <c r="I29" s="25">
        <f>I28/(I6+I11)*100</f>
        <v>4.2031450169199092</v>
      </c>
      <c r="J29" s="26" t="s">
        <v>0</v>
      </c>
      <c r="K29" s="25">
        <f>K28/(K6+K11)*100</f>
        <v>-15.885369534126955</v>
      </c>
      <c r="L29" s="25">
        <f>L28/(L6+L11)*100</f>
        <v>64.759851503263462</v>
      </c>
      <c r="M29" s="26"/>
      <c r="N29" s="25">
        <f>N28/(N6+N11)*100</f>
        <v>-26.91072104891137</v>
      </c>
      <c r="O29" s="25">
        <f>O28/(O6+O11)*100</f>
        <v>18.317662988652387</v>
      </c>
      <c r="P29" s="26"/>
      <c r="Q29" s="25">
        <f>Q28/(Q6+Q11)*100</f>
        <v>-5.8058737565977134</v>
      </c>
      <c r="R29" s="25">
        <f>R28/(R6+R11)*100</f>
        <v>25.136677958903274</v>
      </c>
      <c r="S29" s="26"/>
      <c r="T29" s="25">
        <f>T28/(T6+T11)*100</f>
        <v>-14.966623943151273</v>
      </c>
      <c r="U29" s="25">
        <f>U28/(U6+U11)*100</f>
        <v>30.982793068428066</v>
      </c>
      <c r="V29" s="26"/>
      <c r="W29" s="25">
        <f>W28/(W6+W11)*100</f>
        <v>-10.073808163388751</v>
      </c>
      <c r="X29" s="25">
        <f>X28/(X6+X11)*100</f>
        <v>11.46179053631595</v>
      </c>
      <c r="Y29" s="26"/>
      <c r="Z29" s="25">
        <f>Z28/(Z6+Z11)*100</f>
        <v>-1.8060020731089568</v>
      </c>
      <c r="AA29" s="25">
        <f>AA28/(AA6+AA11)*100</f>
        <v>-122.17688067690922</v>
      </c>
      <c r="AB29" s="26"/>
      <c r="AC29" s="25">
        <f>AC28/(AC6+AC11)*100</f>
        <v>-7.0354291438465344</v>
      </c>
      <c r="AD29" s="25">
        <f>AD28/(AD6+AD11)*100</f>
        <v>50.254439427708441</v>
      </c>
      <c r="AE29" s="26"/>
      <c r="AF29" s="25">
        <f>AF28/(AF6+AF11)*100</f>
        <v>-3.9301818598903373</v>
      </c>
      <c r="AG29" s="25">
        <f>AG28/(AG6+AG11)*100</f>
        <v>117.65593897110107</v>
      </c>
      <c r="AH29" s="26"/>
      <c r="AI29" s="25">
        <f>AI28/(AI6+AI11)*100</f>
        <v>-2.9806503591460221</v>
      </c>
      <c r="AJ29" s="25">
        <f>AJ28/(AJ6+AJ11)*100</f>
        <v>24.022368629904374</v>
      </c>
      <c r="AK29" s="2"/>
      <c r="AL29" s="6">
        <f>AL28/(AL6+AL11)*100</f>
        <v>-9.3609725503814154</v>
      </c>
      <c r="AM29" s="6">
        <f>AM28/(AM6+AM11)*100</f>
        <v>57.252463177309977</v>
      </c>
      <c r="AN29" s="3"/>
      <c r="AO29" s="6">
        <f>AO28/(AO6+AO11)*100</f>
        <v>-11.602050314518175</v>
      </c>
      <c r="AP29" s="6">
        <f>AP28/(AP6+AP11)*100</f>
        <v>41.000307082915839</v>
      </c>
      <c r="AQ29" s="3"/>
      <c r="AR29" s="6">
        <f>AR28/(AR6+AR11)*100</f>
        <v>-7.321698357876727</v>
      </c>
      <c r="AS29" s="6">
        <f>AS28/(AS6+AS11)*100</f>
        <v>67.240322747688822</v>
      </c>
      <c r="AT29" s="3"/>
      <c r="AU29" s="6">
        <f>AU28/(AU6+AU11)*100</f>
        <v>-3.8747084737293465</v>
      </c>
      <c r="AV29" s="6">
        <f>AV28/(AV6+AV11)*100</f>
        <v>32.093072257510222</v>
      </c>
      <c r="AW29" s="3"/>
      <c r="AX29" s="6">
        <f>AX28/(AX6+AX11)*100</f>
        <v>-5.0866065812198196</v>
      </c>
      <c r="AY29" s="6">
        <f>AY28/(AY6+AY11)*100</f>
        <v>33.008296339860522</v>
      </c>
      <c r="AZ29" s="3"/>
      <c r="BA29" s="6">
        <f>BA28/(BA6+BA11)*100</f>
        <v>-15.642026402910114</v>
      </c>
      <c r="BB29" s="6">
        <f>BB28/(BB6+BB11)*100</f>
        <v>120.08016507960832</v>
      </c>
      <c r="BC29" s="3"/>
      <c r="BD29" s="6">
        <f>BD28/(BD6+BD11)*100</f>
        <v>-16.514657854154571</v>
      </c>
      <c r="BE29" s="6">
        <f>BE28/(BE6+BE11)*100</f>
        <v>82.933995921137964</v>
      </c>
      <c r="BF29" s="3"/>
      <c r="BG29" s="6">
        <f>BG28/(BG6+BG11)*100</f>
        <v>-12.42310127083099</v>
      </c>
      <c r="BH29" s="6">
        <f>BH28/(BH6+BH11)*100</f>
        <v>38.634962452923588</v>
      </c>
      <c r="BI29" s="3"/>
      <c r="BJ29" s="6">
        <f>BJ28/(BJ6+BJ11)*100</f>
        <v>-2.924410508552346</v>
      </c>
      <c r="BK29" s="6">
        <f>BK28/(BK6+BK11)*100</f>
        <v>63.214599586801242</v>
      </c>
      <c r="BL29" s="3"/>
      <c r="BM29" s="6">
        <f>BM28/(BM6+BM11)*100</f>
        <v>-12.603338251379389</v>
      </c>
      <c r="BN29" s="6">
        <f>BN28/(BN6+BN11)*100</f>
        <v>76.165337747778906</v>
      </c>
      <c r="BO29" s="3"/>
      <c r="BP29" s="6">
        <f>BP28/(BP6+BP11)*100</f>
        <v>-2.05091619145837</v>
      </c>
      <c r="BQ29" s="6">
        <f>BQ28/(BQ6+BQ11)*100</f>
        <v>110.85101470353955</v>
      </c>
      <c r="BR29" s="3"/>
      <c r="BS29" s="6">
        <f>BS28/(BS6+BS11)*100</f>
        <v>-15.850833806166206</v>
      </c>
      <c r="BT29" s="6">
        <f>BT28/(BT6+BT11)*100</f>
        <v>29.985322690318061</v>
      </c>
      <c r="BU29" s="3"/>
      <c r="BV29" s="6">
        <f>BV28/(BV6+BV11)*100</f>
        <v>-8.6678606038487516</v>
      </c>
      <c r="BW29" s="6">
        <f>BW28/(BW6+BW11)*100</f>
        <v>43.332958160397382</v>
      </c>
      <c r="BX29" s="26"/>
      <c r="BY29" s="6">
        <f>BY28/(BY6+BY11)*100</f>
        <v>-9.7177024382071444</v>
      </c>
      <c r="BZ29" s="6">
        <f>BZ28/(BZ6+BZ11)*100</f>
        <v>50.273969889035598</v>
      </c>
      <c r="CA29" s="3"/>
      <c r="CB29" s="4">
        <f>BY29+BV29+BS29+BP29+BM29+BJ29+BG29+BD29+BA29+AX29+AU29+AR29+AO29+AL29+AI29+AF29+AC29+Z29+W29+T29+Q29+N29+K29+H29+E29+B29</f>
        <v>-248.84343742773046</v>
      </c>
      <c r="CC29" s="4">
        <f>BZ29+BW29+BT29+BQ29+BN29+BK29+BH29+BE29+BB29+AY29+AV29+AS29+AP29+AM29+AJ29+AG29+AD29+AA29+X29+U29+R29+O29+L29+I29+F29+C29</f>
        <v>1146.997490611994</v>
      </c>
      <c r="CD29" s="2"/>
    </row>
    <row r="30" spans="1:201" ht="16.5" hidden="1" customHeight="1" x14ac:dyDescent="0.3">
      <c r="A30" s="32" t="s">
        <v>46</v>
      </c>
      <c r="B30" s="27"/>
      <c r="C30" s="27"/>
      <c r="D30" s="26"/>
      <c r="E30" s="27"/>
      <c r="F30" s="27"/>
      <c r="G30" s="26"/>
      <c r="H30" s="27"/>
      <c r="I30" s="27"/>
      <c r="J30" s="26"/>
      <c r="K30" s="27"/>
      <c r="L30" s="27"/>
      <c r="M30" s="26"/>
      <c r="N30" s="27"/>
      <c r="O30" s="27"/>
      <c r="P30" s="26"/>
      <c r="Q30" s="27"/>
      <c r="R30" s="27"/>
      <c r="S30" s="26"/>
      <c r="T30" s="27"/>
      <c r="U30" s="27"/>
      <c r="V30" s="26"/>
      <c r="W30" s="27"/>
      <c r="X30" s="27"/>
      <c r="Y30" s="26"/>
      <c r="Z30" s="27"/>
      <c r="AA30" s="27"/>
      <c r="AB30" s="26"/>
      <c r="AC30" s="27"/>
      <c r="AD30" s="27"/>
      <c r="AE30" s="26"/>
      <c r="AF30" s="27"/>
      <c r="AG30" s="27"/>
      <c r="AH30" s="26"/>
      <c r="AI30" s="27"/>
      <c r="AJ30" s="27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6"/>
      <c r="BY30" s="7"/>
      <c r="BZ30" s="7"/>
      <c r="CA30" s="3"/>
      <c r="CB30" s="4"/>
      <c r="CC30" s="4"/>
      <c r="CD30" s="2"/>
    </row>
    <row r="31" spans="1:201" s="79" customFormat="1" ht="15.6" hidden="1" x14ac:dyDescent="0.3">
      <c r="A31" s="373" t="s">
        <v>47</v>
      </c>
      <c r="B31" s="399">
        <v>448887244.48000002</v>
      </c>
      <c r="C31" s="399">
        <v>104871711.64</v>
      </c>
      <c r="D31" s="400">
        <f>SUM(C31/B31)</f>
        <v>0.23362595602707645</v>
      </c>
      <c r="E31" s="399">
        <v>212577424</v>
      </c>
      <c r="F31" s="399">
        <v>36290143.460000001</v>
      </c>
      <c r="G31" s="401">
        <f>SUM(F31/E31)</f>
        <v>0.17071494600480247</v>
      </c>
      <c r="H31" s="399">
        <v>1126946446.3800001</v>
      </c>
      <c r="I31" s="399">
        <v>234710442.09999999</v>
      </c>
      <c r="J31" s="400">
        <f>SUM(I31/H31)</f>
        <v>0.20827115862864784</v>
      </c>
      <c r="K31" s="399">
        <v>973690460</v>
      </c>
      <c r="L31" s="399">
        <v>176997779.74000001</v>
      </c>
      <c r="M31" s="400">
        <f>SUM(L31/K31)</f>
        <v>0.18178033678177355</v>
      </c>
      <c r="N31" s="399">
        <v>379029879.60000002</v>
      </c>
      <c r="O31" s="399">
        <v>82118545.599999994</v>
      </c>
      <c r="P31" s="400">
        <f>SUM(O31/N31)</f>
        <v>0.21665454366463616</v>
      </c>
      <c r="Q31" s="399">
        <v>503881479.80000001</v>
      </c>
      <c r="R31" s="399">
        <v>93316860.780000001</v>
      </c>
      <c r="S31" s="400">
        <f>SUM(R31/Q31)</f>
        <v>0.18519605208954934</v>
      </c>
      <c r="T31" s="399">
        <v>846364594.44000006</v>
      </c>
      <c r="U31" s="399">
        <v>155221639.40000001</v>
      </c>
      <c r="V31" s="400">
        <f>SUM(U31/T31)</f>
        <v>0.18339807740032288</v>
      </c>
      <c r="W31" s="399">
        <v>216233230</v>
      </c>
      <c r="X31" s="399">
        <v>42461061.600000001</v>
      </c>
      <c r="Y31" s="400">
        <f>SUM(X31/W31)</f>
        <v>0.19636695802953136</v>
      </c>
      <c r="Z31" s="399">
        <v>668414077.36000001</v>
      </c>
      <c r="AA31" s="399">
        <v>120980183.16</v>
      </c>
      <c r="AB31" s="400">
        <f>SUM(AA31/Z31)</f>
        <v>0.18099586357879996</v>
      </c>
      <c r="AC31" s="399">
        <v>617895510.75999999</v>
      </c>
      <c r="AD31" s="399">
        <v>138070071.59999999</v>
      </c>
      <c r="AE31" s="400">
        <f>SUM(AD31/AC31)</f>
        <v>0.22345213583147153</v>
      </c>
      <c r="AF31" s="399">
        <v>211834830</v>
      </c>
      <c r="AG31" s="399">
        <v>49239103.979999997</v>
      </c>
      <c r="AH31" s="400">
        <f>SUM(AG31/AF31)</f>
        <v>0.23244102010986578</v>
      </c>
      <c r="AI31" s="399">
        <v>718608103.24000001</v>
      </c>
      <c r="AJ31" s="399">
        <v>140005496.97999999</v>
      </c>
      <c r="AK31" s="402">
        <f>SUM(AJ31/AI31)</f>
        <v>0.19482872006140056</v>
      </c>
      <c r="AL31" s="399">
        <v>655557269.62</v>
      </c>
      <c r="AM31" s="399">
        <v>149258183.46000001</v>
      </c>
      <c r="AN31" s="403">
        <f>SUM(AM31/AL31)</f>
        <v>0.22768137945677719</v>
      </c>
      <c r="AO31" s="399">
        <v>338735705.72000003</v>
      </c>
      <c r="AP31" s="399">
        <v>54012726.920000002</v>
      </c>
      <c r="AQ31" s="401">
        <f>SUM(AP31/AO31)</f>
        <v>0.1594538928371699</v>
      </c>
      <c r="AR31" s="399">
        <v>306170419.12</v>
      </c>
      <c r="AS31" s="399">
        <v>67761487.420000002</v>
      </c>
      <c r="AT31" s="403">
        <f>SUM(AS31/AR31)</f>
        <v>0.22131951092715349</v>
      </c>
      <c r="AU31" s="399">
        <v>285829025.60000002</v>
      </c>
      <c r="AV31" s="399">
        <v>58076311.939999998</v>
      </c>
      <c r="AW31" s="403">
        <f>SUM(AV31/AU31)</f>
        <v>0.20318549460849436</v>
      </c>
      <c r="AX31" s="399">
        <v>356275642.77999997</v>
      </c>
      <c r="AY31" s="399">
        <v>67906844.040000007</v>
      </c>
      <c r="AZ31" s="403">
        <f>SUM(AY31/AX31)</f>
        <v>0.19060198308850557</v>
      </c>
      <c r="BA31" s="399">
        <v>191360313.96000001</v>
      </c>
      <c r="BB31" s="399">
        <v>46821352.219999999</v>
      </c>
      <c r="BC31" s="403">
        <f>SUM(BB31/BA31)</f>
        <v>0.24467639737352778</v>
      </c>
      <c r="BD31" s="399">
        <v>518225261.75999999</v>
      </c>
      <c r="BE31" s="399">
        <v>103265697.90000001</v>
      </c>
      <c r="BF31" s="403">
        <f>SUM(BE31/BD31)</f>
        <v>0.19926797383301689</v>
      </c>
      <c r="BG31" s="399">
        <v>103288662</v>
      </c>
      <c r="BH31" s="399">
        <v>23071626.52</v>
      </c>
      <c r="BI31" s="403">
        <f>SUM(BH31/BG31)</f>
        <v>0.22337036876322397</v>
      </c>
      <c r="BJ31" s="399">
        <v>234029814</v>
      </c>
      <c r="BK31" s="399">
        <v>39292999.759999998</v>
      </c>
      <c r="BL31" s="401">
        <f>SUM(BK31/BJ31)</f>
        <v>0.16789741054103474</v>
      </c>
      <c r="BM31" s="399">
        <v>416423976.56</v>
      </c>
      <c r="BN31" s="399">
        <v>77069192.359999999</v>
      </c>
      <c r="BO31" s="403">
        <f>SUM(BN31/BM31)</f>
        <v>0.18507385909104965</v>
      </c>
      <c r="BP31" s="399">
        <v>295735520.45999998</v>
      </c>
      <c r="BQ31" s="399">
        <v>49556851.200000003</v>
      </c>
      <c r="BR31" s="403">
        <f>SUM(BQ31/BP31)</f>
        <v>0.16757152175334605</v>
      </c>
      <c r="BS31" s="399">
        <v>350351995.38</v>
      </c>
      <c r="BT31" s="399">
        <v>68513753.560000002</v>
      </c>
      <c r="BU31" s="403">
        <f>SUM(BT31/BS31)</f>
        <v>0.19555690980349172</v>
      </c>
      <c r="BV31" s="399">
        <v>522947798</v>
      </c>
      <c r="BW31" s="399">
        <v>100639424.38</v>
      </c>
      <c r="BX31" s="403">
        <f>SUM(BW31/BV31)</f>
        <v>0.19244640624722545</v>
      </c>
      <c r="BY31" s="399">
        <v>1084640128</v>
      </c>
      <c r="BZ31" s="399">
        <v>247673764.13999999</v>
      </c>
      <c r="CA31" s="403">
        <f>SUM(BZ31/BY31)</f>
        <v>0.22834648815427191</v>
      </c>
      <c r="CB31" s="404">
        <f>BY31+BV31+BS31+BP31+BM31+BJ31+BG31+BD31+BA31+AX31+AU31+AR31+AO31+AL31+AI31+AF31+AC31+Z31+W31+T31+Q31+N31+K31+H31+E31+B31</f>
        <v>12583934813.02</v>
      </c>
      <c r="CC31" s="404">
        <f>BZ31+BW31+BT31+BQ31+BN31+BK31+BH31+BE31+BB31+AY31+AV31+AS31+AP31+AM31+AJ31+AG31+AD31+AA31+X31+U31+R31+O31+L31+I31+F31+C31</f>
        <v>2527203255.8599997</v>
      </c>
      <c r="CD31" s="402">
        <f>SUM(CC31/CB31)</f>
        <v>0.20082774532852971</v>
      </c>
      <c r="CE31" s="405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</row>
    <row r="32" spans="1:201" s="79" customFormat="1" ht="15.6" hidden="1" x14ac:dyDescent="0.3">
      <c r="A32" s="373" t="s">
        <v>48</v>
      </c>
      <c r="B32" s="399">
        <v>34100506.700000003</v>
      </c>
      <c r="C32" s="399">
        <v>14648751.359999999</v>
      </c>
      <c r="D32" s="400">
        <f>SUM(C32/B32)</f>
        <v>0.42957576815126908</v>
      </c>
      <c r="E32" s="399">
        <v>13459411.720000001</v>
      </c>
      <c r="F32" s="399">
        <v>3690652.48</v>
      </c>
      <c r="G32" s="401">
        <f>SUM(F32/E32)</f>
        <v>0.27420607651936812</v>
      </c>
      <c r="H32" s="399">
        <v>99680039.099999994</v>
      </c>
      <c r="I32" s="399">
        <v>20793165.719999999</v>
      </c>
      <c r="J32" s="400">
        <f>SUM(I32/H32)</f>
        <v>0.20859909273450516</v>
      </c>
      <c r="K32" s="399">
        <v>135497388</v>
      </c>
      <c r="L32" s="399">
        <v>50314521.920000002</v>
      </c>
      <c r="M32" s="400">
        <f>SUM(L32/K32)</f>
        <v>0.37133204309443957</v>
      </c>
      <c r="N32" s="399">
        <v>34733194.719999999</v>
      </c>
      <c r="O32" s="399">
        <v>13599816.300000001</v>
      </c>
      <c r="P32" s="400">
        <f>SUM(O32/N32)</f>
        <v>0.39155097622416463</v>
      </c>
      <c r="Q32" s="399">
        <v>32060994.120000001</v>
      </c>
      <c r="R32" s="399">
        <v>11302980.6</v>
      </c>
      <c r="S32" s="400">
        <f>SUM(R32/Q32)</f>
        <v>0.35254616739875438</v>
      </c>
      <c r="T32" s="399">
        <v>110372850.40000001</v>
      </c>
      <c r="U32" s="399">
        <v>29498520.48</v>
      </c>
      <c r="V32" s="400">
        <f>SUM(U32/T32)</f>
        <v>0.26726246874204129</v>
      </c>
      <c r="W32" s="399">
        <v>17317071.760000002</v>
      </c>
      <c r="X32" s="399">
        <v>6301439.54</v>
      </c>
      <c r="Y32" s="400">
        <f>SUM(X32/W32)</f>
        <v>0.36388597491149965</v>
      </c>
      <c r="Z32" s="399">
        <v>104386945.78</v>
      </c>
      <c r="AA32" s="399">
        <v>36536336.899999999</v>
      </c>
      <c r="AB32" s="400">
        <f>SUM(AA32/Z32)</f>
        <v>0.35000867806786784</v>
      </c>
      <c r="AC32" s="399">
        <v>68214716.599999994</v>
      </c>
      <c r="AD32" s="399">
        <v>24195960.440000001</v>
      </c>
      <c r="AE32" s="400">
        <f>SUM(AD32/AC32)</f>
        <v>0.35470293869109182</v>
      </c>
      <c r="AF32" s="399">
        <v>33600452.859999999</v>
      </c>
      <c r="AG32" s="399">
        <v>15777147.539999999</v>
      </c>
      <c r="AH32" s="400">
        <f>SUM(AG32/AF32)</f>
        <v>0.46955163389425814</v>
      </c>
      <c r="AI32" s="399">
        <v>86875713.400000006</v>
      </c>
      <c r="AJ32" s="399">
        <v>33163867.32</v>
      </c>
      <c r="AK32" s="402">
        <f>SUM(AJ32/AI32)</f>
        <v>0.38173922287468659</v>
      </c>
      <c r="AL32" s="399">
        <v>100548283.42</v>
      </c>
      <c r="AM32" s="399">
        <v>34134794.18</v>
      </c>
      <c r="AN32" s="403">
        <f>SUM(AM32/AL32)</f>
        <v>0.33948659309692669</v>
      </c>
      <c r="AO32" s="399">
        <v>44189822.979999997</v>
      </c>
      <c r="AP32" s="399">
        <v>12016600.880000001</v>
      </c>
      <c r="AQ32" s="401">
        <f>SUM(AP32/AO32)</f>
        <v>0.27193141021267792</v>
      </c>
      <c r="AR32" s="399">
        <v>37813818</v>
      </c>
      <c r="AS32" s="399">
        <v>12989754.32</v>
      </c>
      <c r="AT32" s="403">
        <f>SUM(AS32/AR32)</f>
        <v>0.34351871900372505</v>
      </c>
      <c r="AU32" s="399">
        <v>34314943.420000002</v>
      </c>
      <c r="AV32" s="399">
        <v>18668728.5</v>
      </c>
      <c r="AW32" s="403">
        <f>SUM(AV32/AU32)</f>
        <v>0.54404077755579761</v>
      </c>
      <c r="AX32" s="399">
        <v>39270402.880000003</v>
      </c>
      <c r="AY32" s="399">
        <v>15712623.6</v>
      </c>
      <c r="AZ32" s="403">
        <f>SUM(AY32/AX32)</f>
        <v>0.40011363387367416</v>
      </c>
      <c r="BA32" s="399">
        <v>16836968.719999999</v>
      </c>
      <c r="BB32" s="399">
        <v>6932638.1399999997</v>
      </c>
      <c r="BC32" s="403">
        <f>SUM(BB32/BA32)</f>
        <v>0.41175096629864144</v>
      </c>
      <c r="BD32" s="399">
        <v>50247602.460000001</v>
      </c>
      <c r="BE32" s="399">
        <v>20433297.34</v>
      </c>
      <c r="BF32" s="403">
        <f>SUM(BE32/BD32)</f>
        <v>0.40665218517174201</v>
      </c>
      <c r="BG32" s="399">
        <v>26775871.5</v>
      </c>
      <c r="BH32" s="399">
        <v>6307242.1799999997</v>
      </c>
      <c r="BI32" s="403">
        <f>SUM(BH32/BG32)</f>
        <v>0.23555693341297965</v>
      </c>
      <c r="BJ32" s="399">
        <v>16364346</v>
      </c>
      <c r="BK32" s="399">
        <v>4853492.8</v>
      </c>
      <c r="BL32" s="401">
        <f>SUM(BK32/BJ32)</f>
        <v>0.29658947568084909</v>
      </c>
      <c r="BM32" s="399">
        <v>50774953.539999999</v>
      </c>
      <c r="BN32" s="399">
        <v>23318422.219999999</v>
      </c>
      <c r="BO32" s="403">
        <f>SUM(BN32/BM32)</f>
        <v>0.45925048856283007</v>
      </c>
      <c r="BP32" s="399">
        <v>36947151.219999999</v>
      </c>
      <c r="BQ32" s="399">
        <v>7953830.6399999997</v>
      </c>
      <c r="BR32" s="403">
        <f>SUM(BQ32/BP32)</f>
        <v>0.2152758839954752</v>
      </c>
      <c r="BS32" s="399">
        <v>31790800.960000001</v>
      </c>
      <c r="BT32" s="399">
        <v>19690627.620000001</v>
      </c>
      <c r="BU32" s="403">
        <f>SUM(BT32/BS32)</f>
        <v>0.61938129979094436</v>
      </c>
      <c r="BV32" s="399">
        <v>12082740</v>
      </c>
      <c r="BW32" s="399">
        <v>1238454.24</v>
      </c>
      <c r="BX32" s="403">
        <f>SUM(BW32/BV32)</f>
        <v>0.10249779768496219</v>
      </c>
      <c r="BY32" s="399">
        <v>157217504.38</v>
      </c>
      <c r="BZ32" s="399">
        <v>30124141.260000002</v>
      </c>
      <c r="CA32" s="403">
        <f>SUM(BZ32/BY32)</f>
        <v>0.19160806157556692</v>
      </c>
      <c r="CB32" s="404">
        <f>BY32+BV32+BS32+BP32+BM32+BJ32+BG32+BD32+BA32+AX32+AU32+AR32+AO32+AL32+AI32+AF32+AC32+Z32+W32+T32+Q32+N32+K32+H32+E32+B32</f>
        <v>1425474494.6399999</v>
      </c>
      <c r="CC32" s="404">
        <f>BZ32+BW32+BT32+BQ32+BN32+BK32+BH32+BE32+BB32+AY32+AV32+AS32+AP32+AM32+AJ32+AG32+AD32+AA32+X32+U32+R32+O32+L32+I32+F32+C32</f>
        <v>474197808.5200001</v>
      </c>
      <c r="CD32" s="402">
        <f>SUM(CC32/CB32)</f>
        <v>0.33265962337667615</v>
      </c>
      <c r="CE32" s="405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</row>
    <row r="33" spans="1:201" s="79" customFormat="1" ht="15.6" hidden="1" x14ac:dyDescent="0.3">
      <c r="A33" s="373" t="s">
        <v>49</v>
      </c>
      <c r="B33" s="399">
        <f>(B32+B31)/B27*100</f>
        <v>71.563001284542949</v>
      </c>
      <c r="C33" s="399">
        <f>(C32+C31)/C27*100</f>
        <v>84.861303054591559</v>
      </c>
      <c r="D33" s="400"/>
      <c r="E33" s="399">
        <f>(E32+E31)/E27*100</f>
        <v>99.204018567768216</v>
      </c>
      <c r="F33" s="399">
        <f>(F32+F31)/F27*100</f>
        <v>91.842210774774671</v>
      </c>
      <c r="G33" s="401"/>
      <c r="H33" s="399">
        <f>(H32+H31)/H27*100</f>
        <v>64.536181666173093</v>
      </c>
      <c r="I33" s="399">
        <f>(I32+I31)/I27*100</f>
        <v>74.899402294910615</v>
      </c>
      <c r="J33" s="400"/>
      <c r="K33" s="399">
        <f>(K32+K31)/K27*100</f>
        <v>79.100759920421069</v>
      </c>
      <c r="L33" s="399">
        <f>(L32+L31)/L27*100</f>
        <v>81.498029899495265</v>
      </c>
      <c r="M33" s="400"/>
      <c r="N33" s="399">
        <f>(N32+N31)/N27*100</f>
        <v>81.551196718223324</v>
      </c>
      <c r="O33" s="399">
        <f>(O32+O31)/O27*100</f>
        <v>91.025107814419115</v>
      </c>
      <c r="P33" s="400"/>
      <c r="Q33" s="399">
        <f>(Q32+Q31)/Q27*100</f>
        <v>137.2457208223336</v>
      </c>
      <c r="R33" s="399">
        <f>(R32+R31)/R27*100</f>
        <v>138.63803862998594</v>
      </c>
      <c r="S33" s="400"/>
      <c r="T33" s="399">
        <f>(T32+T31)/T27*100</f>
        <v>70.220046837386619</v>
      </c>
      <c r="U33" s="399">
        <f>(U32+U31)/U27*100</f>
        <v>65.423169783896313</v>
      </c>
      <c r="V33" s="400"/>
      <c r="W33" s="399">
        <f>(W32+W31)/W27*100</f>
        <v>70.702074793299886</v>
      </c>
      <c r="X33" s="399">
        <f>(X32+X31)/X27*100</f>
        <v>85.700279654544914</v>
      </c>
      <c r="Y33" s="400"/>
      <c r="Z33" s="399">
        <f>(Z32+Z31)/Z27*100</f>
        <v>67.322175816148928</v>
      </c>
      <c r="AA33" s="399">
        <f>(AA32+AA31)/AA27*100</f>
        <v>71.651342782979171</v>
      </c>
      <c r="AB33" s="400"/>
      <c r="AC33" s="399">
        <f>(AC32+AC31)/AC27*100</f>
        <v>64.840855612450852</v>
      </c>
      <c r="AD33" s="399">
        <f>(AD32+AD31)/AD27*100</f>
        <v>65.625308664405239</v>
      </c>
      <c r="AE33" s="400"/>
      <c r="AF33" s="399">
        <f>(AF32+AF31)/AF27*100</f>
        <v>77.675856194545943</v>
      </c>
      <c r="AG33" s="399">
        <f>(AG32+AG31)/AG27*100</f>
        <v>107.56957357554262</v>
      </c>
      <c r="AH33" s="400"/>
      <c r="AI33" s="399">
        <f>(AI32+AI31)/AI27*100</f>
        <v>71.274808972852682</v>
      </c>
      <c r="AJ33" s="399">
        <f>(AJ32+AJ31)/AJ27*100</f>
        <v>71.810488905643538</v>
      </c>
      <c r="AK33" s="402"/>
      <c r="AL33" s="399">
        <f>(AL32+AL31)/AL27*100</f>
        <v>44.551923782909171</v>
      </c>
      <c r="AM33" s="399">
        <f>(AM32+AM31)/AM27*100</f>
        <v>51.066040992494045</v>
      </c>
      <c r="AN33" s="403"/>
      <c r="AO33" s="399">
        <f>(AO32+AO31)/AO27*100</f>
        <v>92.33538172365887</v>
      </c>
      <c r="AP33" s="399">
        <f>(AP32+AP31)/AP27*100</f>
        <v>83.513859153196762</v>
      </c>
      <c r="AQ33" s="401"/>
      <c r="AR33" s="399">
        <f>(AR32+AR31)/AR27*100</f>
        <v>85.139918672489216</v>
      </c>
      <c r="AS33" s="399">
        <f>(AS32+AS31)/AS27*100</f>
        <v>91.669234677876105</v>
      </c>
      <c r="AT33" s="403"/>
      <c r="AU33" s="399">
        <f>(AU32+AU31)/AU27*100</f>
        <v>82.04309717479498</v>
      </c>
      <c r="AV33" s="399">
        <f>(AV32+AV31)/AV27*100</f>
        <v>88.294931246619242</v>
      </c>
      <c r="AW33" s="403"/>
      <c r="AX33" s="399">
        <f>(AX32+AX31)/AX27*100</f>
        <v>80.079733091648919</v>
      </c>
      <c r="AY33" s="399">
        <f>(AY32+AY31)/AY27*100</f>
        <v>64.565235563573239</v>
      </c>
      <c r="AZ33" s="403"/>
      <c r="BA33" s="399">
        <f>(BA32+BA31)/BA27*100</f>
        <v>77.462095631924726</v>
      </c>
      <c r="BB33" s="399">
        <f>(BB32+BB31)/BB27*100</f>
        <v>78.910443380529742</v>
      </c>
      <c r="BC33" s="403"/>
      <c r="BD33" s="399">
        <f>(BD32+BD31)/BD27*100</f>
        <v>69.838128796088242</v>
      </c>
      <c r="BE33" s="399">
        <f>(BE32+BE31)/BE27*100</f>
        <v>62.409444353895246</v>
      </c>
      <c r="BF33" s="403">
        <f>SUM(BE33/BD33)</f>
        <v>0.89362996159471719</v>
      </c>
      <c r="BG33" s="399">
        <f>(BG32+BG31)/BG27*100</f>
        <v>24.12780101463067</v>
      </c>
      <c r="BH33" s="399">
        <f>(BH32+BH31)/BH27*100</f>
        <v>29.775863444816313</v>
      </c>
      <c r="BI33" s="403"/>
      <c r="BJ33" s="399">
        <f>(BJ32+BJ31)/BJ27*100</f>
        <v>88.143394965498118</v>
      </c>
      <c r="BK33" s="399">
        <f>(BK32+BK31)/BK27*100</f>
        <v>63.236512752487663</v>
      </c>
      <c r="BL33" s="401"/>
      <c r="BM33" s="399">
        <f>(BM32+BM31)/BM27*100</f>
        <v>73.233755377812244</v>
      </c>
      <c r="BN33" s="399">
        <f>(BN32+BN31)/BN27*100</f>
        <v>80.764840443528257</v>
      </c>
      <c r="BO33" s="403"/>
      <c r="BP33" s="399">
        <f>(BP32+BP31)/BP27*100</f>
        <v>88.069868836292414</v>
      </c>
      <c r="BQ33" s="399">
        <f>(BQ32+BQ31)/BQ27*100</f>
        <v>91.755454639994156</v>
      </c>
      <c r="BR33" s="403"/>
      <c r="BS33" s="399">
        <f>(BS32+BS31)/BS27*100</f>
        <v>91.718413008465632</v>
      </c>
      <c r="BT33" s="399">
        <f>(BT32+BT31)/BT27*100</f>
        <v>89.648678606131483</v>
      </c>
      <c r="BU33" s="403"/>
      <c r="BV33" s="399">
        <f>(BV32+BV31)/BV27*100</f>
        <v>14.882730650224257</v>
      </c>
      <c r="BW33" s="399">
        <f>(BW32+BW31)/BW27*100</f>
        <v>13.914858506173184</v>
      </c>
      <c r="BX33" s="403"/>
      <c r="BY33" s="399">
        <f>(BY32+BY31)/BY27*100</f>
        <v>13.306386119412547</v>
      </c>
      <c r="BZ33" s="399">
        <f>(BZ32+BZ31)/BZ27*100</f>
        <v>15.634932425662504</v>
      </c>
      <c r="CA33" s="403"/>
      <c r="CB33" s="404">
        <f>(CB32+CB31)/CB27*100</f>
        <v>46.520389516701464</v>
      </c>
      <c r="CC33" s="404">
        <f>(CC32+CC31)/CC27*100</f>
        <v>49.489014917690106</v>
      </c>
      <c r="CD33" s="402"/>
      <c r="CE33" s="405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</row>
    <row r="34" spans="1:201" x14ac:dyDescent="0.25">
      <c r="R34" s="50"/>
      <c r="S34" s="18"/>
      <c r="T34" s="50"/>
      <c r="AY34" s="50"/>
      <c r="AZ34" s="34"/>
      <c r="BE34" s="50"/>
      <c r="BF34" s="34"/>
      <c r="BG34" s="50"/>
    </row>
    <row r="35" spans="1:201" x14ac:dyDescent="0.25">
      <c r="B35" s="133"/>
      <c r="C35" s="133"/>
      <c r="E35" s="133"/>
      <c r="F35" s="133"/>
      <c r="H35" s="133"/>
      <c r="I35" s="133"/>
      <c r="K35" s="133"/>
      <c r="L35" s="133"/>
      <c r="N35" s="133"/>
      <c r="O35" s="133"/>
      <c r="Q35" s="133"/>
      <c r="R35" s="133"/>
      <c r="T35" s="133"/>
      <c r="U35" s="133"/>
      <c r="W35" s="133"/>
      <c r="X35" s="133"/>
      <c r="Z35" s="133"/>
      <c r="AA35" s="133"/>
      <c r="AC35" s="133"/>
      <c r="AD35" s="133"/>
      <c r="AF35" s="133"/>
      <c r="AG35" s="133"/>
      <c r="AI35" s="133"/>
      <c r="AJ35" s="133"/>
      <c r="AL35" s="133"/>
      <c r="AM35" s="133"/>
      <c r="AO35" s="133"/>
      <c r="AP35" s="133"/>
      <c r="AR35" s="133"/>
      <c r="AS35" s="133"/>
      <c r="AU35" s="133"/>
      <c r="AV35" s="133"/>
      <c r="AX35" s="133"/>
      <c r="AY35" s="133"/>
      <c r="AZ35" s="50"/>
      <c r="BA35" s="133"/>
      <c r="BB35" s="133"/>
      <c r="BD35" s="133"/>
      <c r="BE35" s="51"/>
      <c r="BF35" s="34"/>
      <c r="BG35" s="51"/>
      <c r="BH35" s="133"/>
      <c r="BJ35" s="133"/>
      <c r="BK35" s="133"/>
      <c r="BM35" s="133"/>
      <c r="BN35" s="133"/>
      <c r="BP35" s="133"/>
      <c r="BQ35" s="133"/>
      <c r="BS35" s="133"/>
      <c r="BT35" s="133"/>
      <c r="BV35" s="133"/>
      <c r="BW35" s="133"/>
      <c r="BY35" s="133"/>
      <c r="BZ35" s="133"/>
      <c r="CB35" s="133"/>
      <c r="CC35" s="133"/>
    </row>
    <row r="36" spans="1:201" x14ac:dyDescent="0.25">
      <c r="BE36" s="50"/>
      <c r="BF36" s="34"/>
      <c r="BG36" s="50"/>
    </row>
    <row r="37" spans="1:201" x14ac:dyDescent="0.25">
      <c r="BD37" s="133"/>
      <c r="BE37" s="51"/>
      <c r="BF37" s="34"/>
      <c r="BG37" s="50"/>
    </row>
    <row r="38" spans="1:201" x14ac:dyDescent="0.25">
      <c r="BE38" s="50"/>
      <c r="BF38" s="50"/>
      <c r="BG38" s="50"/>
    </row>
    <row r="39" spans="1:201" x14ac:dyDescent="0.25">
      <c r="BE39" s="50"/>
      <c r="BF39" s="50"/>
      <c r="BG39" s="50"/>
    </row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  <row r="57" s="125" customFormat="1" x14ac:dyDescent="0.25"/>
    <row r="58" s="125" customFormat="1" x14ac:dyDescent="0.25"/>
    <row r="59" s="125" customFormat="1" x14ac:dyDescent="0.25"/>
    <row r="60" s="125" customFormat="1" x14ac:dyDescent="0.25"/>
    <row r="61" s="125" customFormat="1" x14ac:dyDescent="0.25"/>
    <row r="62" s="125" customFormat="1" x14ac:dyDescent="0.25"/>
    <row r="63" s="125" customFormat="1" x14ac:dyDescent="0.25"/>
    <row r="64" s="125" customFormat="1" x14ac:dyDescent="0.25"/>
    <row r="65" s="125" customFormat="1" x14ac:dyDescent="0.25"/>
    <row r="66" s="125" customFormat="1" x14ac:dyDescent="0.25"/>
    <row r="67" s="125" customFormat="1" x14ac:dyDescent="0.25"/>
    <row r="68" s="125" customFormat="1" x14ac:dyDescent="0.25"/>
    <row r="69" s="125" customFormat="1" x14ac:dyDescent="0.25"/>
    <row r="70" s="125" customFormat="1" x14ac:dyDescent="0.25"/>
    <row r="71" s="125" customFormat="1" x14ac:dyDescent="0.25"/>
    <row r="72" s="125" customFormat="1" x14ac:dyDescent="0.25"/>
    <row r="73" s="125" customFormat="1" x14ac:dyDescent="0.25"/>
    <row r="74" s="125" customFormat="1" x14ac:dyDescent="0.25"/>
    <row r="75" s="125" customFormat="1" x14ac:dyDescent="0.25"/>
    <row r="76" s="125" customFormat="1" x14ac:dyDescent="0.25"/>
    <row r="77" s="125" customFormat="1" x14ac:dyDescent="0.25"/>
    <row r="78" s="125" customFormat="1" x14ac:dyDescent="0.25"/>
    <row r="79" s="125" customFormat="1" x14ac:dyDescent="0.25"/>
    <row r="80" s="125" customFormat="1" x14ac:dyDescent="0.25"/>
    <row r="81" s="125" customFormat="1" x14ac:dyDescent="0.25"/>
    <row r="82" s="125" customFormat="1" x14ac:dyDescent="0.25"/>
    <row r="83" s="125" customFormat="1" x14ac:dyDescent="0.25"/>
    <row r="84" s="125" customFormat="1" x14ac:dyDescent="0.25"/>
    <row r="85" s="125" customFormat="1" x14ac:dyDescent="0.25"/>
    <row r="86" s="125" customFormat="1" x14ac:dyDescent="0.25"/>
    <row r="87" s="125" customFormat="1" x14ac:dyDescent="0.25"/>
    <row r="88" s="125" customFormat="1" x14ac:dyDescent="0.25"/>
    <row r="89" s="125" customFormat="1" x14ac:dyDescent="0.25"/>
    <row r="90" s="125" customFormat="1" x14ac:dyDescent="0.25"/>
    <row r="91" s="125" customFormat="1" x14ac:dyDescent="0.25"/>
    <row r="92" s="125" customFormat="1" x14ac:dyDescent="0.25"/>
    <row r="93" s="125" customFormat="1" x14ac:dyDescent="0.25"/>
    <row r="94" s="125" customFormat="1" x14ac:dyDescent="0.25"/>
    <row r="95" s="125" customFormat="1" x14ac:dyDescent="0.25"/>
    <row r="96" s="125" customFormat="1" x14ac:dyDescent="0.25"/>
    <row r="97" s="125" customFormat="1" x14ac:dyDescent="0.25"/>
    <row r="98" s="125" customFormat="1" x14ac:dyDescent="0.25"/>
    <row r="99" s="125" customFormat="1" x14ac:dyDescent="0.25"/>
    <row r="100" s="125" customFormat="1" x14ac:dyDescent="0.25"/>
    <row r="101" s="125" customFormat="1" x14ac:dyDescent="0.25"/>
    <row r="102" s="125" customFormat="1" x14ac:dyDescent="0.25"/>
    <row r="103" s="125" customFormat="1" x14ac:dyDescent="0.25"/>
    <row r="104" s="125" customFormat="1" x14ac:dyDescent="0.25"/>
    <row r="105" s="125" customFormat="1" x14ac:dyDescent="0.25"/>
    <row r="106" s="125" customFormat="1" x14ac:dyDescent="0.25"/>
    <row r="107" s="125" customFormat="1" x14ac:dyDescent="0.25"/>
    <row r="108" s="125" customFormat="1" x14ac:dyDescent="0.25"/>
    <row r="109" s="125" customFormat="1" x14ac:dyDescent="0.25"/>
    <row r="110" s="125" customFormat="1" x14ac:dyDescent="0.25"/>
    <row r="111" s="125" customFormat="1" x14ac:dyDescent="0.25"/>
    <row r="112" s="125" customFormat="1" x14ac:dyDescent="0.25"/>
    <row r="113" s="125" customFormat="1" x14ac:dyDescent="0.25"/>
    <row r="114" s="125" customFormat="1" x14ac:dyDescent="0.25"/>
    <row r="115" s="125" customFormat="1" x14ac:dyDescent="0.25"/>
    <row r="116" s="125" customFormat="1" x14ac:dyDescent="0.25"/>
    <row r="117" s="125" customFormat="1" x14ac:dyDescent="0.25"/>
    <row r="118" s="125" customFormat="1" x14ac:dyDescent="0.25"/>
    <row r="119" s="125" customFormat="1" x14ac:dyDescent="0.25"/>
    <row r="120" s="125" customFormat="1" x14ac:dyDescent="0.25"/>
    <row r="121" s="125" customFormat="1" x14ac:dyDescent="0.25"/>
    <row r="122" s="125" customFormat="1" x14ac:dyDescent="0.25"/>
    <row r="123" s="125" customFormat="1" x14ac:dyDescent="0.25"/>
    <row r="124" s="125" customFormat="1" x14ac:dyDescent="0.25"/>
    <row r="125" s="125" customFormat="1" x14ac:dyDescent="0.25"/>
    <row r="126" s="125" customFormat="1" x14ac:dyDescent="0.25"/>
    <row r="127" s="125" customFormat="1" x14ac:dyDescent="0.25"/>
    <row r="128" s="125" customFormat="1" x14ac:dyDescent="0.25"/>
    <row r="129" s="125" customFormat="1" x14ac:dyDescent="0.25"/>
    <row r="130" s="125" customFormat="1" x14ac:dyDescent="0.25"/>
    <row r="131" s="125" customFormat="1" x14ac:dyDescent="0.25"/>
    <row r="132" s="125" customFormat="1" x14ac:dyDescent="0.25"/>
    <row r="133" s="125" customFormat="1" x14ac:dyDescent="0.25"/>
    <row r="134" s="125" customFormat="1" x14ac:dyDescent="0.25"/>
    <row r="135" s="125" customFormat="1" x14ac:dyDescent="0.25"/>
    <row r="136" s="125" customFormat="1" x14ac:dyDescent="0.25"/>
    <row r="137" s="125" customFormat="1" x14ac:dyDescent="0.25"/>
    <row r="138" s="125" customFormat="1" x14ac:dyDescent="0.25"/>
    <row r="139" s="125" customFormat="1" x14ac:dyDescent="0.25"/>
    <row r="140" s="125" customFormat="1" x14ac:dyDescent="0.25"/>
    <row r="141" s="125" customFormat="1" x14ac:dyDescent="0.25"/>
    <row r="142" s="125" customFormat="1" x14ac:dyDescent="0.25"/>
    <row r="143" s="125" customFormat="1" x14ac:dyDescent="0.25"/>
    <row r="144" s="125" customFormat="1" x14ac:dyDescent="0.25"/>
    <row r="145" s="125" customFormat="1" x14ac:dyDescent="0.25"/>
    <row r="146" s="125" customFormat="1" x14ac:dyDescent="0.25"/>
    <row r="147" s="125" customFormat="1" x14ac:dyDescent="0.25"/>
    <row r="148" s="125" customFormat="1" x14ac:dyDescent="0.25"/>
    <row r="149" s="125" customFormat="1" x14ac:dyDescent="0.25"/>
    <row r="150" s="125" customFormat="1" x14ac:dyDescent="0.25"/>
    <row r="151" s="125" customFormat="1" x14ac:dyDescent="0.25"/>
    <row r="152" s="125" customFormat="1" x14ac:dyDescent="0.25"/>
    <row r="153" s="125" customFormat="1" x14ac:dyDescent="0.25"/>
    <row r="154" s="125" customFormat="1" x14ac:dyDescent="0.25"/>
    <row r="155" s="125" customFormat="1" x14ac:dyDescent="0.25"/>
    <row r="156" s="125" customFormat="1" x14ac:dyDescent="0.25"/>
    <row r="157" s="125" customFormat="1" x14ac:dyDescent="0.25"/>
    <row r="158" s="125" customFormat="1" x14ac:dyDescent="0.25"/>
    <row r="159" s="125" customFormat="1" x14ac:dyDescent="0.25"/>
    <row r="160" s="125" customFormat="1" x14ac:dyDescent="0.25"/>
    <row r="161" s="125" customFormat="1" x14ac:dyDescent="0.25"/>
    <row r="162" s="125" customFormat="1" x14ac:dyDescent="0.25"/>
    <row r="163" s="125" customFormat="1" x14ac:dyDescent="0.25"/>
    <row r="164" s="125" customFormat="1" x14ac:dyDescent="0.25"/>
    <row r="165" s="125" customFormat="1" x14ac:dyDescent="0.25"/>
    <row r="166" s="125" customFormat="1" x14ac:dyDescent="0.25"/>
    <row r="167" s="125" customFormat="1" x14ac:dyDescent="0.25"/>
    <row r="168" s="125" customFormat="1" x14ac:dyDescent="0.25"/>
    <row r="169" s="125" customFormat="1" x14ac:dyDescent="0.25"/>
    <row r="170" s="125" customFormat="1" x14ac:dyDescent="0.25"/>
    <row r="171" s="125" customFormat="1" x14ac:dyDescent="0.25"/>
    <row r="172" s="125" customFormat="1" x14ac:dyDescent="0.25"/>
    <row r="173" s="125" customFormat="1" x14ac:dyDescent="0.25"/>
    <row r="174" s="125" customFormat="1" x14ac:dyDescent="0.25"/>
    <row r="175" s="125" customFormat="1" x14ac:dyDescent="0.25"/>
    <row r="176" s="125" customFormat="1" x14ac:dyDescent="0.25"/>
    <row r="177" s="125" customFormat="1" x14ac:dyDescent="0.25"/>
    <row r="178" s="125" customFormat="1" x14ac:dyDescent="0.25"/>
    <row r="179" s="125" customFormat="1" x14ac:dyDescent="0.25"/>
    <row r="180" s="125" customFormat="1" x14ac:dyDescent="0.25"/>
    <row r="181" s="125" customFormat="1" x14ac:dyDescent="0.25"/>
    <row r="182" s="125" customFormat="1" x14ac:dyDescent="0.25"/>
    <row r="183" s="125" customFormat="1" x14ac:dyDescent="0.25"/>
    <row r="184" s="125" customFormat="1" x14ac:dyDescent="0.25"/>
    <row r="185" s="125" customFormat="1" x14ac:dyDescent="0.25"/>
    <row r="186" s="125" customFormat="1" x14ac:dyDescent="0.25"/>
    <row r="187" s="125" customFormat="1" x14ac:dyDescent="0.25"/>
    <row r="188" s="125" customFormat="1" x14ac:dyDescent="0.25"/>
    <row r="189" s="125" customFormat="1" x14ac:dyDescent="0.25"/>
    <row r="190" s="125" customFormat="1" x14ac:dyDescent="0.25"/>
    <row r="191" s="125" customFormat="1" x14ac:dyDescent="0.25"/>
    <row r="192" s="125" customFormat="1" x14ac:dyDescent="0.25"/>
    <row r="193" s="125" customFormat="1" x14ac:dyDescent="0.25"/>
    <row r="194" s="125" customFormat="1" x14ac:dyDescent="0.25"/>
    <row r="195" s="125" customFormat="1" x14ac:dyDescent="0.25"/>
    <row r="196" s="125" customFormat="1" x14ac:dyDescent="0.25"/>
    <row r="197" s="125" customFormat="1" x14ac:dyDescent="0.25"/>
    <row r="198" s="125" customFormat="1" x14ac:dyDescent="0.25"/>
    <row r="199" s="125" customFormat="1" x14ac:dyDescent="0.25"/>
    <row r="200" s="125" customFormat="1" x14ac:dyDescent="0.25"/>
    <row r="201" s="125" customFormat="1" x14ac:dyDescent="0.25"/>
    <row r="202" s="125" customFormat="1" x14ac:dyDescent="0.25"/>
    <row r="203" s="125" customFormat="1" x14ac:dyDescent="0.25"/>
    <row r="204" s="125" customFormat="1" x14ac:dyDescent="0.25"/>
    <row r="205" s="125" customFormat="1" x14ac:dyDescent="0.25"/>
    <row r="206" s="125" customFormat="1" x14ac:dyDescent="0.25"/>
    <row r="207" s="125" customFormat="1" x14ac:dyDescent="0.25"/>
    <row r="208" s="125" customFormat="1" x14ac:dyDescent="0.25"/>
    <row r="209" s="125" customFormat="1" x14ac:dyDescent="0.25"/>
    <row r="210" s="125" customFormat="1" x14ac:dyDescent="0.25"/>
    <row r="211" s="125" customFormat="1" x14ac:dyDescent="0.25"/>
    <row r="212" s="125" customFormat="1" x14ac:dyDescent="0.25"/>
    <row r="213" s="125" customFormat="1" x14ac:dyDescent="0.25"/>
    <row r="214" s="125" customFormat="1" x14ac:dyDescent="0.25"/>
    <row r="215" s="125" customFormat="1" x14ac:dyDescent="0.25"/>
    <row r="216" s="125" customFormat="1" x14ac:dyDescent="0.25"/>
    <row r="217" s="125" customFormat="1" x14ac:dyDescent="0.25"/>
    <row r="218" s="125" customFormat="1" x14ac:dyDescent="0.25"/>
    <row r="219" s="125" customFormat="1" x14ac:dyDescent="0.25"/>
    <row r="220" s="125" customFormat="1" x14ac:dyDescent="0.25"/>
    <row r="221" s="125" customFormat="1" x14ac:dyDescent="0.25"/>
    <row r="222" s="125" customFormat="1" x14ac:dyDescent="0.25"/>
    <row r="223" s="125" customFormat="1" x14ac:dyDescent="0.25"/>
    <row r="224" s="125" customFormat="1" x14ac:dyDescent="0.25"/>
    <row r="225" s="125" customFormat="1" x14ac:dyDescent="0.25"/>
    <row r="226" s="125" customFormat="1" x14ac:dyDescent="0.25"/>
    <row r="227" s="125" customFormat="1" x14ac:dyDescent="0.25"/>
    <row r="228" s="125" customFormat="1" x14ac:dyDescent="0.25"/>
    <row r="229" s="125" customFormat="1" x14ac:dyDescent="0.25"/>
    <row r="230" s="125" customFormat="1" x14ac:dyDescent="0.25"/>
    <row r="231" s="125" customFormat="1" x14ac:dyDescent="0.25"/>
    <row r="232" s="125" customFormat="1" x14ac:dyDescent="0.25"/>
    <row r="233" s="125" customFormat="1" x14ac:dyDescent="0.25"/>
    <row r="234" s="125" customFormat="1" x14ac:dyDescent="0.25"/>
    <row r="235" s="125" customFormat="1" x14ac:dyDescent="0.25"/>
    <row r="236" s="125" customFormat="1" x14ac:dyDescent="0.25"/>
    <row r="237" s="125" customFormat="1" x14ac:dyDescent="0.25"/>
    <row r="238" s="125" customFormat="1" x14ac:dyDescent="0.25"/>
    <row r="239" s="125" customFormat="1" x14ac:dyDescent="0.25"/>
    <row r="240" s="125" customFormat="1" x14ac:dyDescent="0.25"/>
    <row r="241" s="125" customFormat="1" x14ac:dyDescent="0.25"/>
    <row r="242" s="125" customFormat="1" x14ac:dyDescent="0.25"/>
    <row r="243" s="125" customFormat="1" x14ac:dyDescent="0.25"/>
    <row r="244" s="125" customFormat="1" x14ac:dyDescent="0.25"/>
    <row r="245" s="125" customFormat="1" x14ac:dyDescent="0.25"/>
    <row r="246" s="125" customFormat="1" x14ac:dyDescent="0.25"/>
    <row r="247" s="125" customFormat="1" x14ac:dyDescent="0.25"/>
    <row r="248" s="125" customFormat="1" x14ac:dyDescent="0.25"/>
    <row r="249" s="125" customFormat="1" x14ac:dyDescent="0.25"/>
    <row r="250" s="125" customFormat="1" x14ac:dyDescent="0.25"/>
    <row r="251" s="125" customFormat="1" x14ac:dyDescent="0.25"/>
    <row r="252" s="125" customFormat="1" x14ac:dyDescent="0.25"/>
    <row r="253" s="125" customFormat="1" x14ac:dyDescent="0.25"/>
    <row r="254" s="125" customFormat="1" x14ac:dyDescent="0.25"/>
    <row r="255" s="125" customFormat="1" x14ac:dyDescent="0.25"/>
    <row r="256" s="125" customFormat="1" x14ac:dyDescent="0.25"/>
    <row r="257" s="125" customFormat="1" x14ac:dyDescent="0.25"/>
    <row r="258" s="125" customFormat="1" x14ac:dyDescent="0.25"/>
    <row r="259" s="125" customFormat="1" x14ac:dyDescent="0.25"/>
    <row r="260" s="125" customFormat="1" x14ac:dyDescent="0.25"/>
    <row r="261" s="125" customFormat="1" x14ac:dyDescent="0.25"/>
    <row r="262" s="125" customFormat="1" x14ac:dyDescent="0.25"/>
    <row r="263" s="125" customFormat="1" x14ac:dyDescent="0.25"/>
    <row r="264" s="125" customFormat="1" x14ac:dyDescent="0.25"/>
    <row r="265" s="125" customFormat="1" x14ac:dyDescent="0.25"/>
    <row r="266" s="125" customFormat="1" x14ac:dyDescent="0.25"/>
    <row r="267" s="125" customFormat="1" x14ac:dyDescent="0.25"/>
    <row r="268" s="125" customFormat="1" x14ac:dyDescent="0.25"/>
    <row r="269" s="125" customFormat="1" x14ac:dyDescent="0.25"/>
    <row r="270" s="125" customFormat="1" x14ac:dyDescent="0.25"/>
    <row r="271" s="125" customFormat="1" x14ac:dyDescent="0.25"/>
    <row r="272" s="125" customFormat="1" x14ac:dyDescent="0.25"/>
    <row r="273" s="125" customFormat="1" x14ac:dyDescent="0.25"/>
    <row r="274" s="125" customFormat="1" x14ac:dyDescent="0.25"/>
    <row r="275" s="125" customFormat="1" x14ac:dyDescent="0.25"/>
    <row r="276" s="125" customFormat="1" x14ac:dyDescent="0.25"/>
    <row r="277" s="125" customFormat="1" x14ac:dyDescent="0.25"/>
    <row r="278" s="125" customFormat="1" x14ac:dyDescent="0.25"/>
    <row r="279" s="125" customFormat="1" x14ac:dyDescent="0.25"/>
    <row r="280" s="125" customFormat="1" x14ac:dyDescent="0.25"/>
    <row r="281" s="125" customFormat="1" x14ac:dyDescent="0.25"/>
    <row r="282" s="125" customFormat="1" x14ac:dyDescent="0.25"/>
    <row r="283" s="125" customFormat="1" x14ac:dyDescent="0.25"/>
    <row r="284" s="125" customFormat="1" x14ac:dyDescent="0.25"/>
    <row r="285" s="125" customFormat="1" x14ac:dyDescent="0.25"/>
    <row r="286" s="125" customFormat="1" x14ac:dyDescent="0.25"/>
    <row r="287" s="125" customFormat="1" x14ac:dyDescent="0.25"/>
    <row r="288" s="125" customFormat="1" x14ac:dyDescent="0.25"/>
    <row r="289" s="125" customFormat="1" x14ac:dyDescent="0.25"/>
    <row r="290" s="125" customFormat="1" x14ac:dyDescent="0.25"/>
    <row r="291" s="125" customFormat="1" x14ac:dyDescent="0.25"/>
    <row r="292" s="125" customFormat="1" x14ac:dyDescent="0.25"/>
    <row r="293" s="125" customFormat="1" x14ac:dyDescent="0.25"/>
    <row r="294" s="125" customFormat="1" x14ac:dyDescent="0.25"/>
    <row r="295" s="125" customFormat="1" x14ac:dyDescent="0.25"/>
    <row r="296" s="125" customFormat="1" x14ac:dyDescent="0.25"/>
    <row r="297" s="125" customFormat="1" x14ac:dyDescent="0.25"/>
    <row r="298" s="125" customFormat="1" x14ac:dyDescent="0.25"/>
    <row r="299" s="125" customFormat="1" x14ac:dyDescent="0.25"/>
    <row r="300" s="125" customFormat="1" x14ac:dyDescent="0.25"/>
    <row r="301" s="125" customFormat="1" x14ac:dyDescent="0.25"/>
    <row r="302" s="125" customFormat="1" x14ac:dyDescent="0.25"/>
    <row r="303" s="125" customFormat="1" x14ac:dyDescent="0.25"/>
    <row r="304" s="125" customFormat="1" x14ac:dyDescent="0.25"/>
    <row r="305" s="125" customFormat="1" x14ac:dyDescent="0.25"/>
    <row r="306" s="125" customFormat="1" x14ac:dyDescent="0.25"/>
    <row r="307" s="125" customFormat="1" x14ac:dyDescent="0.25"/>
    <row r="308" s="125" customFormat="1" x14ac:dyDescent="0.25"/>
    <row r="309" s="125" customFormat="1" x14ac:dyDescent="0.25"/>
    <row r="310" s="125" customFormat="1" x14ac:dyDescent="0.25"/>
    <row r="311" s="125" customFormat="1" x14ac:dyDescent="0.25"/>
    <row r="312" s="125" customFormat="1" x14ac:dyDescent="0.25"/>
    <row r="313" s="125" customFormat="1" x14ac:dyDescent="0.25"/>
    <row r="314" s="125" customFormat="1" x14ac:dyDescent="0.25"/>
    <row r="315" s="125" customFormat="1" x14ac:dyDescent="0.25"/>
    <row r="316" s="125" customFormat="1" x14ac:dyDescent="0.25"/>
    <row r="317" s="125" customFormat="1" x14ac:dyDescent="0.25"/>
    <row r="318" s="125" customFormat="1" x14ac:dyDescent="0.25"/>
    <row r="319" s="125" customFormat="1" x14ac:dyDescent="0.25"/>
    <row r="320" s="125" customFormat="1" x14ac:dyDescent="0.25"/>
    <row r="321" s="125" customFormat="1" x14ac:dyDescent="0.25"/>
    <row r="322" s="125" customFormat="1" x14ac:dyDescent="0.25"/>
    <row r="323" s="125" customFormat="1" x14ac:dyDescent="0.25"/>
    <row r="324" s="125" customFormat="1" x14ac:dyDescent="0.25"/>
    <row r="325" s="125" customFormat="1" x14ac:dyDescent="0.25"/>
    <row r="326" s="125" customFormat="1" x14ac:dyDescent="0.25"/>
    <row r="327" s="125" customFormat="1" x14ac:dyDescent="0.25"/>
    <row r="328" s="125" customFormat="1" x14ac:dyDescent="0.25"/>
    <row r="329" s="125" customFormat="1" x14ac:dyDescent="0.25"/>
    <row r="330" s="125" customFormat="1" x14ac:dyDescent="0.25"/>
    <row r="331" s="125" customFormat="1" x14ac:dyDescent="0.25"/>
    <row r="332" s="125" customFormat="1" x14ac:dyDescent="0.25"/>
    <row r="333" s="125" customFormat="1" x14ac:dyDescent="0.25"/>
    <row r="334" s="125" customFormat="1" x14ac:dyDescent="0.25"/>
    <row r="335" s="125" customFormat="1" x14ac:dyDescent="0.25"/>
    <row r="336" s="125" customFormat="1" x14ac:dyDescent="0.25"/>
    <row r="337" s="125" customFormat="1" x14ac:dyDescent="0.25"/>
    <row r="338" s="125" customFormat="1" x14ac:dyDescent="0.25"/>
    <row r="339" s="125" customFormat="1" x14ac:dyDescent="0.25"/>
    <row r="340" s="125" customFormat="1" x14ac:dyDescent="0.25"/>
    <row r="341" s="125" customFormat="1" x14ac:dyDescent="0.25"/>
    <row r="342" s="125" customFormat="1" x14ac:dyDescent="0.25"/>
    <row r="343" s="125" customFormat="1" x14ac:dyDescent="0.25"/>
    <row r="344" s="125" customFormat="1" x14ac:dyDescent="0.25"/>
    <row r="345" s="125" customFormat="1" x14ac:dyDescent="0.25"/>
    <row r="346" s="125" customFormat="1" x14ac:dyDescent="0.25"/>
    <row r="347" s="125" customFormat="1" x14ac:dyDescent="0.25"/>
    <row r="348" s="125" customFormat="1" x14ac:dyDescent="0.25"/>
    <row r="349" s="125" customFormat="1" x14ac:dyDescent="0.25"/>
    <row r="350" s="125" customFormat="1" x14ac:dyDescent="0.25"/>
    <row r="351" s="125" customFormat="1" x14ac:dyDescent="0.25"/>
    <row r="352" s="125" customFormat="1" x14ac:dyDescent="0.25"/>
    <row r="353" s="125" customFormat="1" x14ac:dyDescent="0.25"/>
    <row r="354" s="125" customFormat="1" x14ac:dyDescent="0.25"/>
    <row r="355" s="125" customFormat="1" x14ac:dyDescent="0.25"/>
    <row r="356" s="125" customFormat="1" x14ac:dyDescent="0.25"/>
    <row r="357" s="125" customFormat="1" x14ac:dyDescent="0.25"/>
    <row r="358" s="125" customFormat="1" x14ac:dyDescent="0.25"/>
    <row r="359" s="125" customFormat="1" x14ac:dyDescent="0.25"/>
    <row r="360" s="125" customFormat="1" x14ac:dyDescent="0.25"/>
    <row r="361" s="125" customFormat="1" x14ac:dyDescent="0.25"/>
    <row r="362" s="125" customFormat="1" x14ac:dyDescent="0.25"/>
    <row r="363" s="125" customFormat="1" x14ac:dyDescent="0.25"/>
    <row r="364" s="125" customFormat="1" x14ac:dyDescent="0.25"/>
    <row r="365" s="125" customFormat="1" x14ac:dyDescent="0.25"/>
    <row r="366" s="125" customFormat="1" x14ac:dyDescent="0.25"/>
    <row r="367" s="125" customFormat="1" x14ac:dyDescent="0.25"/>
    <row r="368" s="125" customFormat="1" x14ac:dyDescent="0.25"/>
    <row r="369" s="125" customFormat="1" x14ac:dyDescent="0.25"/>
    <row r="370" s="125" customFormat="1" x14ac:dyDescent="0.25"/>
    <row r="371" s="125" customFormat="1" x14ac:dyDescent="0.25"/>
    <row r="372" s="125" customFormat="1" x14ac:dyDescent="0.25"/>
    <row r="373" s="125" customFormat="1" x14ac:dyDescent="0.25"/>
    <row r="374" s="125" customFormat="1" x14ac:dyDescent="0.25"/>
    <row r="375" s="125" customFormat="1" x14ac:dyDescent="0.25"/>
    <row r="376" s="125" customFormat="1" x14ac:dyDescent="0.25"/>
    <row r="377" s="125" customFormat="1" x14ac:dyDescent="0.25"/>
    <row r="378" s="125" customFormat="1" x14ac:dyDescent="0.25"/>
    <row r="379" s="125" customFormat="1" x14ac:dyDescent="0.25"/>
    <row r="380" s="125" customFormat="1" x14ac:dyDescent="0.25"/>
    <row r="381" s="125" customFormat="1" x14ac:dyDescent="0.25"/>
    <row r="382" s="125" customFormat="1" x14ac:dyDescent="0.25"/>
    <row r="383" s="125" customFormat="1" x14ac:dyDescent="0.25"/>
    <row r="384" s="125" customFormat="1" x14ac:dyDescent="0.25"/>
    <row r="385" s="125" customFormat="1" x14ac:dyDescent="0.25"/>
    <row r="386" s="125" customFormat="1" x14ac:dyDescent="0.25"/>
    <row r="387" s="125" customFormat="1" x14ac:dyDescent="0.25"/>
    <row r="388" s="125" customFormat="1" x14ac:dyDescent="0.25"/>
    <row r="389" s="125" customFormat="1" x14ac:dyDescent="0.25"/>
    <row r="390" s="125" customFormat="1" x14ac:dyDescent="0.25"/>
    <row r="391" s="125" customFormat="1" x14ac:dyDescent="0.25"/>
    <row r="392" s="125" customFormat="1" x14ac:dyDescent="0.25"/>
    <row r="393" s="125" customFormat="1" x14ac:dyDescent="0.25"/>
    <row r="394" s="125" customFormat="1" x14ac:dyDescent="0.25"/>
    <row r="395" s="125" customFormat="1" x14ac:dyDescent="0.25"/>
    <row r="396" s="125" customFormat="1" x14ac:dyDescent="0.25"/>
    <row r="397" s="125" customFormat="1" x14ac:dyDescent="0.25"/>
    <row r="398" s="125" customFormat="1" x14ac:dyDescent="0.25"/>
    <row r="399" s="125" customFormat="1" x14ac:dyDescent="0.25"/>
    <row r="400" s="125" customFormat="1" x14ac:dyDescent="0.25"/>
    <row r="401" s="125" customFormat="1" x14ac:dyDescent="0.25"/>
    <row r="402" s="125" customFormat="1" x14ac:dyDescent="0.25"/>
    <row r="403" s="125" customFormat="1" x14ac:dyDescent="0.25"/>
    <row r="404" s="125" customFormat="1" x14ac:dyDescent="0.25"/>
    <row r="405" s="125" customFormat="1" x14ac:dyDescent="0.25"/>
    <row r="406" s="125" customFormat="1" x14ac:dyDescent="0.25"/>
    <row r="407" s="125" customFormat="1" x14ac:dyDescent="0.25"/>
    <row r="408" s="125" customFormat="1" x14ac:dyDescent="0.25"/>
    <row r="409" s="125" customFormat="1" x14ac:dyDescent="0.25"/>
    <row r="410" s="125" customFormat="1" x14ac:dyDescent="0.25"/>
    <row r="411" s="125" customFormat="1" x14ac:dyDescent="0.25"/>
    <row r="412" s="125" customFormat="1" x14ac:dyDescent="0.25"/>
    <row r="413" s="125" customFormat="1" x14ac:dyDescent="0.25"/>
    <row r="414" s="125" customFormat="1" x14ac:dyDescent="0.25"/>
    <row r="415" s="125" customFormat="1" x14ac:dyDescent="0.25"/>
    <row r="416" s="125" customFormat="1" x14ac:dyDescent="0.25"/>
    <row r="417" s="125" customFormat="1" x14ac:dyDescent="0.25"/>
    <row r="418" s="125" customFormat="1" x14ac:dyDescent="0.25"/>
    <row r="419" s="125" customFormat="1" x14ac:dyDescent="0.25"/>
    <row r="420" s="125" customFormat="1" x14ac:dyDescent="0.25"/>
    <row r="421" s="125" customFormat="1" x14ac:dyDescent="0.25"/>
    <row r="422" s="125" customFormat="1" x14ac:dyDescent="0.25"/>
    <row r="423" s="125" customFormat="1" x14ac:dyDescent="0.25"/>
    <row r="424" s="125" customFormat="1" x14ac:dyDescent="0.25"/>
    <row r="425" s="125" customFormat="1" x14ac:dyDescent="0.25"/>
    <row r="426" s="125" customFormat="1" x14ac:dyDescent="0.25"/>
    <row r="427" s="125" customFormat="1" x14ac:dyDescent="0.25"/>
    <row r="428" s="125" customFormat="1" x14ac:dyDescent="0.25"/>
    <row r="429" s="125" customFormat="1" x14ac:dyDescent="0.25"/>
    <row r="430" s="125" customFormat="1" x14ac:dyDescent="0.25"/>
    <row r="431" s="125" customFormat="1" x14ac:dyDescent="0.25"/>
    <row r="432" s="125" customFormat="1" x14ac:dyDescent="0.25"/>
    <row r="433" s="125" customFormat="1" x14ac:dyDescent="0.25"/>
    <row r="434" s="125" customFormat="1" x14ac:dyDescent="0.25"/>
    <row r="435" s="125" customFormat="1" x14ac:dyDescent="0.25"/>
    <row r="436" s="125" customFormat="1" x14ac:dyDescent="0.25"/>
    <row r="437" s="125" customFormat="1" x14ac:dyDescent="0.25"/>
    <row r="438" s="125" customFormat="1" x14ac:dyDescent="0.25"/>
    <row r="439" s="125" customFormat="1" x14ac:dyDescent="0.25"/>
    <row r="440" s="125" customFormat="1" x14ac:dyDescent="0.25"/>
    <row r="441" s="125" customFormat="1" x14ac:dyDescent="0.25"/>
    <row r="442" s="125" customFormat="1" x14ac:dyDescent="0.25"/>
    <row r="443" s="125" customFormat="1" x14ac:dyDescent="0.25"/>
    <row r="444" s="125" customFormat="1" x14ac:dyDescent="0.25"/>
    <row r="445" s="125" customFormat="1" x14ac:dyDescent="0.25"/>
    <row r="446" s="125" customFormat="1" x14ac:dyDescent="0.25"/>
    <row r="447" s="125" customFormat="1" x14ac:dyDescent="0.25"/>
    <row r="448" s="125" customFormat="1" x14ac:dyDescent="0.25"/>
    <row r="449" s="125" customFormat="1" x14ac:dyDescent="0.25"/>
    <row r="450" s="125" customFormat="1" x14ac:dyDescent="0.25"/>
    <row r="451" s="125" customFormat="1" x14ac:dyDescent="0.25"/>
    <row r="452" s="125" customFormat="1" x14ac:dyDescent="0.25"/>
    <row r="453" s="125" customFormat="1" x14ac:dyDescent="0.25"/>
    <row r="454" s="125" customFormat="1" x14ac:dyDescent="0.25"/>
    <row r="455" s="125" customFormat="1" x14ac:dyDescent="0.25"/>
    <row r="456" s="125" customFormat="1" x14ac:dyDescent="0.25"/>
    <row r="457" s="125" customFormat="1" x14ac:dyDescent="0.25"/>
    <row r="458" s="125" customFormat="1" x14ac:dyDescent="0.25"/>
    <row r="459" s="125" customFormat="1" x14ac:dyDescent="0.25"/>
    <row r="460" s="125" customFormat="1" x14ac:dyDescent="0.25"/>
    <row r="461" s="125" customFormat="1" x14ac:dyDescent="0.25"/>
    <row r="462" s="125" customFormat="1" x14ac:dyDescent="0.25"/>
    <row r="463" s="125" customFormat="1" x14ac:dyDescent="0.25"/>
    <row r="464" s="125" customFormat="1" x14ac:dyDescent="0.25"/>
    <row r="465" s="125" customFormat="1" x14ac:dyDescent="0.25"/>
    <row r="466" s="125" customFormat="1" x14ac:dyDescent="0.25"/>
    <row r="467" s="125" customFormat="1" x14ac:dyDescent="0.25"/>
    <row r="468" s="125" customFormat="1" x14ac:dyDescent="0.25"/>
    <row r="469" s="125" customFormat="1" x14ac:dyDescent="0.25"/>
    <row r="470" s="125" customFormat="1" x14ac:dyDescent="0.25"/>
    <row r="471" s="125" customFormat="1" x14ac:dyDescent="0.25"/>
    <row r="472" s="125" customFormat="1" x14ac:dyDescent="0.25"/>
    <row r="473" s="125" customFormat="1" x14ac:dyDescent="0.25"/>
    <row r="474" s="125" customFormat="1" x14ac:dyDescent="0.25"/>
    <row r="475" s="125" customFormat="1" x14ac:dyDescent="0.25"/>
    <row r="476" s="125" customFormat="1" x14ac:dyDescent="0.25"/>
    <row r="477" s="125" customFormat="1" x14ac:dyDescent="0.25"/>
    <row r="478" s="125" customFormat="1" x14ac:dyDescent="0.25"/>
    <row r="479" s="125" customFormat="1" x14ac:dyDescent="0.25"/>
    <row r="480" s="125" customFormat="1" x14ac:dyDescent="0.25"/>
    <row r="481" s="125" customFormat="1" x14ac:dyDescent="0.25"/>
    <row r="482" s="125" customFormat="1" x14ac:dyDescent="0.25"/>
    <row r="483" s="125" customFormat="1" x14ac:dyDescent="0.25"/>
    <row r="484" s="125" customFormat="1" x14ac:dyDescent="0.25"/>
    <row r="485" s="125" customFormat="1" x14ac:dyDescent="0.25"/>
    <row r="486" s="125" customFormat="1" x14ac:dyDescent="0.25"/>
    <row r="487" s="125" customFormat="1" x14ac:dyDescent="0.25"/>
    <row r="488" s="125" customFormat="1" x14ac:dyDescent="0.25"/>
    <row r="489" s="125" customFormat="1" x14ac:dyDescent="0.25"/>
    <row r="490" s="125" customFormat="1" x14ac:dyDescent="0.25"/>
    <row r="491" s="125" customFormat="1" x14ac:dyDescent="0.25"/>
    <row r="492" s="125" customFormat="1" x14ac:dyDescent="0.25"/>
    <row r="493" s="125" customFormat="1" x14ac:dyDescent="0.25"/>
    <row r="494" s="125" customFormat="1" x14ac:dyDescent="0.25"/>
    <row r="495" s="125" customFormat="1" x14ac:dyDescent="0.25"/>
    <row r="496" s="125" customFormat="1" x14ac:dyDescent="0.25"/>
    <row r="497" s="125" customFormat="1" x14ac:dyDescent="0.25"/>
    <row r="498" s="125" customFormat="1" x14ac:dyDescent="0.25"/>
    <row r="499" s="125" customFormat="1" x14ac:dyDescent="0.25"/>
    <row r="500" s="125" customFormat="1" x14ac:dyDescent="0.25"/>
    <row r="501" s="125" customFormat="1" x14ac:dyDescent="0.25"/>
    <row r="502" s="125" customFormat="1" x14ac:dyDescent="0.25"/>
    <row r="503" s="125" customFormat="1" x14ac:dyDescent="0.25"/>
    <row r="504" s="125" customFormat="1" x14ac:dyDescent="0.25"/>
    <row r="505" s="125" customFormat="1" x14ac:dyDescent="0.25"/>
    <row r="506" s="125" customFormat="1" x14ac:dyDescent="0.25"/>
    <row r="507" s="125" customFormat="1" x14ac:dyDescent="0.25"/>
    <row r="508" s="125" customFormat="1" x14ac:dyDescent="0.25"/>
    <row r="509" s="125" customFormat="1" x14ac:dyDescent="0.25"/>
    <row r="510" s="125" customFormat="1" x14ac:dyDescent="0.25"/>
    <row r="511" s="125" customFormat="1" x14ac:dyDescent="0.25"/>
    <row r="512" s="125" customFormat="1" x14ac:dyDescent="0.25"/>
    <row r="513" s="125" customFormat="1" x14ac:dyDescent="0.25"/>
    <row r="514" s="125" customFormat="1" x14ac:dyDescent="0.25"/>
    <row r="515" s="125" customFormat="1" x14ac:dyDescent="0.25"/>
    <row r="516" s="125" customFormat="1" x14ac:dyDescent="0.25"/>
    <row r="517" s="125" customFormat="1" x14ac:dyDescent="0.25"/>
    <row r="518" s="125" customFormat="1" x14ac:dyDescent="0.25"/>
    <row r="519" s="125" customFormat="1" x14ac:dyDescent="0.25"/>
    <row r="520" s="125" customFormat="1" x14ac:dyDescent="0.25"/>
    <row r="521" s="125" customFormat="1" x14ac:dyDescent="0.25"/>
    <row r="522" s="125" customFormat="1" x14ac:dyDescent="0.25"/>
    <row r="523" s="125" customFormat="1" x14ac:dyDescent="0.25"/>
    <row r="524" s="125" customFormat="1" x14ac:dyDescent="0.25"/>
    <row r="525" s="125" customFormat="1" x14ac:dyDescent="0.25"/>
    <row r="526" s="125" customFormat="1" x14ac:dyDescent="0.25"/>
    <row r="527" s="125" customFormat="1" x14ac:dyDescent="0.25"/>
    <row r="528" s="125" customFormat="1" x14ac:dyDescent="0.25"/>
    <row r="529" s="125" customFormat="1" x14ac:dyDescent="0.25"/>
    <row r="530" s="125" customFormat="1" x14ac:dyDescent="0.25"/>
    <row r="531" s="125" customFormat="1" x14ac:dyDescent="0.25"/>
    <row r="532" s="125" customFormat="1" x14ac:dyDescent="0.25"/>
    <row r="533" s="125" customFormat="1" x14ac:dyDescent="0.25"/>
    <row r="534" s="125" customFormat="1" x14ac:dyDescent="0.25"/>
    <row r="535" s="125" customFormat="1" x14ac:dyDescent="0.25"/>
    <row r="536" s="125" customFormat="1" x14ac:dyDescent="0.25"/>
    <row r="537" s="125" customFormat="1" x14ac:dyDescent="0.25"/>
    <row r="538" s="125" customFormat="1" x14ac:dyDescent="0.25"/>
    <row r="539" s="125" customFormat="1" x14ac:dyDescent="0.25"/>
    <row r="540" s="125" customFormat="1" x14ac:dyDescent="0.25"/>
    <row r="541" s="125" customFormat="1" x14ac:dyDescent="0.25"/>
    <row r="542" s="125" customFormat="1" x14ac:dyDescent="0.25"/>
    <row r="543" s="125" customFormat="1" x14ac:dyDescent="0.25"/>
    <row r="544" s="125" customFormat="1" x14ac:dyDescent="0.25"/>
    <row r="545" s="125" customFormat="1" x14ac:dyDescent="0.25"/>
    <row r="546" s="125" customFormat="1" x14ac:dyDescent="0.25"/>
    <row r="547" s="125" customFormat="1" x14ac:dyDescent="0.25"/>
    <row r="548" s="125" customFormat="1" x14ac:dyDescent="0.25"/>
    <row r="549" s="125" customFormat="1" x14ac:dyDescent="0.25"/>
    <row r="550" s="125" customFormat="1" x14ac:dyDescent="0.25"/>
    <row r="551" s="125" customFormat="1" x14ac:dyDescent="0.25"/>
    <row r="552" s="125" customFormat="1" x14ac:dyDescent="0.25"/>
    <row r="553" s="125" customFormat="1" x14ac:dyDescent="0.25"/>
    <row r="554" s="125" customFormat="1" x14ac:dyDescent="0.25"/>
    <row r="555" s="125" customFormat="1" x14ac:dyDescent="0.25"/>
    <row r="556" s="125" customFormat="1" x14ac:dyDescent="0.25"/>
    <row r="557" s="125" customFormat="1" x14ac:dyDescent="0.25"/>
    <row r="558" s="125" customFormat="1" x14ac:dyDescent="0.25"/>
    <row r="559" s="125" customFormat="1" x14ac:dyDescent="0.25"/>
    <row r="560" s="125" customFormat="1" x14ac:dyDescent="0.25"/>
    <row r="561" s="125" customFormat="1" x14ac:dyDescent="0.25"/>
    <row r="562" s="125" customFormat="1" x14ac:dyDescent="0.25"/>
    <row r="563" s="125" customFormat="1" x14ac:dyDescent="0.25"/>
    <row r="564" s="125" customFormat="1" x14ac:dyDescent="0.25"/>
    <row r="565" s="125" customFormat="1" x14ac:dyDescent="0.25"/>
    <row r="566" s="125" customFormat="1" x14ac:dyDescent="0.25"/>
    <row r="567" s="125" customFormat="1" x14ac:dyDescent="0.25"/>
    <row r="568" s="125" customFormat="1" x14ac:dyDescent="0.25"/>
    <row r="569" s="125" customFormat="1" x14ac:dyDescent="0.25"/>
    <row r="570" s="125" customFormat="1" x14ac:dyDescent="0.25"/>
    <row r="571" s="125" customFormat="1" x14ac:dyDescent="0.25"/>
    <row r="572" s="125" customFormat="1" x14ac:dyDescent="0.25"/>
    <row r="573" s="125" customFormat="1" x14ac:dyDescent="0.25"/>
    <row r="574" s="125" customFormat="1" x14ac:dyDescent="0.25"/>
    <row r="575" s="125" customFormat="1" x14ac:dyDescent="0.25"/>
    <row r="576" s="125" customFormat="1" x14ac:dyDescent="0.25"/>
    <row r="577" s="125" customFormat="1" x14ac:dyDescent="0.25"/>
    <row r="578" s="125" customFormat="1" x14ac:dyDescent="0.25"/>
    <row r="579" s="125" customFormat="1" x14ac:dyDescent="0.25"/>
    <row r="580" s="125" customFormat="1" x14ac:dyDescent="0.25"/>
    <row r="581" s="125" customFormat="1" x14ac:dyDescent="0.25"/>
    <row r="582" s="125" customFormat="1" x14ac:dyDescent="0.25"/>
    <row r="583" s="125" customFormat="1" x14ac:dyDescent="0.25"/>
    <row r="584" s="125" customFormat="1" x14ac:dyDescent="0.25"/>
    <row r="585" s="125" customFormat="1" x14ac:dyDescent="0.25"/>
    <row r="586" s="125" customFormat="1" x14ac:dyDescent="0.25"/>
    <row r="587" s="125" customFormat="1" x14ac:dyDescent="0.25"/>
    <row r="588" s="125" customFormat="1" x14ac:dyDescent="0.25"/>
    <row r="589" s="125" customFormat="1" x14ac:dyDescent="0.25"/>
    <row r="590" s="125" customFormat="1" x14ac:dyDescent="0.25"/>
    <row r="591" s="125" customFormat="1" x14ac:dyDescent="0.25"/>
    <row r="592" s="125" customFormat="1" x14ac:dyDescent="0.25"/>
    <row r="593" s="125" customFormat="1" x14ac:dyDescent="0.25"/>
    <row r="594" s="125" customFormat="1" x14ac:dyDescent="0.25"/>
    <row r="595" s="125" customFormat="1" x14ac:dyDescent="0.25"/>
    <row r="596" s="125" customFormat="1" x14ac:dyDescent="0.25"/>
    <row r="597" s="125" customFormat="1" x14ac:dyDescent="0.25"/>
    <row r="598" s="125" customFormat="1" x14ac:dyDescent="0.25"/>
    <row r="599" s="125" customFormat="1" x14ac:dyDescent="0.25"/>
    <row r="600" s="125" customFormat="1" x14ac:dyDescent="0.25"/>
    <row r="601" s="125" customFormat="1" x14ac:dyDescent="0.25"/>
    <row r="602" s="125" customFormat="1" x14ac:dyDescent="0.25"/>
    <row r="603" s="125" customFormat="1" x14ac:dyDescent="0.25"/>
    <row r="604" s="125" customFormat="1" x14ac:dyDescent="0.25"/>
    <row r="605" s="125" customFormat="1" x14ac:dyDescent="0.25"/>
    <row r="606" s="125" customFormat="1" x14ac:dyDescent="0.25"/>
    <row r="607" s="125" customFormat="1" x14ac:dyDescent="0.25"/>
    <row r="608" s="125" customFormat="1" x14ac:dyDescent="0.25"/>
    <row r="609" s="125" customFormat="1" x14ac:dyDescent="0.25"/>
    <row r="610" s="125" customFormat="1" x14ac:dyDescent="0.25"/>
    <row r="611" s="125" customFormat="1" x14ac:dyDescent="0.25"/>
    <row r="612" s="125" customFormat="1" x14ac:dyDescent="0.25"/>
    <row r="613" s="125" customFormat="1" x14ac:dyDescent="0.25"/>
    <row r="614" s="125" customFormat="1" x14ac:dyDescent="0.25"/>
    <row r="615" s="125" customFormat="1" x14ac:dyDescent="0.25"/>
    <row r="616" s="125" customFormat="1" x14ac:dyDescent="0.25"/>
    <row r="617" s="125" customFormat="1" x14ac:dyDescent="0.25"/>
    <row r="618" s="125" customFormat="1" x14ac:dyDescent="0.25"/>
    <row r="619" s="125" customFormat="1" x14ac:dyDescent="0.25"/>
    <row r="620" s="125" customFormat="1" x14ac:dyDescent="0.25"/>
    <row r="621" s="125" customFormat="1" x14ac:dyDescent="0.25"/>
    <row r="622" s="125" customFormat="1" x14ac:dyDescent="0.25"/>
    <row r="623" s="125" customFormat="1" x14ac:dyDescent="0.25"/>
    <row r="624" s="125" customFormat="1" x14ac:dyDescent="0.25"/>
    <row r="625" s="125" customFormat="1" x14ac:dyDescent="0.25"/>
    <row r="626" s="125" customFormat="1" x14ac:dyDescent="0.25"/>
    <row r="627" s="125" customFormat="1" x14ac:dyDescent="0.25"/>
    <row r="628" s="125" customFormat="1" x14ac:dyDescent="0.25"/>
    <row r="629" s="125" customFormat="1" x14ac:dyDescent="0.25"/>
    <row r="630" s="125" customFormat="1" x14ac:dyDescent="0.25"/>
    <row r="631" s="125" customFormat="1" x14ac:dyDescent="0.25"/>
    <row r="632" s="125" customFormat="1" x14ac:dyDescent="0.25"/>
    <row r="633" s="125" customFormat="1" x14ac:dyDescent="0.25"/>
    <row r="634" s="125" customFormat="1" x14ac:dyDescent="0.25"/>
    <row r="635" s="125" customFormat="1" x14ac:dyDescent="0.25"/>
    <row r="636" s="125" customFormat="1" x14ac:dyDescent="0.25"/>
    <row r="637" s="125" customFormat="1" x14ac:dyDescent="0.25"/>
    <row r="638" s="125" customFormat="1" x14ac:dyDescent="0.25"/>
    <row r="639" s="125" customFormat="1" x14ac:dyDescent="0.25"/>
    <row r="640" s="125" customFormat="1" x14ac:dyDescent="0.25"/>
    <row r="641" s="125" customFormat="1" x14ac:dyDescent="0.25"/>
    <row r="642" s="125" customFormat="1" x14ac:dyDescent="0.25"/>
    <row r="643" s="125" customFormat="1" x14ac:dyDescent="0.25"/>
    <row r="644" s="125" customFormat="1" x14ac:dyDescent="0.25"/>
    <row r="645" s="125" customFormat="1" x14ac:dyDescent="0.25"/>
    <row r="646" s="125" customFormat="1" x14ac:dyDescent="0.25"/>
    <row r="647" s="125" customFormat="1" x14ac:dyDescent="0.25"/>
    <row r="648" s="125" customFormat="1" x14ac:dyDescent="0.25"/>
    <row r="649" s="125" customFormat="1" x14ac:dyDescent="0.25"/>
    <row r="650" s="125" customFormat="1" x14ac:dyDescent="0.25"/>
    <row r="651" s="125" customFormat="1" x14ac:dyDescent="0.25"/>
    <row r="652" s="125" customFormat="1" x14ac:dyDescent="0.25"/>
    <row r="653" s="125" customFormat="1" x14ac:dyDescent="0.25"/>
    <row r="654" s="125" customFormat="1" x14ac:dyDescent="0.25"/>
    <row r="655" s="125" customFormat="1" x14ac:dyDescent="0.25"/>
    <row r="656" s="125" customFormat="1" x14ac:dyDescent="0.25"/>
    <row r="657" s="125" customFormat="1" x14ac:dyDescent="0.25"/>
    <row r="658" s="125" customFormat="1" x14ac:dyDescent="0.25"/>
    <row r="659" s="125" customFormat="1" x14ac:dyDescent="0.25"/>
    <row r="660" s="125" customFormat="1" x14ac:dyDescent="0.25"/>
    <row r="661" s="125" customFormat="1" x14ac:dyDescent="0.25"/>
    <row r="662" s="125" customFormat="1" x14ac:dyDescent="0.25"/>
    <row r="663" s="125" customFormat="1" x14ac:dyDescent="0.25"/>
    <row r="664" s="125" customFormat="1" x14ac:dyDescent="0.25"/>
    <row r="665" s="125" customFormat="1" x14ac:dyDescent="0.25"/>
    <row r="666" s="125" customFormat="1" x14ac:dyDescent="0.25"/>
    <row r="667" s="125" customFormat="1" x14ac:dyDescent="0.25"/>
    <row r="668" s="125" customFormat="1" x14ac:dyDescent="0.25"/>
    <row r="669" s="125" customFormat="1" x14ac:dyDescent="0.25"/>
    <row r="670" s="125" customFormat="1" x14ac:dyDescent="0.25"/>
    <row r="671" s="125" customFormat="1" x14ac:dyDescent="0.25"/>
    <row r="672" s="125" customFormat="1" x14ac:dyDescent="0.25"/>
    <row r="673" s="125" customFormat="1" x14ac:dyDescent="0.25"/>
    <row r="674" s="125" customFormat="1" x14ac:dyDescent="0.25"/>
    <row r="675" s="125" customFormat="1" x14ac:dyDescent="0.25"/>
    <row r="676" s="125" customFormat="1" x14ac:dyDescent="0.25"/>
    <row r="677" s="125" customFormat="1" x14ac:dyDescent="0.25"/>
    <row r="678" s="125" customFormat="1" x14ac:dyDescent="0.25"/>
    <row r="679" s="125" customFormat="1" x14ac:dyDescent="0.25"/>
    <row r="680" s="125" customFormat="1" x14ac:dyDescent="0.25"/>
    <row r="681" s="125" customFormat="1" x14ac:dyDescent="0.25"/>
    <row r="682" s="125" customFormat="1" x14ac:dyDescent="0.25"/>
    <row r="683" s="125" customFormat="1" x14ac:dyDescent="0.25"/>
    <row r="684" s="125" customFormat="1" x14ac:dyDescent="0.25"/>
    <row r="685" s="125" customFormat="1" x14ac:dyDescent="0.25"/>
    <row r="686" s="125" customFormat="1" x14ac:dyDescent="0.25"/>
    <row r="687" s="125" customFormat="1" x14ac:dyDescent="0.25"/>
    <row r="688" s="125" customFormat="1" x14ac:dyDescent="0.25"/>
    <row r="689" s="125" customFormat="1" x14ac:dyDescent="0.25"/>
    <row r="690" s="125" customFormat="1" x14ac:dyDescent="0.25"/>
    <row r="691" s="125" customFormat="1" x14ac:dyDescent="0.25"/>
    <row r="692" s="125" customFormat="1" x14ac:dyDescent="0.25"/>
    <row r="693" s="125" customFormat="1" x14ac:dyDescent="0.25"/>
    <row r="694" s="125" customFormat="1" x14ac:dyDescent="0.25"/>
    <row r="695" s="125" customFormat="1" x14ac:dyDescent="0.25"/>
    <row r="696" s="125" customFormat="1" x14ac:dyDescent="0.25"/>
    <row r="697" s="125" customFormat="1" x14ac:dyDescent="0.25"/>
    <row r="698" s="125" customFormat="1" x14ac:dyDescent="0.25"/>
    <row r="699" s="125" customFormat="1" x14ac:dyDescent="0.25"/>
    <row r="700" s="125" customFormat="1" x14ac:dyDescent="0.25"/>
    <row r="701" s="125" customFormat="1" x14ac:dyDescent="0.25"/>
    <row r="702" s="125" customFormat="1" x14ac:dyDescent="0.25"/>
    <row r="703" s="125" customFormat="1" x14ac:dyDescent="0.25"/>
    <row r="704" s="125" customFormat="1" x14ac:dyDescent="0.25"/>
    <row r="705" s="125" customFormat="1" x14ac:dyDescent="0.25"/>
    <row r="706" s="125" customFormat="1" x14ac:dyDescent="0.25"/>
    <row r="707" s="125" customFormat="1" x14ac:dyDescent="0.25"/>
    <row r="708" s="125" customFormat="1" x14ac:dyDescent="0.25"/>
    <row r="709" s="125" customFormat="1" x14ac:dyDescent="0.25"/>
    <row r="710" s="125" customFormat="1" x14ac:dyDescent="0.25"/>
    <row r="711" s="125" customFormat="1" x14ac:dyDescent="0.25"/>
    <row r="712" s="125" customFormat="1" x14ac:dyDescent="0.25"/>
    <row r="713" s="125" customFormat="1" x14ac:dyDescent="0.25"/>
    <row r="714" s="125" customFormat="1" x14ac:dyDescent="0.25"/>
    <row r="715" s="125" customFormat="1" x14ac:dyDescent="0.25"/>
    <row r="716" s="125" customFormat="1" x14ac:dyDescent="0.25"/>
    <row r="717" s="125" customFormat="1" x14ac:dyDescent="0.25"/>
    <row r="718" s="125" customFormat="1" x14ac:dyDescent="0.25"/>
    <row r="719" s="125" customFormat="1" x14ac:dyDescent="0.25"/>
    <row r="720" s="125" customFormat="1" x14ac:dyDescent="0.25"/>
    <row r="721" s="125" customFormat="1" x14ac:dyDescent="0.25"/>
    <row r="722" s="125" customFormat="1" x14ac:dyDescent="0.25"/>
    <row r="723" s="125" customFormat="1" x14ac:dyDescent="0.25"/>
    <row r="724" s="125" customFormat="1" x14ac:dyDescent="0.25"/>
    <row r="725" s="125" customFormat="1" x14ac:dyDescent="0.25"/>
    <row r="726" s="125" customFormat="1" x14ac:dyDescent="0.25"/>
    <row r="727" s="125" customFormat="1" x14ac:dyDescent="0.25"/>
    <row r="728" s="125" customFormat="1" x14ac:dyDescent="0.25"/>
    <row r="729" s="125" customFormat="1" x14ac:dyDescent="0.25"/>
    <row r="730" s="125" customFormat="1" x14ac:dyDescent="0.25"/>
    <row r="731" s="125" customFormat="1" x14ac:dyDescent="0.25"/>
    <row r="732" s="125" customFormat="1" x14ac:dyDescent="0.25"/>
    <row r="733" s="125" customFormat="1" x14ac:dyDescent="0.25"/>
    <row r="734" s="125" customFormat="1" x14ac:dyDescent="0.25"/>
    <row r="735" s="125" customFormat="1" x14ac:dyDescent="0.25"/>
    <row r="736" s="125" customFormat="1" x14ac:dyDescent="0.25"/>
    <row r="737" s="125" customFormat="1" x14ac:dyDescent="0.25"/>
    <row r="738" s="125" customFormat="1" x14ac:dyDescent="0.25"/>
    <row r="739" s="125" customFormat="1" x14ac:dyDescent="0.25"/>
    <row r="740" s="125" customFormat="1" x14ac:dyDescent="0.25"/>
    <row r="741" s="125" customFormat="1" x14ac:dyDescent="0.25"/>
    <row r="742" s="125" customFormat="1" x14ac:dyDescent="0.25"/>
    <row r="743" s="125" customFormat="1" x14ac:dyDescent="0.25"/>
    <row r="744" s="125" customFormat="1" x14ac:dyDescent="0.25"/>
    <row r="745" s="125" customFormat="1" x14ac:dyDescent="0.25"/>
    <row r="746" s="125" customFormat="1" x14ac:dyDescent="0.25"/>
    <row r="747" s="125" customFormat="1" x14ac:dyDescent="0.25"/>
    <row r="748" s="125" customFormat="1" x14ac:dyDescent="0.25"/>
    <row r="749" s="125" customFormat="1" x14ac:dyDescent="0.25"/>
    <row r="750" s="125" customFormat="1" x14ac:dyDescent="0.25"/>
    <row r="751" s="125" customFormat="1" x14ac:dyDescent="0.25"/>
    <row r="752" s="125" customFormat="1" x14ac:dyDescent="0.25"/>
    <row r="753" s="125" customFormat="1" x14ac:dyDescent="0.25"/>
    <row r="754" s="125" customFormat="1" x14ac:dyDescent="0.25"/>
    <row r="755" s="125" customFormat="1" x14ac:dyDescent="0.25"/>
    <row r="756" s="125" customFormat="1" x14ac:dyDescent="0.25"/>
    <row r="757" s="125" customFormat="1" x14ac:dyDescent="0.25"/>
    <row r="758" s="125" customFormat="1" x14ac:dyDescent="0.25"/>
    <row r="759" s="125" customFormat="1" x14ac:dyDescent="0.25"/>
    <row r="760" s="125" customFormat="1" x14ac:dyDescent="0.25"/>
    <row r="761" s="125" customFormat="1" x14ac:dyDescent="0.25"/>
    <row r="762" s="125" customFormat="1" x14ac:dyDescent="0.25"/>
    <row r="763" s="125" customFormat="1" x14ac:dyDescent="0.25"/>
    <row r="764" s="125" customFormat="1" x14ac:dyDescent="0.25"/>
    <row r="765" s="125" customFormat="1" x14ac:dyDescent="0.25"/>
    <row r="766" s="125" customFormat="1" x14ac:dyDescent="0.25"/>
    <row r="767" s="125" customFormat="1" x14ac:dyDescent="0.25"/>
    <row r="768" s="125" customFormat="1" x14ac:dyDescent="0.25"/>
    <row r="769" s="125" customFormat="1" x14ac:dyDescent="0.25"/>
    <row r="770" s="125" customFormat="1" x14ac:dyDescent="0.25"/>
    <row r="771" s="125" customFormat="1" x14ac:dyDescent="0.25"/>
    <row r="772" s="125" customFormat="1" x14ac:dyDescent="0.25"/>
    <row r="773" s="125" customFormat="1" x14ac:dyDescent="0.25"/>
    <row r="774" s="125" customFormat="1" x14ac:dyDescent="0.25"/>
    <row r="775" s="125" customFormat="1" x14ac:dyDescent="0.25"/>
    <row r="776" s="125" customFormat="1" x14ac:dyDescent="0.25"/>
    <row r="777" s="125" customFormat="1" x14ac:dyDescent="0.25"/>
    <row r="778" s="125" customFormat="1" x14ac:dyDescent="0.25"/>
    <row r="779" s="125" customFormat="1" x14ac:dyDescent="0.25"/>
    <row r="780" s="125" customFormat="1" x14ac:dyDescent="0.25"/>
    <row r="781" s="125" customFormat="1" x14ac:dyDescent="0.25"/>
    <row r="782" s="125" customFormat="1" x14ac:dyDescent="0.25"/>
    <row r="783" s="125" customFormat="1" x14ac:dyDescent="0.25"/>
    <row r="784" s="125" customFormat="1" x14ac:dyDescent="0.25"/>
    <row r="785" s="125" customFormat="1" x14ac:dyDescent="0.25"/>
    <row r="786" s="125" customFormat="1" x14ac:dyDescent="0.25"/>
    <row r="787" s="125" customFormat="1" x14ac:dyDescent="0.25"/>
    <row r="788" s="125" customFormat="1" x14ac:dyDescent="0.25"/>
    <row r="789" s="125" customFormat="1" x14ac:dyDescent="0.25"/>
    <row r="790" s="125" customFormat="1" x14ac:dyDescent="0.25"/>
    <row r="791" s="125" customFormat="1" x14ac:dyDescent="0.25"/>
    <row r="792" s="125" customFormat="1" x14ac:dyDescent="0.25"/>
    <row r="793" s="125" customFormat="1" x14ac:dyDescent="0.25"/>
    <row r="794" s="125" customFormat="1" x14ac:dyDescent="0.25"/>
    <row r="795" s="125" customFormat="1" x14ac:dyDescent="0.25"/>
    <row r="796" s="125" customFormat="1" x14ac:dyDescent="0.25"/>
    <row r="797" s="125" customFormat="1" x14ac:dyDescent="0.25"/>
    <row r="798" s="125" customFormat="1" x14ac:dyDescent="0.25"/>
    <row r="799" s="125" customFormat="1" x14ac:dyDescent="0.25"/>
    <row r="800" s="125" customFormat="1" x14ac:dyDescent="0.25"/>
    <row r="801" s="125" customFormat="1" x14ac:dyDescent="0.25"/>
    <row r="802" s="125" customFormat="1" x14ac:dyDescent="0.25"/>
    <row r="803" s="125" customFormat="1" x14ac:dyDescent="0.25"/>
    <row r="804" s="125" customFormat="1" x14ac:dyDescent="0.25"/>
    <row r="805" s="125" customFormat="1" x14ac:dyDescent="0.25"/>
    <row r="806" s="125" customFormat="1" x14ac:dyDescent="0.25"/>
    <row r="807" s="125" customFormat="1" x14ac:dyDescent="0.25"/>
    <row r="808" s="125" customFormat="1" x14ac:dyDescent="0.25"/>
    <row r="809" s="125" customFormat="1" x14ac:dyDescent="0.25"/>
    <row r="810" s="125" customFormat="1" x14ac:dyDescent="0.25"/>
    <row r="811" s="125" customFormat="1" x14ac:dyDescent="0.25"/>
    <row r="812" s="125" customFormat="1" x14ac:dyDescent="0.25"/>
    <row r="813" s="125" customFormat="1" x14ac:dyDescent="0.25"/>
    <row r="814" s="125" customFormat="1" x14ac:dyDescent="0.25"/>
    <row r="815" s="125" customFormat="1" x14ac:dyDescent="0.25"/>
    <row r="816" s="125" customFormat="1" x14ac:dyDescent="0.25"/>
    <row r="817" s="125" customFormat="1" x14ac:dyDescent="0.25"/>
    <row r="818" s="125" customFormat="1" x14ac:dyDescent="0.25"/>
    <row r="819" s="125" customFormat="1" x14ac:dyDescent="0.25"/>
    <row r="820" s="125" customFormat="1" x14ac:dyDescent="0.25"/>
    <row r="821" s="125" customFormat="1" x14ac:dyDescent="0.25"/>
    <row r="822" s="125" customFormat="1" x14ac:dyDescent="0.25"/>
    <row r="823" s="125" customFormat="1" x14ac:dyDescent="0.25"/>
    <row r="824" s="125" customFormat="1" x14ac:dyDescent="0.25"/>
    <row r="825" s="125" customFormat="1" x14ac:dyDescent="0.25"/>
    <row r="826" s="125" customFormat="1" x14ac:dyDescent="0.25"/>
    <row r="827" s="125" customFormat="1" x14ac:dyDescent="0.25"/>
    <row r="828" s="125" customFormat="1" x14ac:dyDescent="0.25"/>
    <row r="829" s="125" customFormat="1" x14ac:dyDescent="0.25"/>
    <row r="830" s="125" customFormat="1" x14ac:dyDescent="0.25"/>
    <row r="831" s="125" customFormat="1" x14ac:dyDescent="0.25"/>
    <row r="832" s="125" customFormat="1" x14ac:dyDescent="0.25"/>
    <row r="833" s="125" customFormat="1" x14ac:dyDescent="0.25"/>
    <row r="834" s="125" customFormat="1" x14ac:dyDescent="0.25"/>
    <row r="835" s="125" customFormat="1" x14ac:dyDescent="0.25"/>
    <row r="836" s="125" customFormat="1" x14ac:dyDescent="0.25"/>
    <row r="837" s="125" customFormat="1" x14ac:dyDescent="0.25"/>
    <row r="838" s="125" customFormat="1" x14ac:dyDescent="0.25"/>
    <row r="839" s="125" customFormat="1" x14ac:dyDescent="0.25"/>
    <row r="840" s="125" customFormat="1" x14ac:dyDescent="0.25"/>
    <row r="841" s="125" customFormat="1" x14ac:dyDescent="0.25"/>
    <row r="842" s="125" customFormat="1" x14ac:dyDescent="0.25"/>
    <row r="843" s="125" customFormat="1" x14ac:dyDescent="0.25"/>
    <row r="844" s="125" customFormat="1" x14ac:dyDescent="0.25"/>
    <row r="845" s="125" customFormat="1" x14ac:dyDescent="0.25"/>
    <row r="846" s="125" customFormat="1" x14ac:dyDescent="0.25"/>
    <row r="847" s="125" customFormat="1" x14ac:dyDescent="0.25"/>
    <row r="848" s="125" customFormat="1" x14ac:dyDescent="0.25"/>
    <row r="849" s="125" customFormat="1" x14ac:dyDescent="0.25"/>
    <row r="850" s="125" customFormat="1" x14ac:dyDescent="0.25"/>
    <row r="851" s="125" customFormat="1" x14ac:dyDescent="0.25"/>
    <row r="852" s="125" customFormat="1" x14ac:dyDescent="0.25"/>
    <row r="853" s="125" customFormat="1" x14ac:dyDescent="0.25"/>
    <row r="854" s="125" customFormat="1" x14ac:dyDescent="0.25"/>
    <row r="855" s="125" customFormat="1" x14ac:dyDescent="0.25"/>
    <row r="856" s="125" customFormat="1" x14ac:dyDescent="0.25"/>
    <row r="857" s="125" customFormat="1" x14ac:dyDescent="0.25"/>
    <row r="858" s="125" customFormat="1" x14ac:dyDescent="0.25"/>
    <row r="859" s="125" customFormat="1" x14ac:dyDescent="0.25"/>
    <row r="860" s="125" customFormat="1" x14ac:dyDescent="0.25"/>
    <row r="861" s="125" customFormat="1" x14ac:dyDescent="0.25"/>
    <row r="862" s="125" customFormat="1" x14ac:dyDescent="0.25"/>
    <row r="863" s="125" customFormat="1" x14ac:dyDescent="0.25"/>
    <row r="864" s="125" customFormat="1" x14ac:dyDescent="0.25"/>
    <row r="865" s="125" customFormat="1" x14ac:dyDescent="0.25"/>
    <row r="866" s="125" customFormat="1" x14ac:dyDescent="0.25"/>
    <row r="867" s="125" customFormat="1" x14ac:dyDescent="0.25"/>
    <row r="868" s="125" customFormat="1" x14ac:dyDescent="0.25"/>
    <row r="869" s="125" customFormat="1" x14ac:dyDescent="0.25"/>
    <row r="870" s="125" customFormat="1" x14ac:dyDescent="0.25"/>
    <row r="871" s="125" customFormat="1" x14ac:dyDescent="0.25"/>
    <row r="872" s="125" customFormat="1" x14ac:dyDescent="0.25"/>
    <row r="873" s="125" customFormat="1" x14ac:dyDescent="0.25"/>
    <row r="874" s="125" customFormat="1" x14ac:dyDescent="0.25"/>
    <row r="875" s="125" customFormat="1" x14ac:dyDescent="0.25"/>
    <row r="876" s="125" customFormat="1" x14ac:dyDescent="0.25"/>
    <row r="877" s="125" customFormat="1" x14ac:dyDescent="0.25"/>
    <row r="878" s="125" customFormat="1" x14ac:dyDescent="0.25"/>
    <row r="879" s="125" customFormat="1" x14ac:dyDescent="0.25"/>
    <row r="880" s="125" customFormat="1" x14ac:dyDescent="0.25"/>
    <row r="881" s="125" customFormat="1" x14ac:dyDescent="0.25"/>
    <row r="882" s="125" customFormat="1" x14ac:dyDescent="0.25"/>
    <row r="883" s="125" customFormat="1" x14ac:dyDescent="0.25"/>
    <row r="884" s="125" customFormat="1" x14ac:dyDescent="0.25"/>
    <row r="885" s="125" customFormat="1" x14ac:dyDescent="0.25"/>
    <row r="886" s="125" customFormat="1" x14ac:dyDescent="0.25"/>
    <row r="887" s="125" customFormat="1" x14ac:dyDescent="0.25"/>
    <row r="888" s="125" customFormat="1" x14ac:dyDescent="0.25"/>
    <row r="889" s="125" customFormat="1" x14ac:dyDescent="0.25"/>
    <row r="890" s="125" customFormat="1" x14ac:dyDescent="0.25"/>
    <row r="891" s="125" customFormat="1" x14ac:dyDescent="0.25"/>
    <row r="892" s="125" customFormat="1" x14ac:dyDescent="0.25"/>
    <row r="893" s="125" customFormat="1" x14ac:dyDescent="0.25"/>
    <row r="894" s="125" customFormat="1" x14ac:dyDescent="0.25"/>
    <row r="895" s="125" customFormat="1" x14ac:dyDescent="0.25"/>
    <row r="896" s="125" customFormat="1" x14ac:dyDescent="0.25"/>
    <row r="897" s="125" customFormat="1" x14ac:dyDescent="0.25"/>
    <row r="898" s="125" customFormat="1" x14ac:dyDescent="0.25"/>
    <row r="899" s="125" customFormat="1" x14ac:dyDescent="0.25"/>
    <row r="900" s="125" customFormat="1" x14ac:dyDescent="0.25"/>
    <row r="901" s="125" customFormat="1" x14ac:dyDescent="0.25"/>
    <row r="902" s="125" customFormat="1" x14ac:dyDescent="0.25"/>
    <row r="903" s="125" customFormat="1" x14ac:dyDescent="0.25"/>
    <row r="904" s="125" customFormat="1" x14ac:dyDescent="0.25"/>
    <row r="905" s="125" customFormat="1" x14ac:dyDescent="0.25"/>
    <row r="906" s="125" customFormat="1" x14ac:dyDescent="0.25"/>
    <row r="907" s="125" customFormat="1" x14ac:dyDescent="0.25"/>
    <row r="908" s="125" customFormat="1" x14ac:dyDescent="0.25"/>
    <row r="909" s="125" customFormat="1" x14ac:dyDescent="0.25"/>
    <row r="910" s="125" customFormat="1" x14ac:dyDescent="0.25"/>
    <row r="911" s="125" customFormat="1" x14ac:dyDescent="0.25"/>
    <row r="912" s="125" customFormat="1" x14ac:dyDescent="0.25"/>
    <row r="913" s="125" customFormat="1" x14ac:dyDescent="0.25"/>
    <row r="914" s="125" customFormat="1" x14ac:dyDescent="0.25"/>
    <row r="915" s="125" customFormat="1" x14ac:dyDescent="0.25"/>
    <row r="916" s="125" customFormat="1" x14ac:dyDescent="0.25"/>
    <row r="917" s="125" customFormat="1" x14ac:dyDescent="0.25"/>
    <row r="918" s="125" customFormat="1" x14ac:dyDescent="0.25"/>
    <row r="919" s="125" customFormat="1" x14ac:dyDescent="0.25"/>
    <row r="920" s="125" customFormat="1" x14ac:dyDescent="0.25"/>
    <row r="921" s="125" customFormat="1" x14ac:dyDescent="0.25"/>
    <row r="922" s="125" customFormat="1" x14ac:dyDescent="0.25"/>
    <row r="923" s="125" customFormat="1" x14ac:dyDescent="0.25"/>
    <row r="924" s="125" customFormat="1" x14ac:dyDescent="0.25"/>
    <row r="925" s="125" customFormat="1" x14ac:dyDescent="0.25"/>
    <row r="926" s="125" customFormat="1" x14ac:dyDescent="0.25"/>
    <row r="927" s="125" customFormat="1" x14ac:dyDescent="0.25"/>
    <row r="928" s="125" customFormat="1" x14ac:dyDescent="0.25"/>
    <row r="929" s="125" customFormat="1" x14ac:dyDescent="0.25"/>
    <row r="930" s="125" customFormat="1" x14ac:dyDescent="0.25"/>
    <row r="931" s="125" customFormat="1" x14ac:dyDescent="0.25"/>
    <row r="932" s="125" customFormat="1" x14ac:dyDescent="0.25"/>
    <row r="933" s="125" customFormat="1" x14ac:dyDescent="0.25"/>
    <row r="934" s="125" customFormat="1" x14ac:dyDescent="0.25"/>
    <row r="935" s="125" customFormat="1" x14ac:dyDescent="0.25"/>
    <row r="936" s="125" customFormat="1" x14ac:dyDescent="0.25"/>
    <row r="937" s="125" customFormat="1" x14ac:dyDescent="0.25"/>
    <row r="938" s="125" customFormat="1" x14ac:dyDescent="0.25"/>
    <row r="939" s="125" customFormat="1" x14ac:dyDescent="0.25"/>
    <row r="940" s="125" customFormat="1" x14ac:dyDescent="0.25"/>
    <row r="941" s="125" customFormat="1" x14ac:dyDescent="0.25"/>
    <row r="942" s="125" customFormat="1" x14ac:dyDescent="0.25"/>
    <row r="943" s="125" customFormat="1" x14ac:dyDescent="0.25"/>
    <row r="944" s="125" customFormat="1" x14ac:dyDescent="0.25"/>
    <row r="945" s="125" customFormat="1" x14ac:dyDescent="0.25"/>
    <row r="946" s="125" customFormat="1" x14ac:dyDescent="0.25"/>
    <row r="947" s="125" customFormat="1" x14ac:dyDescent="0.25"/>
    <row r="948" s="125" customFormat="1" x14ac:dyDescent="0.25"/>
    <row r="949" s="125" customFormat="1" x14ac:dyDescent="0.25"/>
    <row r="950" s="125" customFormat="1" x14ac:dyDescent="0.25"/>
    <row r="951" s="125" customFormat="1" x14ac:dyDescent="0.25"/>
    <row r="952" s="125" customFormat="1" x14ac:dyDescent="0.25"/>
    <row r="953" s="125" customFormat="1" x14ac:dyDescent="0.25"/>
    <row r="954" s="125" customFormat="1" x14ac:dyDescent="0.25"/>
    <row r="955" s="125" customFormat="1" x14ac:dyDescent="0.25"/>
    <row r="956" s="125" customFormat="1" x14ac:dyDescent="0.25"/>
    <row r="957" s="125" customFormat="1" x14ac:dyDescent="0.25"/>
    <row r="958" s="125" customFormat="1" x14ac:dyDescent="0.25"/>
    <row r="959" s="125" customFormat="1" x14ac:dyDescent="0.25"/>
    <row r="960" s="125" customFormat="1" x14ac:dyDescent="0.25"/>
    <row r="961" s="125" customFormat="1" x14ac:dyDescent="0.25"/>
    <row r="962" s="125" customFormat="1" x14ac:dyDescent="0.25"/>
    <row r="963" s="125" customFormat="1" x14ac:dyDescent="0.25"/>
    <row r="964" s="125" customFormat="1" x14ac:dyDescent="0.25"/>
    <row r="965" s="125" customFormat="1" x14ac:dyDescent="0.25"/>
    <row r="966" s="125" customFormat="1" x14ac:dyDescent="0.25"/>
    <row r="967" s="125" customFormat="1" x14ac:dyDescent="0.25"/>
    <row r="968" s="125" customFormat="1" x14ac:dyDescent="0.25"/>
    <row r="969" s="125" customFormat="1" x14ac:dyDescent="0.25"/>
    <row r="970" s="125" customFormat="1" x14ac:dyDescent="0.25"/>
    <row r="971" s="125" customFormat="1" x14ac:dyDescent="0.25"/>
    <row r="972" s="125" customFormat="1" x14ac:dyDescent="0.25"/>
    <row r="973" s="125" customFormat="1" x14ac:dyDescent="0.25"/>
    <row r="974" s="125" customFormat="1" x14ac:dyDescent="0.25"/>
    <row r="975" s="125" customFormat="1" x14ac:dyDescent="0.25"/>
    <row r="976" s="125" customFormat="1" x14ac:dyDescent="0.25"/>
    <row r="977" s="125" customFormat="1" x14ac:dyDescent="0.25"/>
    <row r="978" s="125" customFormat="1" x14ac:dyDescent="0.25"/>
    <row r="979" s="125" customFormat="1" x14ac:dyDescent="0.25"/>
    <row r="980" s="125" customFormat="1" x14ac:dyDescent="0.25"/>
    <row r="981" s="125" customFormat="1" x14ac:dyDescent="0.25"/>
    <row r="982" s="125" customFormat="1" x14ac:dyDescent="0.25"/>
    <row r="983" s="125" customFormat="1" x14ac:dyDescent="0.25"/>
    <row r="984" s="125" customFormat="1" x14ac:dyDescent="0.25"/>
    <row r="985" s="125" customFormat="1" x14ac:dyDescent="0.25"/>
    <row r="986" s="125" customFormat="1" x14ac:dyDescent="0.25"/>
    <row r="987" s="125" customFormat="1" x14ac:dyDescent="0.25"/>
    <row r="988" s="125" customFormat="1" x14ac:dyDescent="0.25"/>
    <row r="989" s="125" customFormat="1" x14ac:dyDescent="0.25"/>
    <row r="990" s="125" customFormat="1" x14ac:dyDescent="0.25"/>
    <row r="991" s="125" customFormat="1" x14ac:dyDescent="0.25"/>
    <row r="992" s="125" customFormat="1" x14ac:dyDescent="0.25"/>
    <row r="993" s="125" customFormat="1" x14ac:dyDescent="0.25"/>
    <row r="994" s="125" customFormat="1" x14ac:dyDescent="0.25"/>
    <row r="995" s="125" customFormat="1" x14ac:dyDescent="0.25"/>
    <row r="996" s="125" customFormat="1" x14ac:dyDescent="0.25"/>
    <row r="997" s="125" customFormat="1" x14ac:dyDescent="0.25"/>
    <row r="998" s="125" customFormat="1" x14ac:dyDescent="0.25"/>
    <row r="999" s="125" customFormat="1" x14ac:dyDescent="0.25"/>
    <row r="1000" s="125" customFormat="1" x14ac:dyDescent="0.25"/>
    <row r="1001" s="125" customFormat="1" x14ac:dyDescent="0.25"/>
    <row r="1002" s="125" customFormat="1" x14ac:dyDescent="0.25"/>
    <row r="1003" s="125" customFormat="1" x14ac:dyDescent="0.25"/>
    <row r="1004" s="125" customFormat="1" x14ac:dyDescent="0.25"/>
    <row r="1005" s="125" customFormat="1" x14ac:dyDescent="0.25"/>
    <row r="1006" s="125" customFormat="1" x14ac:dyDescent="0.25"/>
    <row r="1007" s="125" customFormat="1" x14ac:dyDescent="0.25"/>
    <row r="1008" s="125" customFormat="1" x14ac:dyDescent="0.25"/>
    <row r="1009" s="125" customFormat="1" x14ac:dyDescent="0.25"/>
    <row r="1010" s="125" customFormat="1" x14ac:dyDescent="0.25"/>
    <row r="1011" s="125" customFormat="1" x14ac:dyDescent="0.25"/>
    <row r="1012" s="125" customFormat="1" x14ac:dyDescent="0.25"/>
    <row r="1013" s="125" customFormat="1" x14ac:dyDescent="0.25"/>
    <row r="1014" s="125" customFormat="1" x14ac:dyDescent="0.25"/>
    <row r="1015" s="125" customFormat="1" x14ac:dyDescent="0.25"/>
    <row r="1016" s="125" customFormat="1" x14ac:dyDescent="0.25"/>
    <row r="1017" s="125" customFormat="1" x14ac:dyDescent="0.25"/>
    <row r="1018" s="125" customFormat="1" x14ac:dyDescent="0.25"/>
    <row r="1019" s="125" customFormat="1" x14ac:dyDescent="0.25"/>
    <row r="1020" s="125" customFormat="1" x14ac:dyDescent="0.25"/>
    <row r="1021" s="125" customFormat="1" x14ac:dyDescent="0.25"/>
    <row r="1022" s="125" customFormat="1" x14ac:dyDescent="0.25"/>
    <row r="1023" s="125" customFormat="1" x14ac:dyDescent="0.25"/>
    <row r="1024" s="125" customFormat="1" x14ac:dyDescent="0.25"/>
    <row r="1025" s="125" customFormat="1" x14ac:dyDescent="0.25"/>
    <row r="1026" s="125" customFormat="1" x14ac:dyDescent="0.25"/>
    <row r="1027" s="125" customFormat="1" x14ac:dyDescent="0.25"/>
    <row r="1028" s="125" customFormat="1" x14ac:dyDescent="0.25"/>
    <row r="1029" s="125" customFormat="1" x14ac:dyDescent="0.25"/>
    <row r="1030" s="125" customFormat="1" x14ac:dyDescent="0.25"/>
    <row r="1031" s="125" customFormat="1" x14ac:dyDescent="0.25"/>
    <row r="1032" s="125" customFormat="1" x14ac:dyDescent="0.25"/>
    <row r="1033" s="125" customFormat="1" x14ac:dyDescent="0.25"/>
    <row r="1034" s="125" customFormat="1" x14ac:dyDescent="0.25"/>
    <row r="1035" s="125" customFormat="1" x14ac:dyDescent="0.25"/>
    <row r="1036" s="125" customFormat="1" x14ac:dyDescent="0.25"/>
    <row r="1037" s="125" customFormat="1" x14ac:dyDescent="0.25"/>
    <row r="1038" s="125" customFormat="1" x14ac:dyDescent="0.25"/>
    <row r="1039" s="125" customFormat="1" x14ac:dyDescent="0.25"/>
    <row r="1040" s="125" customFormat="1" x14ac:dyDescent="0.25"/>
    <row r="1041" s="125" customFormat="1" x14ac:dyDescent="0.25"/>
    <row r="1042" s="125" customFormat="1" x14ac:dyDescent="0.25"/>
    <row r="1043" s="125" customFormat="1" x14ac:dyDescent="0.25"/>
    <row r="1044" s="125" customFormat="1" x14ac:dyDescent="0.25"/>
    <row r="1045" s="125" customFormat="1" x14ac:dyDescent="0.25"/>
    <row r="1046" s="125" customFormat="1" x14ac:dyDescent="0.25"/>
    <row r="1047" s="125" customFormat="1" x14ac:dyDescent="0.25"/>
    <row r="1048" s="125" customFormat="1" x14ac:dyDescent="0.25"/>
    <row r="1049" s="125" customFormat="1" x14ac:dyDescent="0.25"/>
    <row r="1050" s="125" customFormat="1" x14ac:dyDescent="0.25"/>
    <row r="1051" s="125" customFormat="1" x14ac:dyDescent="0.25"/>
    <row r="1052" s="125" customFormat="1" x14ac:dyDescent="0.25"/>
    <row r="1053" s="125" customFormat="1" x14ac:dyDescent="0.25"/>
    <row r="1054" s="125" customFormat="1" x14ac:dyDescent="0.25"/>
    <row r="1055" s="125" customFormat="1" x14ac:dyDescent="0.25"/>
    <row r="1056" s="125" customFormat="1" x14ac:dyDescent="0.25"/>
    <row r="1057" s="125" customFormat="1" x14ac:dyDescent="0.25"/>
    <row r="1058" s="125" customFormat="1" x14ac:dyDescent="0.25"/>
    <row r="1059" s="125" customFormat="1" x14ac:dyDescent="0.25"/>
    <row r="1060" s="125" customFormat="1" x14ac:dyDescent="0.25"/>
    <row r="1061" s="125" customFormat="1" x14ac:dyDescent="0.25"/>
    <row r="1062" s="125" customFormat="1" x14ac:dyDescent="0.25"/>
    <row r="1063" s="125" customFormat="1" x14ac:dyDescent="0.25"/>
    <row r="1064" s="125" customFormat="1" x14ac:dyDescent="0.25"/>
    <row r="1065" s="125" customFormat="1" x14ac:dyDescent="0.25"/>
    <row r="1066" s="125" customFormat="1" x14ac:dyDescent="0.25"/>
    <row r="1067" s="125" customFormat="1" x14ac:dyDescent="0.25"/>
    <row r="1068" s="125" customFormat="1" x14ac:dyDescent="0.25"/>
    <row r="1069" s="125" customFormat="1" x14ac:dyDescent="0.25"/>
    <row r="1070" s="125" customFormat="1" x14ac:dyDescent="0.25"/>
    <row r="1071" s="125" customFormat="1" x14ac:dyDescent="0.25"/>
    <row r="1072" s="125" customFormat="1" x14ac:dyDescent="0.25"/>
    <row r="1073" s="125" customFormat="1" x14ac:dyDescent="0.25"/>
    <row r="1074" s="125" customFormat="1" x14ac:dyDescent="0.25"/>
    <row r="1075" s="125" customFormat="1" x14ac:dyDescent="0.25"/>
    <row r="1076" s="125" customFormat="1" x14ac:dyDescent="0.25"/>
    <row r="1077" s="125" customFormat="1" x14ac:dyDescent="0.25"/>
    <row r="1078" s="125" customFormat="1" x14ac:dyDescent="0.25"/>
    <row r="1079" s="125" customFormat="1" x14ac:dyDescent="0.25"/>
    <row r="1080" s="125" customFormat="1" x14ac:dyDescent="0.25"/>
    <row r="1081" s="125" customFormat="1" x14ac:dyDescent="0.25"/>
    <row r="1082" s="125" customFormat="1" x14ac:dyDescent="0.25"/>
    <row r="1083" s="125" customFormat="1" x14ac:dyDescent="0.25"/>
    <row r="1084" s="125" customFormat="1" x14ac:dyDescent="0.25"/>
    <row r="1085" s="125" customFormat="1" x14ac:dyDescent="0.25"/>
    <row r="1086" s="125" customFormat="1" x14ac:dyDescent="0.25"/>
    <row r="1087" s="125" customFormat="1" x14ac:dyDescent="0.25"/>
    <row r="1088" s="125" customFormat="1" x14ac:dyDescent="0.25"/>
    <row r="1089" s="125" customFormat="1" x14ac:dyDescent="0.25"/>
    <row r="1090" s="125" customFormat="1" x14ac:dyDescent="0.25"/>
    <row r="1091" s="125" customFormat="1" x14ac:dyDescent="0.25"/>
    <row r="1092" s="125" customFormat="1" x14ac:dyDescent="0.25"/>
    <row r="1093" s="125" customFormat="1" x14ac:dyDescent="0.25"/>
    <row r="1094" s="125" customFormat="1" x14ac:dyDescent="0.25"/>
    <row r="1095" s="125" customFormat="1" x14ac:dyDescent="0.25"/>
    <row r="1096" s="125" customFormat="1" x14ac:dyDescent="0.25"/>
    <row r="1097" s="125" customFormat="1" x14ac:dyDescent="0.25"/>
    <row r="1098" s="125" customFormat="1" x14ac:dyDescent="0.25"/>
    <row r="1099" s="125" customFormat="1" x14ac:dyDescent="0.25"/>
    <row r="1100" s="125" customFormat="1" x14ac:dyDescent="0.25"/>
    <row r="1101" s="125" customFormat="1" x14ac:dyDescent="0.25"/>
    <row r="1102" s="125" customFormat="1" x14ac:dyDescent="0.25"/>
    <row r="1103" s="125" customFormat="1" x14ac:dyDescent="0.25"/>
    <row r="1104" s="125" customFormat="1" x14ac:dyDescent="0.25"/>
    <row r="1105" s="125" customFormat="1" x14ac:dyDescent="0.25"/>
    <row r="1106" s="125" customFormat="1" x14ac:dyDescent="0.25"/>
    <row r="1107" s="125" customFormat="1" x14ac:dyDescent="0.25"/>
    <row r="1108" s="125" customFormat="1" x14ac:dyDescent="0.25"/>
    <row r="1109" s="125" customFormat="1" x14ac:dyDescent="0.25"/>
    <row r="1110" s="125" customFormat="1" x14ac:dyDescent="0.25"/>
    <row r="1111" s="125" customFormat="1" x14ac:dyDescent="0.25"/>
    <row r="1112" s="125" customFormat="1" x14ac:dyDescent="0.25"/>
    <row r="1113" s="125" customFormat="1" x14ac:dyDescent="0.25"/>
    <row r="1114" s="125" customFormat="1" x14ac:dyDescent="0.25"/>
    <row r="1115" s="125" customFormat="1" x14ac:dyDescent="0.25"/>
    <row r="1116" s="125" customFormat="1" x14ac:dyDescent="0.25"/>
    <row r="1117" s="125" customFormat="1" x14ac:dyDescent="0.25"/>
    <row r="1118" s="125" customFormat="1" x14ac:dyDescent="0.25"/>
    <row r="1119" s="125" customFormat="1" x14ac:dyDescent="0.25"/>
    <row r="1120" s="125" customFormat="1" x14ac:dyDescent="0.25"/>
    <row r="1121" s="125" customFormat="1" x14ac:dyDescent="0.25"/>
    <row r="1122" s="125" customFormat="1" x14ac:dyDescent="0.25"/>
    <row r="1123" s="125" customFormat="1" x14ac:dyDescent="0.25"/>
    <row r="1124" s="125" customFormat="1" x14ac:dyDescent="0.25"/>
    <row r="1125" s="125" customFormat="1" x14ac:dyDescent="0.25"/>
    <row r="1126" s="125" customFormat="1" x14ac:dyDescent="0.25"/>
    <row r="1127" s="125" customFormat="1" x14ac:dyDescent="0.25"/>
    <row r="1128" s="125" customFormat="1" x14ac:dyDescent="0.25"/>
    <row r="1129" s="125" customFormat="1" x14ac:dyDescent="0.25"/>
    <row r="1130" s="125" customFormat="1" x14ac:dyDescent="0.25"/>
    <row r="1131" s="125" customFormat="1" x14ac:dyDescent="0.25"/>
    <row r="1132" s="125" customFormat="1" x14ac:dyDescent="0.25"/>
    <row r="1133" s="125" customFormat="1" x14ac:dyDescent="0.25"/>
    <row r="1134" s="125" customFormat="1" x14ac:dyDescent="0.25"/>
    <row r="1135" s="125" customFormat="1" x14ac:dyDescent="0.25"/>
    <row r="1136" s="125" customFormat="1" x14ac:dyDescent="0.25"/>
    <row r="1137" s="125" customFormat="1" x14ac:dyDescent="0.25"/>
    <row r="1138" s="125" customFormat="1" x14ac:dyDescent="0.25"/>
    <row r="1139" s="125" customFormat="1" x14ac:dyDescent="0.25"/>
    <row r="1140" s="125" customFormat="1" x14ac:dyDescent="0.25"/>
    <row r="1141" s="125" customFormat="1" x14ac:dyDescent="0.25"/>
    <row r="1142" s="125" customFormat="1" x14ac:dyDescent="0.25"/>
    <row r="1143" s="125" customFormat="1" x14ac:dyDescent="0.25"/>
    <row r="1144" s="125" customFormat="1" x14ac:dyDescent="0.25"/>
    <row r="1145" s="125" customFormat="1" x14ac:dyDescent="0.25"/>
    <row r="1146" s="125" customFormat="1" x14ac:dyDescent="0.25"/>
    <row r="1147" s="125" customFormat="1" x14ac:dyDescent="0.25"/>
    <row r="1148" s="125" customFormat="1" x14ac:dyDescent="0.25"/>
    <row r="1149" s="125" customFormat="1" x14ac:dyDescent="0.25"/>
    <row r="1150" s="125" customFormat="1" x14ac:dyDescent="0.25"/>
    <row r="1151" s="125" customFormat="1" x14ac:dyDescent="0.25"/>
    <row r="1152" s="125" customFormat="1" x14ac:dyDescent="0.25"/>
    <row r="1153" s="125" customFormat="1" x14ac:dyDescent="0.25"/>
    <row r="1154" s="125" customFormat="1" x14ac:dyDescent="0.25"/>
    <row r="1155" s="125" customFormat="1" x14ac:dyDescent="0.25"/>
    <row r="1156" s="125" customFormat="1" x14ac:dyDescent="0.25"/>
    <row r="1157" s="125" customFormat="1" x14ac:dyDescent="0.25"/>
    <row r="1158" s="125" customFormat="1" x14ac:dyDescent="0.25"/>
    <row r="1159" s="125" customFormat="1" x14ac:dyDescent="0.25"/>
    <row r="1160" s="125" customFormat="1" x14ac:dyDescent="0.25"/>
    <row r="1161" s="125" customFormat="1" x14ac:dyDescent="0.25"/>
    <row r="1162" s="125" customFormat="1" x14ac:dyDescent="0.25"/>
    <row r="1163" s="125" customFormat="1" x14ac:dyDescent="0.25"/>
    <row r="1164" s="125" customFormat="1" x14ac:dyDescent="0.25"/>
    <row r="1165" s="125" customFormat="1" x14ac:dyDescent="0.25"/>
    <row r="1166" s="125" customFormat="1" x14ac:dyDescent="0.25"/>
    <row r="1167" s="125" customFormat="1" x14ac:dyDescent="0.25"/>
    <row r="1168" s="125" customFormat="1" x14ac:dyDescent="0.25"/>
    <row r="1169" s="125" customFormat="1" x14ac:dyDescent="0.25"/>
    <row r="1170" s="125" customFormat="1" x14ac:dyDescent="0.25"/>
    <row r="1171" s="125" customFormat="1" x14ac:dyDescent="0.25"/>
    <row r="1172" s="125" customFormat="1" x14ac:dyDescent="0.25"/>
    <row r="1173" s="125" customFormat="1" x14ac:dyDescent="0.25"/>
    <row r="1174" s="125" customFormat="1" x14ac:dyDescent="0.25"/>
    <row r="1175" s="125" customFormat="1" x14ac:dyDescent="0.25"/>
    <row r="1176" s="125" customFormat="1" x14ac:dyDescent="0.25"/>
    <row r="1177" s="125" customFormat="1" x14ac:dyDescent="0.25"/>
    <row r="1178" s="125" customFormat="1" x14ac:dyDescent="0.25"/>
    <row r="1179" s="125" customFormat="1" x14ac:dyDescent="0.25"/>
    <row r="1180" s="125" customFormat="1" x14ac:dyDescent="0.25"/>
    <row r="1181" s="125" customFormat="1" x14ac:dyDescent="0.25"/>
    <row r="1182" s="125" customFormat="1" x14ac:dyDescent="0.25"/>
    <row r="1183" s="125" customFormat="1" x14ac:dyDescent="0.25"/>
    <row r="1184" s="125" customFormat="1" x14ac:dyDescent="0.25"/>
    <row r="1185" s="125" customFormat="1" x14ac:dyDescent="0.25"/>
    <row r="1186" s="125" customFormat="1" x14ac:dyDescent="0.25"/>
    <row r="1187" s="125" customFormat="1" x14ac:dyDescent="0.25"/>
    <row r="1188" s="125" customFormat="1" x14ac:dyDescent="0.25"/>
    <row r="1189" s="125" customFormat="1" x14ac:dyDescent="0.25"/>
    <row r="1190" s="125" customFormat="1" x14ac:dyDescent="0.25"/>
    <row r="1191" s="125" customFormat="1" x14ac:dyDescent="0.25"/>
    <row r="1192" s="125" customFormat="1" x14ac:dyDescent="0.25"/>
    <row r="1193" s="125" customFormat="1" x14ac:dyDescent="0.25"/>
    <row r="1194" s="125" customFormat="1" x14ac:dyDescent="0.25"/>
    <row r="1195" s="125" customFormat="1" x14ac:dyDescent="0.25"/>
    <row r="1196" s="125" customFormat="1" x14ac:dyDescent="0.25"/>
    <row r="1197" s="125" customFormat="1" x14ac:dyDescent="0.25"/>
    <row r="1198" s="125" customFormat="1" x14ac:dyDescent="0.25"/>
    <row r="1199" s="125" customFormat="1" x14ac:dyDescent="0.25"/>
    <row r="1200" s="125" customFormat="1" x14ac:dyDescent="0.25"/>
    <row r="1201" s="125" customFormat="1" x14ac:dyDescent="0.25"/>
    <row r="1202" s="125" customFormat="1" x14ac:dyDescent="0.25"/>
    <row r="1203" s="125" customFormat="1" x14ac:dyDescent="0.25"/>
    <row r="1204" s="125" customFormat="1" x14ac:dyDescent="0.25"/>
    <row r="1205" s="125" customFormat="1" x14ac:dyDescent="0.25"/>
    <row r="1206" s="125" customFormat="1" x14ac:dyDescent="0.25"/>
    <row r="1207" s="125" customFormat="1" x14ac:dyDescent="0.25"/>
    <row r="1208" s="125" customFormat="1" x14ac:dyDescent="0.25"/>
    <row r="1209" s="125" customFormat="1" x14ac:dyDescent="0.25"/>
    <row r="1210" s="125" customFormat="1" x14ac:dyDescent="0.25"/>
    <row r="1211" s="125" customFormat="1" x14ac:dyDescent="0.25"/>
    <row r="1212" s="125" customFormat="1" x14ac:dyDescent="0.25"/>
    <row r="1213" s="125" customFormat="1" x14ac:dyDescent="0.25"/>
    <row r="1214" s="125" customFormat="1" x14ac:dyDescent="0.25"/>
    <row r="1215" s="125" customFormat="1" x14ac:dyDescent="0.25"/>
    <row r="1216" s="125" customFormat="1" x14ac:dyDescent="0.25"/>
    <row r="1217" s="125" customFormat="1" x14ac:dyDescent="0.25"/>
    <row r="1218" s="125" customFormat="1" x14ac:dyDescent="0.25"/>
    <row r="1219" s="125" customFormat="1" x14ac:dyDescent="0.25"/>
    <row r="1220" s="125" customFormat="1" x14ac:dyDescent="0.25"/>
    <row r="1221" s="125" customFormat="1" x14ac:dyDescent="0.25"/>
    <row r="1222" s="125" customFormat="1" x14ac:dyDescent="0.25"/>
    <row r="1223" s="125" customFormat="1" x14ac:dyDescent="0.25"/>
    <row r="1224" s="125" customFormat="1" x14ac:dyDescent="0.25"/>
    <row r="1225" s="125" customFormat="1" x14ac:dyDescent="0.25"/>
    <row r="1226" s="125" customFormat="1" x14ac:dyDescent="0.25"/>
    <row r="1227" s="125" customFormat="1" x14ac:dyDescent="0.25"/>
    <row r="1228" s="125" customFormat="1" x14ac:dyDescent="0.25"/>
    <row r="1229" s="125" customFormat="1" x14ac:dyDescent="0.25"/>
    <row r="1230" s="125" customFormat="1" x14ac:dyDescent="0.25"/>
    <row r="1231" s="125" customFormat="1" x14ac:dyDescent="0.25"/>
    <row r="1232" s="125" customFormat="1" x14ac:dyDescent="0.25"/>
    <row r="1233" s="125" customFormat="1" x14ac:dyDescent="0.25"/>
    <row r="1234" s="125" customFormat="1" x14ac:dyDescent="0.25"/>
    <row r="1235" s="125" customFormat="1" x14ac:dyDescent="0.25"/>
    <row r="1236" s="125" customFormat="1" x14ac:dyDescent="0.25"/>
    <row r="1237" s="125" customFormat="1" x14ac:dyDescent="0.25"/>
    <row r="1238" s="125" customFormat="1" x14ac:dyDescent="0.25"/>
    <row r="1239" s="125" customFormat="1" x14ac:dyDescent="0.25"/>
    <row r="1240" s="125" customFormat="1" x14ac:dyDescent="0.25"/>
    <row r="1241" s="125" customFormat="1" x14ac:dyDescent="0.25"/>
    <row r="1242" s="125" customFormat="1" x14ac:dyDescent="0.25"/>
    <row r="1243" s="125" customFormat="1" x14ac:dyDescent="0.25"/>
    <row r="1244" s="125" customFormat="1" x14ac:dyDescent="0.25"/>
    <row r="1245" s="125" customFormat="1" x14ac:dyDescent="0.25"/>
    <row r="1246" s="125" customFormat="1" x14ac:dyDescent="0.25"/>
    <row r="1247" s="125" customFormat="1" x14ac:dyDescent="0.25"/>
    <row r="1248" s="125" customFormat="1" x14ac:dyDescent="0.25"/>
    <row r="1249" s="125" customFormat="1" x14ac:dyDescent="0.25"/>
    <row r="1250" s="125" customFormat="1" x14ac:dyDescent="0.25"/>
    <row r="1251" s="125" customFormat="1" x14ac:dyDescent="0.25"/>
    <row r="1252" s="125" customFormat="1" x14ac:dyDescent="0.25"/>
    <row r="1253" s="125" customFormat="1" x14ac:dyDescent="0.25"/>
    <row r="1254" s="125" customFormat="1" x14ac:dyDescent="0.25"/>
    <row r="1255" s="125" customFormat="1" x14ac:dyDescent="0.25"/>
    <row r="1256" s="125" customFormat="1" x14ac:dyDescent="0.25"/>
    <row r="1257" s="125" customFormat="1" x14ac:dyDescent="0.25"/>
    <row r="1258" s="125" customFormat="1" x14ac:dyDescent="0.25"/>
    <row r="1259" s="125" customFormat="1" x14ac:dyDescent="0.25"/>
    <row r="1260" s="125" customFormat="1" x14ac:dyDescent="0.25"/>
    <row r="1261" s="125" customFormat="1" x14ac:dyDescent="0.25"/>
    <row r="1262" s="125" customFormat="1" x14ac:dyDescent="0.25"/>
    <row r="1263" s="125" customFormat="1" x14ac:dyDescent="0.25"/>
    <row r="1264" s="125" customFormat="1" x14ac:dyDescent="0.25"/>
    <row r="1265" s="125" customFormat="1" x14ac:dyDescent="0.25"/>
    <row r="1266" s="125" customFormat="1" x14ac:dyDescent="0.25"/>
    <row r="1267" s="125" customFormat="1" x14ac:dyDescent="0.25"/>
    <row r="1268" s="125" customFormat="1" x14ac:dyDescent="0.25"/>
    <row r="1269" s="125" customFormat="1" x14ac:dyDescent="0.25"/>
    <row r="1270" s="125" customFormat="1" x14ac:dyDescent="0.25"/>
    <row r="1271" s="125" customFormat="1" x14ac:dyDescent="0.25"/>
    <row r="1272" s="125" customFormat="1" x14ac:dyDescent="0.25"/>
    <row r="1273" s="125" customFormat="1" x14ac:dyDescent="0.25"/>
    <row r="1274" s="125" customFormat="1" x14ac:dyDescent="0.25"/>
    <row r="1275" s="125" customFormat="1" x14ac:dyDescent="0.25"/>
    <row r="1276" s="125" customFormat="1" x14ac:dyDescent="0.25"/>
    <row r="1277" s="125" customFormat="1" x14ac:dyDescent="0.25"/>
    <row r="1278" s="125" customFormat="1" x14ac:dyDescent="0.25"/>
    <row r="1279" s="125" customFormat="1" x14ac:dyDescent="0.25"/>
    <row r="1280" s="125" customFormat="1" x14ac:dyDescent="0.25"/>
    <row r="1281" s="125" customFormat="1" x14ac:dyDescent="0.25"/>
    <row r="1282" s="125" customFormat="1" x14ac:dyDescent="0.25"/>
    <row r="1283" s="125" customFormat="1" x14ac:dyDescent="0.25"/>
    <row r="1284" s="125" customFormat="1" x14ac:dyDescent="0.25"/>
    <row r="1285" s="125" customFormat="1" x14ac:dyDescent="0.25"/>
    <row r="1286" s="125" customFormat="1" x14ac:dyDescent="0.25"/>
    <row r="1287" s="125" customFormat="1" x14ac:dyDescent="0.25"/>
    <row r="1288" s="125" customFormat="1" x14ac:dyDescent="0.25"/>
    <row r="1289" s="125" customFormat="1" x14ac:dyDescent="0.25"/>
    <row r="1290" s="125" customFormat="1" x14ac:dyDescent="0.25"/>
    <row r="1291" s="125" customFormat="1" x14ac:dyDescent="0.25"/>
    <row r="1292" s="125" customFormat="1" x14ac:dyDescent="0.25"/>
    <row r="1293" s="125" customFormat="1" x14ac:dyDescent="0.25"/>
    <row r="1294" s="125" customFormat="1" x14ac:dyDescent="0.25"/>
    <row r="1295" s="125" customFormat="1" x14ac:dyDescent="0.25"/>
    <row r="1296" s="125" customFormat="1" x14ac:dyDescent="0.25"/>
    <row r="1297" s="125" customFormat="1" x14ac:dyDescent="0.25"/>
    <row r="1298" s="125" customFormat="1" x14ac:dyDescent="0.25"/>
    <row r="1299" s="125" customFormat="1" x14ac:dyDescent="0.25"/>
    <row r="1300" s="125" customFormat="1" x14ac:dyDescent="0.25"/>
    <row r="1301" s="125" customFormat="1" x14ac:dyDescent="0.25"/>
    <row r="1302" s="125" customFormat="1" x14ac:dyDescent="0.25"/>
    <row r="1303" s="125" customFormat="1" x14ac:dyDescent="0.25"/>
    <row r="1304" s="125" customFormat="1" x14ac:dyDescent="0.25"/>
    <row r="1305" s="125" customFormat="1" x14ac:dyDescent="0.25"/>
    <row r="1306" s="125" customFormat="1" x14ac:dyDescent="0.25"/>
    <row r="1307" s="125" customFormat="1" x14ac:dyDescent="0.25"/>
    <row r="1308" s="125" customFormat="1" x14ac:dyDescent="0.25"/>
    <row r="1309" s="125" customFormat="1" x14ac:dyDescent="0.25"/>
    <row r="1310" s="125" customFormat="1" x14ac:dyDescent="0.25"/>
    <row r="1311" s="125" customFormat="1" x14ac:dyDescent="0.25"/>
    <row r="1312" s="125" customFormat="1" x14ac:dyDescent="0.25"/>
    <row r="1313" s="125" customFormat="1" x14ac:dyDescent="0.25"/>
    <row r="1314" s="125" customFormat="1" x14ac:dyDescent="0.25"/>
    <row r="1315" s="125" customFormat="1" x14ac:dyDescent="0.25"/>
    <row r="1316" s="125" customFormat="1" x14ac:dyDescent="0.25"/>
    <row r="1317" s="125" customFormat="1" x14ac:dyDescent="0.25"/>
    <row r="1318" s="125" customFormat="1" x14ac:dyDescent="0.25"/>
    <row r="1319" s="125" customFormat="1" x14ac:dyDescent="0.25"/>
    <row r="1320" s="125" customFormat="1" x14ac:dyDescent="0.25"/>
    <row r="1321" s="125" customFormat="1" x14ac:dyDescent="0.25"/>
    <row r="1322" s="125" customFormat="1" x14ac:dyDescent="0.25"/>
    <row r="1323" s="125" customFormat="1" x14ac:dyDescent="0.25"/>
    <row r="1324" s="125" customFormat="1" x14ac:dyDescent="0.25"/>
    <row r="1325" s="125" customFormat="1" x14ac:dyDescent="0.25"/>
    <row r="1326" s="125" customFormat="1" x14ac:dyDescent="0.25"/>
    <row r="1327" s="125" customFormat="1" x14ac:dyDescent="0.25"/>
    <row r="1328" s="125" customFormat="1" x14ac:dyDescent="0.25"/>
    <row r="1329" s="125" customFormat="1" x14ac:dyDescent="0.25"/>
    <row r="1330" s="125" customFormat="1" x14ac:dyDescent="0.25"/>
    <row r="1331" s="125" customFormat="1" x14ac:dyDescent="0.25"/>
    <row r="1332" s="125" customFormat="1" x14ac:dyDescent="0.25"/>
    <row r="1333" s="125" customFormat="1" x14ac:dyDescent="0.25"/>
    <row r="1334" s="125" customFormat="1" x14ac:dyDescent="0.25"/>
    <row r="1335" s="125" customFormat="1" x14ac:dyDescent="0.25"/>
    <row r="1336" s="125" customFormat="1" x14ac:dyDescent="0.25"/>
    <row r="1337" s="125" customFormat="1" x14ac:dyDescent="0.25"/>
    <row r="1338" s="125" customFormat="1" x14ac:dyDescent="0.25"/>
    <row r="1339" s="125" customFormat="1" x14ac:dyDescent="0.25"/>
    <row r="1340" s="125" customFormat="1" x14ac:dyDescent="0.25"/>
    <row r="1341" s="125" customFormat="1" x14ac:dyDescent="0.25"/>
    <row r="1342" s="125" customFormat="1" x14ac:dyDescent="0.25"/>
    <row r="1343" s="125" customFormat="1" x14ac:dyDescent="0.25"/>
    <row r="1344" s="125" customFormat="1" x14ac:dyDescent="0.25"/>
    <row r="1345" s="125" customFormat="1" x14ac:dyDescent="0.25"/>
    <row r="1346" s="125" customFormat="1" x14ac:dyDescent="0.25"/>
    <row r="1347" s="125" customFormat="1" x14ac:dyDescent="0.25"/>
    <row r="1348" s="125" customFormat="1" x14ac:dyDescent="0.25"/>
    <row r="1349" s="125" customFormat="1" x14ac:dyDescent="0.25"/>
    <row r="1350" s="125" customFormat="1" x14ac:dyDescent="0.25"/>
    <row r="1351" s="125" customFormat="1" x14ac:dyDescent="0.25"/>
    <row r="1352" s="125" customFormat="1" x14ac:dyDescent="0.25"/>
    <row r="1353" s="125" customFormat="1" x14ac:dyDescent="0.25"/>
    <row r="1354" s="125" customFormat="1" x14ac:dyDescent="0.25"/>
    <row r="1355" s="125" customFormat="1" x14ac:dyDescent="0.25"/>
    <row r="1356" s="125" customFormat="1" x14ac:dyDescent="0.25"/>
    <row r="1357" s="125" customFormat="1" x14ac:dyDescent="0.25"/>
    <row r="1358" s="125" customFormat="1" x14ac:dyDescent="0.25"/>
    <row r="1359" s="125" customFormat="1" x14ac:dyDescent="0.25"/>
    <row r="1360" s="125" customFormat="1" x14ac:dyDescent="0.25"/>
    <row r="1361" s="125" customFormat="1" x14ac:dyDescent="0.25"/>
    <row r="1362" s="125" customFormat="1" x14ac:dyDescent="0.25"/>
    <row r="1363" s="125" customFormat="1" x14ac:dyDescent="0.25"/>
    <row r="1364" s="125" customFormat="1" x14ac:dyDescent="0.25"/>
    <row r="1365" s="125" customFormat="1" x14ac:dyDescent="0.25"/>
    <row r="1366" s="125" customFormat="1" x14ac:dyDescent="0.25"/>
    <row r="1367" s="125" customFormat="1" x14ac:dyDescent="0.25"/>
    <row r="1368" s="125" customFormat="1" x14ac:dyDescent="0.25"/>
    <row r="1369" s="125" customFormat="1" x14ac:dyDescent="0.25"/>
    <row r="1370" s="125" customFormat="1" x14ac:dyDescent="0.25"/>
    <row r="1371" s="125" customFormat="1" x14ac:dyDescent="0.25"/>
    <row r="1372" s="125" customFormat="1" x14ac:dyDescent="0.25"/>
    <row r="1373" s="125" customFormat="1" x14ac:dyDescent="0.25"/>
    <row r="1374" s="125" customFormat="1" x14ac:dyDescent="0.25"/>
    <row r="1375" s="125" customFormat="1" x14ac:dyDescent="0.25"/>
    <row r="1376" s="125" customFormat="1" x14ac:dyDescent="0.25"/>
    <row r="1377" s="125" customFormat="1" x14ac:dyDescent="0.25"/>
    <row r="1378" s="125" customFormat="1" x14ac:dyDescent="0.25"/>
    <row r="1379" s="125" customFormat="1" x14ac:dyDescent="0.25"/>
    <row r="1380" s="125" customFormat="1" x14ac:dyDescent="0.25"/>
    <row r="1381" s="125" customFormat="1" x14ac:dyDescent="0.25"/>
    <row r="1382" s="125" customFormat="1" x14ac:dyDescent="0.25"/>
    <row r="1383" s="125" customFormat="1" x14ac:dyDescent="0.25"/>
    <row r="1384" s="125" customFormat="1" x14ac:dyDescent="0.25"/>
    <row r="1385" s="125" customFormat="1" x14ac:dyDescent="0.25"/>
    <row r="1386" s="125" customFormat="1" x14ac:dyDescent="0.25"/>
    <row r="1387" s="125" customFormat="1" x14ac:dyDescent="0.25"/>
    <row r="1388" s="125" customFormat="1" x14ac:dyDescent="0.25"/>
    <row r="1389" s="125" customFormat="1" x14ac:dyDescent="0.25"/>
    <row r="1390" s="125" customFormat="1" x14ac:dyDescent="0.25"/>
    <row r="1391" s="125" customFormat="1" x14ac:dyDescent="0.25"/>
    <row r="1392" s="125" customFormat="1" x14ac:dyDescent="0.25"/>
    <row r="1393" s="125" customFormat="1" x14ac:dyDescent="0.25"/>
    <row r="1394" s="125" customFormat="1" x14ac:dyDescent="0.25"/>
    <row r="1395" s="125" customFormat="1" x14ac:dyDescent="0.25"/>
    <row r="1396" s="125" customFormat="1" x14ac:dyDescent="0.25"/>
    <row r="1397" s="125" customFormat="1" x14ac:dyDescent="0.25"/>
    <row r="1398" s="125" customFormat="1" x14ac:dyDescent="0.25"/>
    <row r="1399" s="125" customFormat="1" x14ac:dyDescent="0.25"/>
    <row r="1400" s="125" customFormat="1" x14ac:dyDescent="0.25"/>
    <row r="1401" s="125" customFormat="1" x14ac:dyDescent="0.25"/>
    <row r="1402" s="125" customFormat="1" x14ac:dyDescent="0.25"/>
    <row r="1403" s="125" customFormat="1" x14ac:dyDescent="0.25"/>
    <row r="1404" s="125" customFormat="1" x14ac:dyDescent="0.25"/>
    <row r="1405" s="125" customFormat="1" x14ac:dyDescent="0.25"/>
    <row r="1406" s="125" customFormat="1" x14ac:dyDescent="0.25"/>
    <row r="1407" s="125" customFormat="1" x14ac:dyDescent="0.25"/>
    <row r="1408" s="125" customFormat="1" x14ac:dyDescent="0.25"/>
    <row r="1409" s="125" customFormat="1" x14ac:dyDescent="0.25"/>
    <row r="1410" s="125" customFormat="1" x14ac:dyDescent="0.25"/>
    <row r="1411" s="125" customFormat="1" x14ac:dyDescent="0.25"/>
    <row r="1412" s="125" customFormat="1" x14ac:dyDescent="0.25"/>
    <row r="1413" s="125" customFormat="1" x14ac:dyDescent="0.25"/>
    <row r="1414" s="125" customFormat="1" x14ac:dyDescent="0.25"/>
    <row r="1415" s="125" customFormat="1" x14ac:dyDescent="0.25"/>
    <row r="1416" s="125" customFormat="1" x14ac:dyDescent="0.25"/>
    <row r="1417" s="125" customFormat="1" x14ac:dyDescent="0.25"/>
    <row r="1418" s="125" customFormat="1" x14ac:dyDescent="0.25"/>
    <row r="1419" s="125" customFormat="1" x14ac:dyDescent="0.25"/>
    <row r="1420" s="125" customFormat="1" x14ac:dyDescent="0.25"/>
    <row r="1421" s="125" customFormat="1" x14ac:dyDescent="0.25"/>
    <row r="1422" s="125" customFormat="1" x14ac:dyDescent="0.25"/>
    <row r="1423" s="125" customFormat="1" x14ac:dyDescent="0.25"/>
    <row r="1424" s="125" customFormat="1" x14ac:dyDescent="0.25"/>
    <row r="1425" s="125" customFormat="1" x14ac:dyDescent="0.25"/>
    <row r="1426" s="125" customFormat="1" x14ac:dyDescent="0.25"/>
    <row r="1427" s="125" customFormat="1" x14ac:dyDescent="0.25"/>
    <row r="1428" s="125" customFormat="1" x14ac:dyDescent="0.25"/>
    <row r="1429" s="125" customFormat="1" x14ac:dyDescent="0.25"/>
    <row r="1430" s="125" customFormat="1" x14ac:dyDescent="0.25"/>
    <row r="1431" s="125" customFormat="1" x14ac:dyDescent="0.25"/>
    <row r="1432" s="125" customFormat="1" x14ac:dyDescent="0.25"/>
    <row r="1433" s="125" customFormat="1" x14ac:dyDescent="0.25"/>
    <row r="1434" s="125" customFormat="1" x14ac:dyDescent="0.25"/>
    <row r="1435" s="125" customFormat="1" x14ac:dyDescent="0.25"/>
    <row r="1436" s="125" customFormat="1" x14ac:dyDescent="0.25"/>
    <row r="1437" s="125" customFormat="1" x14ac:dyDescent="0.25"/>
    <row r="1438" s="125" customFormat="1" x14ac:dyDescent="0.25"/>
    <row r="1439" s="125" customFormat="1" x14ac:dyDescent="0.25"/>
    <row r="1440" s="125" customFormat="1" x14ac:dyDescent="0.25"/>
    <row r="1441" s="125" customFormat="1" x14ac:dyDescent="0.25"/>
    <row r="1442" s="125" customFormat="1" x14ac:dyDescent="0.25"/>
    <row r="1443" s="125" customFormat="1" x14ac:dyDescent="0.25"/>
    <row r="1444" s="125" customFormat="1" x14ac:dyDescent="0.25"/>
    <row r="1445" s="125" customFormat="1" x14ac:dyDescent="0.25"/>
    <row r="1446" s="125" customFormat="1" x14ac:dyDescent="0.25"/>
    <row r="1447" s="125" customFormat="1" x14ac:dyDescent="0.25"/>
    <row r="1448" s="125" customFormat="1" x14ac:dyDescent="0.25"/>
    <row r="1449" s="125" customFormat="1" x14ac:dyDescent="0.25"/>
    <row r="1450" s="125" customFormat="1" x14ac:dyDescent="0.25"/>
    <row r="1451" s="125" customFormat="1" x14ac:dyDescent="0.25"/>
    <row r="1452" s="125" customFormat="1" x14ac:dyDescent="0.25"/>
    <row r="1453" s="125" customFormat="1" x14ac:dyDescent="0.25"/>
    <row r="1454" s="125" customFormat="1" x14ac:dyDescent="0.25"/>
    <row r="1455" s="125" customFormat="1" x14ac:dyDescent="0.25"/>
    <row r="1456" s="125" customFormat="1" x14ac:dyDescent="0.25"/>
    <row r="1457" s="125" customFormat="1" x14ac:dyDescent="0.25"/>
    <row r="1458" s="125" customFormat="1" x14ac:dyDescent="0.25"/>
    <row r="1459" s="125" customFormat="1" x14ac:dyDescent="0.25"/>
    <row r="1460" s="125" customFormat="1" x14ac:dyDescent="0.25"/>
    <row r="1461" s="125" customFormat="1" x14ac:dyDescent="0.25"/>
    <row r="1462" s="125" customFormat="1" x14ac:dyDescent="0.25"/>
    <row r="1463" s="125" customFormat="1" x14ac:dyDescent="0.25"/>
    <row r="1464" s="125" customFormat="1" x14ac:dyDescent="0.25"/>
    <row r="1465" s="125" customFormat="1" x14ac:dyDescent="0.25"/>
    <row r="1466" s="125" customFormat="1" x14ac:dyDescent="0.25"/>
    <row r="1467" s="125" customFormat="1" x14ac:dyDescent="0.25"/>
    <row r="1468" s="125" customFormat="1" x14ac:dyDescent="0.25"/>
    <row r="1469" s="125" customFormat="1" x14ac:dyDescent="0.25"/>
    <row r="1470" s="125" customFormat="1" x14ac:dyDescent="0.25"/>
    <row r="1471" s="125" customFormat="1" x14ac:dyDescent="0.25"/>
    <row r="1472" s="125" customFormat="1" x14ac:dyDescent="0.25"/>
    <row r="1473" s="125" customFormat="1" x14ac:dyDescent="0.25"/>
    <row r="1474" s="125" customFormat="1" x14ac:dyDescent="0.25"/>
    <row r="1475" s="125" customFormat="1" x14ac:dyDescent="0.25"/>
    <row r="1476" s="125" customFormat="1" x14ac:dyDescent="0.25"/>
    <row r="1477" s="125" customFormat="1" x14ac:dyDescent="0.25"/>
    <row r="1478" s="125" customFormat="1" x14ac:dyDescent="0.25"/>
    <row r="1479" s="125" customFormat="1" x14ac:dyDescent="0.25"/>
    <row r="1480" s="125" customFormat="1" x14ac:dyDescent="0.25"/>
    <row r="1481" s="125" customFormat="1" x14ac:dyDescent="0.25"/>
    <row r="1482" s="125" customFormat="1" x14ac:dyDescent="0.25"/>
    <row r="1483" s="125" customFormat="1" x14ac:dyDescent="0.25"/>
    <row r="1484" s="125" customFormat="1" x14ac:dyDescent="0.25"/>
    <row r="1485" s="125" customFormat="1" x14ac:dyDescent="0.25"/>
    <row r="1486" s="125" customFormat="1" x14ac:dyDescent="0.25"/>
    <row r="1487" s="125" customFormat="1" x14ac:dyDescent="0.25"/>
    <row r="1488" s="125" customFormat="1" x14ac:dyDescent="0.25"/>
    <row r="1489" s="125" customFormat="1" x14ac:dyDescent="0.25"/>
    <row r="1490" s="125" customFormat="1" x14ac:dyDescent="0.25"/>
    <row r="1491" s="125" customFormat="1" x14ac:dyDescent="0.25"/>
    <row r="1492" s="125" customFormat="1" x14ac:dyDescent="0.25"/>
    <row r="1493" s="125" customFormat="1" x14ac:dyDescent="0.25"/>
    <row r="1494" s="125" customFormat="1" x14ac:dyDescent="0.25"/>
    <row r="1495" s="125" customFormat="1" x14ac:dyDescent="0.25"/>
    <row r="1496" s="125" customFormat="1" x14ac:dyDescent="0.25"/>
    <row r="1497" s="125" customFormat="1" x14ac:dyDescent="0.25"/>
    <row r="1498" s="125" customFormat="1" x14ac:dyDescent="0.25"/>
    <row r="1499" s="125" customFormat="1" x14ac:dyDescent="0.25"/>
    <row r="1500" s="125" customFormat="1" x14ac:dyDescent="0.25"/>
    <row r="1501" s="125" customFormat="1" x14ac:dyDescent="0.25"/>
    <row r="1502" s="125" customFormat="1" x14ac:dyDescent="0.25"/>
    <row r="1503" s="125" customFormat="1" x14ac:dyDescent="0.25"/>
    <row r="1504" s="125" customFormat="1" x14ac:dyDescent="0.25"/>
    <row r="1505" s="125" customFormat="1" x14ac:dyDescent="0.25"/>
    <row r="1506" s="125" customFormat="1" x14ac:dyDescent="0.25"/>
    <row r="1507" s="125" customFormat="1" x14ac:dyDescent="0.25"/>
    <row r="1508" s="125" customFormat="1" x14ac:dyDescent="0.25"/>
    <row r="1509" s="125" customFormat="1" x14ac:dyDescent="0.25"/>
    <row r="1510" s="125" customFormat="1" x14ac:dyDescent="0.25"/>
    <row r="1511" s="125" customFormat="1" x14ac:dyDescent="0.25"/>
    <row r="1512" s="125" customFormat="1" x14ac:dyDescent="0.25"/>
    <row r="1513" s="125" customFormat="1" x14ac:dyDescent="0.25"/>
    <row r="1514" s="125" customFormat="1" x14ac:dyDescent="0.25"/>
    <row r="1515" s="125" customFormat="1" x14ac:dyDescent="0.25"/>
    <row r="1516" s="125" customFormat="1" x14ac:dyDescent="0.25"/>
    <row r="1517" s="125" customFormat="1" x14ac:dyDescent="0.25"/>
    <row r="1518" s="125" customFormat="1" x14ac:dyDescent="0.25"/>
    <row r="1519" s="125" customFormat="1" x14ac:dyDescent="0.25"/>
    <row r="1520" s="125" customFormat="1" x14ac:dyDescent="0.25"/>
    <row r="1521" s="125" customFormat="1" x14ac:dyDescent="0.25"/>
    <row r="1522" s="125" customFormat="1" x14ac:dyDescent="0.25"/>
    <row r="1523" s="125" customFormat="1" x14ac:dyDescent="0.25"/>
    <row r="1524" s="125" customFormat="1" x14ac:dyDescent="0.25"/>
    <row r="1525" s="125" customFormat="1" x14ac:dyDescent="0.25"/>
    <row r="1526" s="125" customFormat="1" x14ac:dyDescent="0.25"/>
    <row r="1527" s="125" customFormat="1" x14ac:dyDescent="0.25"/>
    <row r="1528" s="125" customFormat="1" x14ac:dyDescent="0.25"/>
    <row r="1529" s="125" customFormat="1" x14ac:dyDescent="0.25"/>
    <row r="1530" s="125" customFormat="1" x14ac:dyDescent="0.25"/>
    <row r="1531" s="125" customFormat="1" x14ac:dyDescent="0.25"/>
    <row r="1532" s="125" customFormat="1" x14ac:dyDescent="0.25"/>
    <row r="1533" s="125" customFormat="1" x14ac:dyDescent="0.25"/>
    <row r="1534" s="125" customFormat="1" x14ac:dyDescent="0.25"/>
    <row r="1535" s="125" customFormat="1" x14ac:dyDescent="0.25"/>
    <row r="1536" s="125" customFormat="1" x14ac:dyDescent="0.25"/>
    <row r="1537" s="125" customFormat="1" x14ac:dyDescent="0.25"/>
    <row r="1538" s="125" customFormat="1" x14ac:dyDescent="0.25"/>
    <row r="1539" s="125" customFormat="1" x14ac:dyDescent="0.25"/>
    <row r="1540" s="125" customFormat="1" x14ac:dyDescent="0.25"/>
    <row r="1541" s="125" customFormat="1" x14ac:dyDescent="0.25"/>
    <row r="1542" s="125" customFormat="1" x14ac:dyDescent="0.25"/>
    <row r="1543" s="125" customFormat="1" x14ac:dyDescent="0.25"/>
    <row r="1544" s="125" customFormat="1" x14ac:dyDescent="0.25"/>
    <row r="1545" s="125" customFormat="1" x14ac:dyDescent="0.25"/>
    <row r="1546" s="125" customFormat="1" x14ac:dyDescent="0.25"/>
    <row r="1547" s="125" customFormat="1" x14ac:dyDescent="0.25"/>
    <row r="1548" s="125" customFormat="1" x14ac:dyDescent="0.25"/>
    <row r="1549" s="125" customFormat="1" x14ac:dyDescent="0.25"/>
    <row r="1550" s="125" customFormat="1" x14ac:dyDescent="0.25"/>
    <row r="1551" s="125" customFormat="1" x14ac:dyDescent="0.25"/>
    <row r="1552" s="125" customFormat="1" x14ac:dyDescent="0.25"/>
    <row r="1553" s="125" customFormat="1" x14ac:dyDescent="0.25"/>
    <row r="1554" s="125" customFormat="1" x14ac:dyDescent="0.25"/>
    <row r="1555" s="125" customFormat="1" x14ac:dyDescent="0.25"/>
    <row r="1556" s="125" customFormat="1" x14ac:dyDescent="0.25"/>
    <row r="1557" s="125" customFormat="1" x14ac:dyDescent="0.25"/>
    <row r="1558" s="125" customFormat="1" x14ac:dyDescent="0.25"/>
    <row r="1559" s="125" customFormat="1" x14ac:dyDescent="0.25"/>
    <row r="1560" s="125" customFormat="1" x14ac:dyDescent="0.25"/>
    <row r="1561" s="125" customFormat="1" x14ac:dyDescent="0.25"/>
    <row r="1562" s="125" customFormat="1" x14ac:dyDescent="0.25"/>
    <row r="1563" s="125" customFormat="1" x14ac:dyDescent="0.25"/>
    <row r="1564" s="125" customFormat="1" x14ac:dyDescent="0.25"/>
    <row r="1565" s="125" customFormat="1" x14ac:dyDescent="0.25"/>
    <row r="1566" s="125" customFormat="1" x14ac:dyDescent="0.25"/>
    <row r="1567" s="125" customFormat="1" x14ac:dyDescent="0.25"/>
    <row r="1568" s="125" customFormat="1" x14ac:dyDescent="0.25"/>
    <row r="1569" s="125" customFormat="1" x14ac:dyDescent="0.25"/>
    <row r="1570" s="125" customFormat="1" x14ac:dyDescent="0.25"/>
    <row r="1571" s="125" customFormat="1" x14ac:dyDescent="0.25"/>
    <row r="1572" s="125" customFormat="1" x14ac:dyDescent="0.25"/>
    <row r="1573" s="125" customFormat="1" x14ac:dyDescent="0.25"/>
    <row r="1574" s="125" customFormat="1" x14ac:dyDescent="0.25"/>
    <row r="1575" s="125" customFormat="1" x14ac:dyDescent="0.25"/>
    <row r="1576" s="125" customFormat="1" x14ac:dyDescent="0.25"/>
    <row r="1577" s="125" customFormat="1" x14ac:dyDescent="0.25"/>
    <row r="1578" s="125" customFormat="1" x14ac:dyDescent="0.25"/>
    <row r="1579" s="125" customFormat="1" x14ac:dyDescent="0.25"/>
    <row r="1580" s="125" customFormat="1" x14ac:dyDescent="0.25"/>
    <row r="1581" s="125" customFormat="1" x14ac:dyDescent="0.25"/>
    <row r="1582" s="125" customFormat="1" x14ac:dyDescent="0.25"/>
    <row r="1583" s="125" customFormat="1" x14ac:dyDescent="0.25"/>
    <row r="1584" s="125" customFormat="1" x14ac:dyDescent="0.25"/>
    <row r="1585" s="125" customFormat="1" x14ac:dyDescent="0.25"/>
    <row r="1586" s="125" customFormat="1" x14ac:dyDescent="0.25"/>
    <row r="1587" s="125" customFormat="1" x14ac:dyDescent="0.25"/>
    <row r="1588" s="125" customFormat="1" x14ac:dyDescent="0.25"/>
    <row r="1589" s="125" customFormat="1" x14ac:dyDescent="0.25"/>
    <row r="1590" s="125" customFormat="1" x14ac:dyDescent="0.25"/>
    <row r="1591" s="125" customFormat="1" x14ac:dyDescent="0.25"/>
    <row r="1592" s="125" customFormat="1" x14ac:dyDescent="0.25"/>
    <row r="1593" s="125" customFormat="1" x14ac:dyDescent="0.25"/>
    <row r="1594" s="125" customFormat="1" x14ac:dyDescent="0.25"/>
    <row r="1595" s="125" customFormat="1" x14ac:dyDescent="0.25"/>
    <row r="1596" s="125" customFormat="1" x14ac:dyDescent="0.25"/>
    <row r="1597" s="125" customFormat="1" x14ac:dyDescent="0.25"/>
    <row r="1598" s="125" customFormat="1" x14ac:dyDescent="0.25"/>
    <row r="1599" s="125" customFormat="1" x14ac:dyDescent="0.25"/>
    <row r="1600" s="125" customFormat="1" x14ac:dyDescent="0.25"/>
    <row r="1601" s="125" customFormat="1" x14ac:dyDescent="0.25"/>
    <row r="1602" s="125" customFormat="1" x14ac:dyDescent="0.25"/>
    <row r="1603" s="125" customFormat="1" x14ac:dyDescent="0.25"/>
    <row r="1604" s="125" customFormat="1" x14ac:dyDescent="0.25"/>
    <row r="1605" s="125" customFormat="1" x14ac:dyDescent="0.25"/>
    <row r="1606" s="125" customFormat="1" x14ac:dyDescent="0.25"/>
    <row r="1607" s="125" customFormat="1" x14ac:dyDescent="0.25"/>
    <row r="1608" s="125" customFormat="1" x14ac:dyDescent="0.25"/>
    <row r="1609" s="125" customFormat="1" x14ac:dyDescent="0.25"/>
    <row r="1610" s="125" customFormat="1" x14ac:dyDescent="0.25"/>
    <row r="1611" s="125" customFormat="1" x14ac:dyDescent="0.25"/>
    <row r="1612" s="125" customFormat="1" x14ac:dyDescent="0.25"/>
    <row r="1613" s="125" customFormat="1" x14ac:dyDescent="0.25"/>
    <row r="1614" s="125" customFormat="1" x14ac:dyDescent="0.25"/>
    <row r="1615" s="125" customFormat="1" x14ac:dyDescent="0.25"/>
    <row r="1616" s="125" customFormat="1" x14ac:dyDescent="0.25"/>
    <row r="1617" s="125" customFormat="1" x14ac:dyDescent="0.25"/>
    <row r="1618" s="125" customFormat="1" x14ac:dyDescent="0.25"/>
    <row r="1619" s="125" customFormat="1" x14ac:dyDescent="0.25"/>
    <row r="1620" s="125" customFormat="1" x14ac:dyDescent="0.25"/>
    <row r="1621" s="125" customFormat="1" x14ac:dyDescent="0.25"/>
    <row r="1622" s="125" customFormat="1" x14ac:dyDescent="0.25"/>
    <row r="1623" s="125" customFormat="1" x14ac:dyDescent="0.25"/>
    <row r="1624" s="125" customFormat="1" x14ac:dyDescent="0.25"/>
    <row r="1625" s="125" customFormat="1" x14ac:dyDescent="0.25"/>
    <row r="1626" s="125" customFormat="1" x14ac:dyDescent="0.25"/>
    <row r="1627" s="125" customFormat="1" x14ac:dyDescent="0.25"/>
    <row r="1628" s="125" customFormat="1" x14ac:dyDescent="0.25"/>
    <row r="1629" s="125" customFormat="1" x14ac:dyDescent="0.25"/>
    <row r="1630" s="125" customFormat="1" x14ac:dyDescent="0.25"/>
    <row r="1631" s="125" customFormat="1" x14ac:dyDescent="0.25"/>
    <row r="1632" s="125" customFormat="1" x14ac:dyDescent="0.25"/>
    <row r="1633" s="125" customFormat="1" x14ac:dyDescent="0.25"/>
    <row r="1634" s="125" customFormat="1" x14ac:dyDescent="0.25"/>
    <row r="1635" s="125" customFormat="1" x14ac:dyDescent="0.25"/>
    <row r="1636" s="125" customFormat="1" x14ac:dyDescent="0.25"/>
    <row r="1637" s="125" customFormat="1" x14ac:dyDescent="0.25"/>
    <row r="1638" s="125" customFormat="1" x14ac:dyDescent="0.25"/>
    <row r="1639" s="125" customFormat="1" x14ac:dyDescent="0.25"/>
    <row r="1640" s="125" customFormat="1" x14ac:dyDescent="0.25"/>
    <row r="1641" s="125" customFormat="1" x14ac:dyDescent="0.25"/>
    <row r="1642" s="125" customFormat="1" x14ac:dyDescent="0.25"/>
    <row r="1643" s="125" customFormat="1" x14ac:dyDescent="0.25"/>
    <row r="1644" s="125" customFormat="1" x14ac:dyDescent="0.25"/>
    <row r="1645" s="125" customFormat="1" x14ac:dyDescent="0.25"/>
    <row r="1646" s="125" customFormat="1" x14ac:dyDescent="0.25"/>
    <row r="1647" s="125" customFormat="1" x14ac:dyDescent="0.25"/>
    <row r="1648" s="125" customFormat="1" x14ac:dyDescent="0.25"/>
    <row r="1649" s="125" customFormat="1" x14ac:dyDescent="0.25"/>
    <row r="1650" s="125" customFormat="1" x14ac:dyDescent="0.25"/>
    <row r="1651" s="125" customFormat="1" x14ac:dyDescent="0.25"/>
    <row r="1652" s="125" customFormat="1" x14ac:dyDescent="0.25"/>
    <row r="1653" s="125" customFormat="1" x14ac:dyDescent="0.25"/>
    <row r="1654" s="125" customFormat="1" x14ac:dyDescent="0.25"/>
    <row r="1655" s="125" customFormat="1" x14ac:dyDescent="0.25"/>
    <row r="1656" s="125" customFormat="1" x14ac:dyDescent="0.25"/>
    <row r="1657" s="125" customFormat="1" x14ac:dyDescent="0.25"/>
    <row r="1658" s="125" customFormat="1" x14ac:dyDescent="0.25"/>
    <row r="1659" s="125" customFormat="1" x14ac:dyDescent="0.25"/>
    <row r="1660" s="125" customFormat="1" x14ac:dyDescent="0.25"/>
    <row r="1661" s="125" customFormat="1" x14ac:dyDescent="0.25"/>
    <row r="1662" s="125" customFormat="1" x14ac:dyDescent="0.25"/>
    <row r="1663" s="125" customFormat="1" x14ac:dyDescent="0.25"/>
    <row r="1664" s="125" customFormat="1" x14ac:dyDescent="0.25"/>
    <row r="1665" s="125" customFormat="1" x14ac:dyDescent="0.25"/>
    <row r="1666" s="125" customFormat="1" x14ac:dyDescent="0.25"/>
    <row r="1667" s="125" customFormat="1" x14ac:dyDescent="0.25"/>
    <row r="1668" s="125" customFormat="1" x14ac:dyDescent="0.25"/>
    <row r="1669" s="125" customFormat="1" x14ac:dyDescent="0.25"/>
    <row r="1670" s="125" customFormat="1" x14ac:dyDescent="0.25"/>
    <row r="1671" s="125" customFormat="1" x14ac:dyDescent="0.25"/>
    <row r="1672" s="125" customFormat="1" x14ac:dyDescent="0.25"/>
    <row r="1673" s="125" customFormat="1" x14ac:dyDescent="0.25"/>
    <row r="1674" s="125" customFormat="1" x14ac:dyDescent="0.25"/>
    <row r="1675" s="125" customFormat="1" x14ac:dyDescent="0.25"/>
    <row r="1676" s="125" customFormat="1" x14ac:dyDescent="0.25"/>
    <row r="1677" s="125" customFormat="1" x14ac:dyDescent="0.25"/>
    <row r="1678" s="125" customFormat="1" x14ac:dyDescent="0.25"/>
    <row r="1679" s="125" customFormat="1" x14ac:dyDescent="0.25"/>
    <row r="1680" s="125" customFormat="1" x14ac:dyDescent="0.25"/>
    <row r="1681" s="125" customFormat="1" x14ac:dyDescent="0.25"/>
    <row r="1682" s="125" customFormat="1" x14ac:dyDescent="0.25"/>
    <row r="1683" s="125" customFormat="1" x14ac:dyDescent="0.25"/>
    <row r="1684" s="125" customFormat="1" x14ac:dyDescent="0.25"/>
    <row r="1685" s="125" customFormat="1" x14ac:dyDescent="0.25"/>
    <row r="1686" s="125" customFormat="1" x14ac:dyDescent="0.25"/>
    <row r="1687" s="125" customFormat="1" x14ac:dyDescent="0.25"/>
    <row r="1688" s="125" customFormat="1" x14ac:dyDescent="0.25"/>
    <row r="1689" s="125" customFormat="1" x14ac:dyDescent="0.25"/>
    <row r="1690" s="125" customFormat="1" x14ac:dyDescent="0.25"/>
    <row r="1691" s="125" customFormat="1" x14ac:dyDescent="0.25"/>
    <row r="1692" s="125" customFormat="1" x14ac:dyDescent="0.25"/>
    <row r="1693" s="125" customFormat="1" x14ac:dyDescent="0.25"/>
    <row r="1694" s="125" customFormat="1" x14ac:dyDescent="0.25"/>
    <row r="1695" s="125" customFormat="1" x14ac:dyDescent="0.25"/>
    <row r="1696" s="125" customFormat="1" x14ac:dyDescent="0.25"/>
    <row r="1697" s="125" customFormat="1" x14ac:dyDescent="0.25"/>
    <row r="1698" s="125" customFormat="1" x14ac:dyDescent="0.25"/>
    <row r="1699" s="125" customFormat="1" x14ac:dyDescent="0.25"/>
    <row r="1700" s="125" customFormat="1" x14ac:dyDescent="0.25"/>
    <row r="1701" s="125" customFormat="1" x14ac:dyDescent="0.25"/>
    <row r="1702" s="125" customFormat="1" x14ac:dyDescent="0.25"/>
    <row r="1703" s="125" customFormat="1" x14ac:dyDescent="0.25"/>
    <row r="1704" s="125" customFormat="1" x14ac:dyDescent="0.25"/>
    <row r="1705" s="125" customFormat="1" x14ac:dyDescent="0.25"/>
    <row r="1706" s="125" customFormat="1" x14ac:dyDescent="0.25"/>
    <row r="1707" s="125" customFormat="1" x14ac:dyDescent="0.25"/>
    <row r="1708" s="125" customFormat="1" x14ac:dyDescent="0.25"/>
    <row r="1709" s="125" customFormat="1" x14ac:dyDescent="0.25"/>
    <row r="1710" s="125" customFormat="1" x14ac:dyDescent="0.25"/>
    <row r="1711" s="125" customFormat="1" x14ac:dyDescent="0.25"/>
    <row r="1712" s="125" customFormat="1" x14ac:dyDescent="0.25"/>
    <row r="1713" s="125" customFormat="1" x14ac:dyDescent="0.25"/>
    <row r="1714" s="125" customFormat="1" x14ac:dyDescent="0.25"/>
    <row r="1715" s="125" customFormat="1" x14ac:dyDescent="0.25"/>
    <row r="1716" s="125" customFormat="1" x14ac:dyDescent="0.25"/>
    <row r="1717" s="125" customFormat="1" x14ac:dyDescent="0.25"/>
    <row r="1718" s="125" customFormat="1" x14ac:dyDescent="0.25"/>
    <row r="1719" s="125" customFormat="1" x14ac:dyDescent="0.25"/>
    <row r="1720" s="125" customFormat="1" x14ac:dyDescent="0.25"/>
    <row r="1721" s="125" customFormat="1" x14ac:dyDescent="0.25"/>
    <row r="1722" s="125" customFormat="1" x14ac:dyDescent="0.25"/>
    <row r="1723" s="125" customFormat="1" x14ac:dyDescent="0.25"/>
    <row r="1724" s="125" customFormat="1" x14ac:dyDescent="0.25"/>
    <row r="1725" s="125" customFormat="1" x14ac:dyDescent="0.25"/>
    <row r="1726" s="125" customFormat="1" x14ac:dyDescent="0.25"/>
    <row r="1727" s="125" customFormat="1" x14ac:dyDescent="0.25"/>
    <row r="1728" s="125" customFormat="1" x14ac:dyDescent="0.25"/>
    <row r="1729" s="125" customFormat="1" x14ac:dyDescent="0.25"/>
    <row r="1730" s="125" customFormat="1" x14ac:dyDescent="0.25"/>
    <row r="1731" s="125" customFormat="1" x14ac:dyDescent="0.25"/>
    <row r="1732" s="125" customFormat="1" x14ac:dyDescent="0.25"/>
    <row r="1733" s="125" customFormat="1" x14ac:dyDescent="0.25"/>
    <row r="1734" s="125" customFormat="1" x14ac:dyDescent="0.25"/>
    <row r="1735" s="125" customFormat="1" x14ac:dyDescent="0.25"/>
    <row r="1736" s="125" customFormat="1" x14ac:dyDescent="0.25"/>
    <row r="1737" s="125" customFormat="1" x14ac:dyDescent="0.25"/>
    <row r="1738" s="125" customFormat="1" x14ac:dyDescent="0.25"/>
    <row r="1739" s="125" customFormat="1" x14ac:dyDescent="0.25"/>
    <row r="1740" s="125" customFormat="1" x14ac:dyDescent="0.25"/>
    <row r="1741" s="125" customFormat="1" x14ac:dyDescent="0.25"/>
    <row r="1742" s="125" customFormat="1" x14ac:dyDescent="0.25"/>
    <row r="1743" s="125" customFormat="1" x14ac:dyDescent="0.25"/>
    <row r="1744" s="125" customFormat="1" x14ac:dyDescent="0.25"/>
    <row r="1745" s="125" customFormat="1" x14ac:dyDescent="0.25"/>
    <row r="1746" s="125" customFormat="1" x14ac:dyDescent="0.25"/>
    <row r="1747" s="125" customFormat="1" x14ac:dyDescent="0.25"/>
    <row r="1748" s="125" customFormat="1" x14ac:dyDescent="0.25"/>
    <row r="1749" s="125" customFormat="1" x14ac:dyDescent="0.25"/>
    <row r="1750" s="125" customFormat="1" x14ac:dyDescent="0.25"/>
    <row r="1751" s="125" customFormat="1" x14ac:dyDescent="0.25"/>
    <row r="1752" s="125" customFormat="1" x14ac:dyDescent="0.25"/>
    <row r="1753" s="125" customFormat="1" x14ac:dyDescent="0.25"/>
    <row r="1754" s="125" customFormat="1" x14ac:dyDescent="0.25"/>
    <row r="1755" s="125" customFormat="1" x14ac:dyDescent="0.25"/>
    <row r="1756" s="125" customFormat="1" x14ac:dyDescent="0.25"/>
    <row r="1757" s="125" customFormat="1" x14ac:dyDescent="0.25"/>
    <row r="1758" s="125" customFormat="1" x14ac:dyDescent="0.25"/>
    <row r="1759" s="125" customFormat="1" x14ac:dyDescent="0.25"/>
    <row r="1760" s="125" customFormat="1" x14ac:dyDescent="0.25"/>
    <row r="1761" s="125" customFormat="1" x14ac:dyDescent="0.25"/>
    <row r="1762" s="125" customFormat="1" x14ac:dyDescent="0.25"/>
    <row r="1763" s="125" customFormat="1" x14ac:dyDescent="0.25"/>
    <row r="1764" s="125" customFormat="1" x14ac:dyDescent="0.25"/>
    <row r="1765" s="125" customFormat="1" x14ac:dyDescent="0.25"/>
    <row r="1766" s="125" customFormat="1" x14ac:dyDescent="0.25"/>
    <row r="1767" s="125" customFormat="1" x14ac:dyDescent="0.25"/>
    <row r="1768" s="125" customFormat="1" x14ac:dyDescent="0.25"/>
    <row r="1769" s="125" customFormat="1" x14ac:dyDescent="0.25"/>
    <row r="1770" s="125" customFormat="1" x14ac:dyDescent="0.25"/>
    <row r="1771" s="125" customFormat="1" x14ac:dyDescent="0.25"/>
    <row r="1772" s="125" customFormat="1" x14ac:dyDescent="0.25"/>
    <row r="1773" s="125" customFormat="1" x14ac:dyDescent="0.25"/>
    <row r="1774" s="125" customFormat="1" x14ac:dyDescent="0.25"/>
    <row r="1775" s="125" customFormat="1" x14ac:dyDescent="0.25"/>
    <row r="1776" s="125" customFormat="1" x14ac:dyDescent="0.25"/>
    <row r="1777" s="125" customFormat="1" x14ac:dyDescent="0.25"/>
    <row r="1778" s="125" customFormat="1" x14ac:dyDescent="0.25"/>
    <row r="1779" s="125" customFormat="1" x14ac:dyDescent="0.25"/>
    <row r="1780" s="125" customFormat="1" x14ac:dyDescent="0.25"/>
    <row r="1781" s="125" customFormat="1" x14ac:dyDescent="0.25"/>
    <row r="1782" s="125" customFormat="1" x14ac:dyDescent="0.25"/>
    <row r="1783" s="125" customFormat="1" x14ac:dyDescent="0.25"/>
    <row r="1784" s="125" customFormat="1" x14ac:dyDescent="0.25"/>
    <row r="1785" s="125" customFormat="1" x14ac:dyDescent="0.25"/>
    <row r="1786" s="125" customFormat="1" x14ac:dyDescent="0.25"/>
    <row r="1787" s="125" customFormat="1" x14ac:dyDescent="0.25"/>
    <row r="1788" s="125" customFormat="1" x14ac:dyDescent="0.25"/>
    <row r="1789" s="125" customFormat="1" x14ac:dyDescent="0.25"/>
    <row r="1790" s="125" customFormat="1" x14ac:dyDescent="0.25"/>
    <row r="1791" s="125" customFormat="1" x14ac:dyDescent="0.25"/>
    <row r="1792" s="125" customFormat="1" x14ac:dyDescent="0.25"/>
    <row r="1793" s="125" customFormat="1" x14ac:dyDescent="0.25"/>
    <row r="1794" s="125" customFormat="1" x14ac:dyDescent="0.25"/>
    <row r="1795" s="125" customFormat="1" x14ac:dyDescent="0.25"/>
    <row r="1796" s="125" customFormat="1" x14ac:dyDescent="0.25"/>
    <row r="1797" s="125" customFormat="1" x14ac:dyDescent="0.25"/>
    <row r="1798" s="125" customFormat="1" x14ac:dyDescent="0.25"/>
    <row r="1799" s="125" customFormat="1" x14ac:dyDescent="0.25"/>
    <row r="1800" s="125" customFormat="1" x14ac:dyDescent="0.25"/>
    <row r="1801" s="125" customFormat="1" x14ac:dyDescent="0.25"/>
    <row r="1802" s="125" customFormat="1" x14ac:dyDescent="0.25"/>
    <row r="1803" s="125" customFormat="1" x14ac:dyDescent="0.25"/>
    <row r="1804" s="125" customFormat="1" x14ac:dyDescent="0.25"/>
    <row r="1805" s="125" customFormat="1" x14ac:dyDescent="0.25"/>
    <row r="1806" s="125" customFormat="1" x14ac:dyDescent="0.25"/>
    <row r="1807" s="125" customFormat="1" x14ac:dyDescent="0.25"/>
    <row r="1808" s="125" customFormat="1" x14ac:dyDescent="0.25"/>
    <row r="1809" s="125" customFormat="1" x14ac:dyDescent="0.25"/>
    <row r="1810" s="125" customFormat="1" x14ac:dyDescent="0.25"/>
    <row r="1811" s="125" customFormat="1" x14ac:dyDescent="0.25"/>
    <row r="1812" s="125" customFormat="1" x14ac:dyDescent="0.25"/>
    <row r="1813" s="125" customFormat="1" x14ac:dyDescent="0.25"/>
    <row r="1814" s="125" customFormat="1" x14ac:dyDescent="0.25"/>
    <row r="1815" s="125" customFormat="1" x14ac:dyDescent="0.25"/>
    <row r="1816" s="125" customFormat="1" x14ac:dyDescent="0.25"/>
    <row r="1817" s="125" customFormat="1" x14ac:dyDescent="0.25"/>
    <row r="1818" s="125" customFormat="1" x14ac:dyDescent="0.25"/>
    <row r="1819" s="125" customFormat="1" x14ac:dyDescent="0.25"/>
    <row r="1820" s="125" customFormat="1" x14ac:dyDescent="0.25"/>
    <row r="1821" s="125" customFormat="1" x14ac:dyDescent="0.25"/>
    <row r="1822" s="125" customFormat="1" x14ac:dyDescent="0.25"/>
    <row r="1823" s="125" customFormat="1" x14ac:dyDescent="0.25"/>
    <row r="1824" s="125" customFormat="1" x14ac:dyDescent="0.25"/>
    <row r="1825" s="125" customFormat="1" x14ac:dyDescent="0.25"/>
    <row r="1826" s="125" customFormat="1" x14ac:dyDescent="0.25"/>
    <row r="1827" s="125" customFormat="1" x14ac:dyDescent="0.25"/>
    <row r="1828" s="125" customFormat="1" x14ac:dyDescent="0.25"/>
    <row r="1829" s="125" customFormat="1" x14ac:dyDescent="0.25"/>
    <row r="1830" s="125" customFormat="1" x14ac:dyDescent="0.25"/>
    <row r="1831" s="125" customFormat="1" x14ac:dyDescent="0.25"/>
    <row r="1832" s="125" customFormat="1" x14ac:dyDescent="0.25"/>
    <row r="1833" s="125" customFormat="1" x14ac:dyDescent="0.25"/>
    <row r="1834" s="125" customFormat="1" x14ac:dyDescent="0.25"/>
    <row r="1835" s="125" customFormat="1" x14ac:dyDescent="0.25"/>
    <row r="1836" s="125" customFormat="1" x14ac:dyDescent="0.25"/>
    <row r="1837" s="125" customFormat="1" x14ac:dyDescent="0.25"/>
    <row r="1838" s="125" customFormat="1" x14ac:dyDescent="0.25"/>
    <row r="1839" s="125" customFormat="1" x14ac:dyDescent="0.25"/>
    <row r="1840" s="125" customFormat="1" x14ac:dyDescent="0.25"/>
    <row r="1841" s="125" customFormat="1" x14ac:dyDescent="0.25"/>
    <row r="1842" s="125" customFormat="1" x14ac:dyDescent="0.25"/>
    <row r="1843" s="125" customFormat="1" x14ac:dyDescent="0.25"/>
    <row r="1844" s="125" customFormat="1" x14ac:dyDescent="0.25"/>
    <row r="1845" s="125" customFormat="1" x14ac:dyDescent="0.25"/>
    <row r="1846" s="125" customFormat="1" x14ac:dyDescent="0.25"/>
    <row r="1847" s="125" customFormat="1" x14ac:dyDescent="0.25"/>
    <row r="1848" s="125" customFormat="1" x14ac:dyDescent="0.25"/>
    <row r="1849" s="125" customFormat="1" x14ac:dyDescent="0.25"/>
    <row r="1850" s="125" customFormat="1" x14ac:dyDescent="0.25"/>
    <row r="1851" s="125" customFormat="1" x14ac:dyDescent="0.25"/>
    <row r="1852" s="125" customFormat="1" x14ac:dyDescent="0.25"/>
    <row r="1853" s="125" customFormat="1" x14ac:dyDescent="0.25"/>
    <row r="1854" s="125" customFormat="1" x14ac:dyDescent="0.25"/>
    <row r="1855" s="125" customFormat="1" x14ac:dyDescent="0.25"/>
    <row r="1856" s="125" customFormat="1" x14ac:dyDescent="0.25"/>
    <row r="1857" s="125" customFormat="1" x14ac:dyDescent="0.25"/>
    <row r="1858" s="125" customFormat="1" x14ac:dyDescent="0.25"/>
    <row r="1859" s="125" customFormat="1" x14ac:dyDescent="0.25"/>
    <row r="1860" s="125" customFormat="1" x14ac:dyDescent="0.25"/>
    <row r="1861" s="125" customFormat="1" x14ac:dyDescent="0.25"/>
    <row r="1862" s="125" customFormat="1" x14ac:dyDescent="0.25"/>
    <row r="1863" s="125" customFormat="1" x14ac:dyDescent="0.25"/>
    <row r="1864" s="125" customFormat="1" x14ac:dyDescent="0.25"/>
    <row r="1865" s="125" customFormat="1" x14ac:dyDescent="0.25"/>
    <row r="1866" s="125" customFormat="1" x14ac:dyDescent="0.25"/>
    <row r="1867" s="125" customFormat="1" x14ac:dyDescent="0.25"/>
    <row r="1868" s="125" customFormat="1" x14ac:dyDescent="0.25"/>
    <row r="1869" s="125" customFormat="1" x14ac:dyDescent="0.25"/>
    <row r="1870" s="125" customFormat="1" x14ac:dyDescent="0.25"/>
    <row r="1871" s="125" customFormat="1" x14ac:dyDescent="0.25"/>
    <row r="1872" s="125" customFormat="1" x14ac:dyDescent="0.25"/>
    <row r="1873" s="125" customFormat="1" x14ac:dyDescent="0.25"/>
    <row r="1874" s="125" customFormat="1" x14ac:dyDescent="0.25"/>
    <row r="1875" s="125" customFormat="1" x14ac:dyDescent="0.25"/>
    <row r="1876" s="125" customFormat="1" x14ac:dyDescent="0.25"/>
    <row r="1877" s="125" customFormat="1" x14ac:dyDescent="0.25"/>
    <row r="1878" s="125" customFormat="1" x14ac:dyDescent="0.25"/>
    <row r="1879" s="125" customFormat="1" x14ac:dyDescent="0.25"/>
    <row r="1880" s="125" customFormat="1" x14ac:dyDescent="0.25"/>
    <row r="1881" s="125" customFormat="1" x14ac:dyDescent="0.25"/>
    <row r="1882" s="125" customFormat="1" x14ac:dyDescent="0.25"/>
    <row r="1883" s="125" customFormat="1" x14ac:dyDescent="0.25"/>
    <row r="1884" s="125" customFormat="1" x14ac:dyDescent="0.25"/>
    <row r="1885" s="125" customFormat="1" x14ac:dyDescent="0.25"/>
    <row r="1886" s="125" customFormat="1" x14ac:dyDescent="0.25"/>
    <row r="1887" s="125" customFormat="1" x14ac:dyDescent="0.25"/>
    <row r="1888" s="125" customFormat="1" x14ac:dyDescent="0.25"/>
    <row r="1889" s="125" customFormat="1" x14ac:dyDescent="0.25"/>
    <row r="1890" s="125" customFormat="1" x14ac:dyDescent="0.25"/>
    <row r="1891" s="125" customFormat="1" x14ac:dyDescent="0.25"/>
    <row r="1892" s="125" customFormat="1" x14ac:dyDescent="0.25"/>
    <row r="1893" s="125" customFormat="1" x14ac:dyDescent="0.25"/>
    <row r="1894" s="125" customFormat="1" x14ac:dyDescent="0.25"/>
    <row r="1895" s="125" customFormat="1" x14ac:dyDescent="0.25"/>
    <row r="1896" s="125" customFormat="1" x14ac:dyDescent="0.25"/>
    <row r="1897" s="125" customFormat="1" x14ac:dyDescent="0.25"/>
    <row r="1898" s="125" customFormat="1" x14ac:dyDescent="0.25"/>
    <row r="1899" s="125" customFormat="1" x14ac:dyDescent="0.25"/>
    <row r="1900" s="125" customFormat="1" x14ac:dyDescent="0.25"/>
    <row r="1901" s="125" customFormat="1" x14ac:dyDescent="0.25"/>
    <row r="1902" s="125" customFormat="1" x14ac:dyDescent="0.25"/>
    <row r="1903" s="125" customFormat="1" x14ac:dyDescent="0.25"/>
    <row r="1904" s="125" customFormat="1" x14ac:dyDescent="0.25"/>
    <row r="1905" s="125" customFormat="1" x14ac:dyDescent="0.25"/>
    <row r="1906" s="125" customFormat="1" x14ac:dyDescent="0.25"/>
    <row r="1907" s="125" customFormat="1" x14ac:dyDescent="0.25"/>
    <row r="1908" s="125" customFormat="1" x14ac:dyDescent="0.25"/>
    <row r="1909" s="125" customFormat="1" x14ac:dyDescent="0.25"/>
    <row r="1910" s="125" customFormat="1" x14ac:dyDescent="0.25"/>
    <row r="1911" s="125" customFormat="1" x14ac:dyDescent="0.25"/>
    <row r="1912" s="125" customFormat="1" x14ac:dyDescent="0.25"/>
    <row r="1913" s="125" customFormat="1" x14ac:dyDescent="0.25"/>
    <row r="1914" s="125" customFormat="1" x14ac:dyDescent="0.25"/>
    <row r="1915" s="125" customFormat="1" x14ac:dyDescent="0.25"/>
    <row r="1916" s="125" customFormat="1" x14ac:dyDescent="0.25"/>
    <row r="1917" s="125" customFormat="1" x14ac:dyDescent="0.25"/>
    <row r="1918" s="125" customFormat="1" x14ac:dyDescent="0.25"/>
    <row r="1919" s="125" customFormat="1" x14ac:dyDescent="0.25"/>
    <row r="1920" s="125" customFormat="1" x14ac:dyDescent="0.25"/>
    <row r="1921" s="125" customFormat="1" x14ac:dyDescent="0.25"/>
    <row r="1922" s="125" customFormat="1" x14ac:dyDescent="0.25"/>
    <row r="1923" s="125" customFormat="1" x14ac:dyDescent="0.25"/>
    <row r="1924" s="125" customFormat="1" x14ac:dyDescent="0.25"/>
    <row r="1925" s="125" customFormat="1" x14ac:dyDescent="0.25"/>
    <row r="1926" s="125" customFormat="1" x14ac:dyDescent="0.25"/>
    <row r="1927" s="125" customFormat="1" x14ac:dyDescent="0.25"/>
    <row r="1928" s="125" customFormat="1" x14ac:dyDescent="0.25"/>
    <row r="1929" s="125" customFormat="1" x14ac:dyDescent="0.25"/>
    <row r="1930" s="125" customFormat="1" x14ac:dyDescent="0.25"/>
    <row r="1931" s="125" customFormat="1" x14ac:dyDescent="0.25"/>
    <row r="1932" s="125" customFormat="1" x14ac:dyDescent="0.25"/>
    <row r="1933" s="125" customFormat="1" x14ac:dyDescent="0.25"/>
    <row r="1934" s="125" customFormat="1" x14ac:dyDescent="0.25"/>
    <row r="1935" s="125" customFormat="1" x14ac:dyDescent="0.25"/>
    <row r="1936" s="125" customFormat="1" x14ac:dyDescent="0.25"/>
    <row r="1937" s="125" customFormat="1" x14ac:dyDescent="0.25"/>
    <row r="1938" s="125" customFormat="1" x14ac:dyDescent="0.25"/>
    <row r="1939" s="125" customFormat="1" x14ac:dyDescent="0.25"/>
    <row r="1940" s="125" customFormat="1" x14ac:dyDescent="0.25"/>
    <row r="1941" s="125" customFormat="1" x14ac:dyDescent="0.25"/>
    <row r="1942" s="125" customFormat="1" x14ac:dyDescent="0.25"/>
    <row r="1943" s="125" customFormat="1" x14ac:dyDescent="0.25"/>
    <row r="1944" s="125" customFormat="1" x14ac:dyDescent="0.25"/>
    <row r="1945" s="125" customFormat="1" x14ac:dyDescent="0.25"/>
    <row r="1946" s="125" customFormat="1" x14ac:dyDescent="0.25"/>
    <row r="1947" s="125" customFormat="1" x14ac:dyDescent="0.25"/>
    <row r="1948" s="125" customFormat="1" x14ac:dyDescent="0.25"/>
    <row r="1949" s="125" customFormat="1" x14ac:dyDescent="0.25"/>
    <row r="1950" s="125" customFormat="1" x14ac:dyDescent="0.25"/>
    <row r="1951" s="125" customFormat="1" x14ac:dyDescent="0.25"/>
    <row r="1952" s="125" customFormat="1" x14ac:dyDescent="0.25"/>
    <row r="1953" s="125" customFormat="1" x14ac:dyDescent="0.25"/>
    <row r="1954" s="125" customFormat="1" x14ac:dyDescent="0.25"/>
    <row r="1955" s="125" customFormat="1" x14ac:dyDescent="0.25"/>
    <row r="1956" s="125" customFormat="1" x14ac:dyDescent="0.25"/>
    <row r="1957" s="125" customFormat="1" x14ac:dyDescent="0.25"/>
    <row r="1958" s="125" customFormat="1" x14ac:dyDescent="0.25"/>
    <row r="1959" s="125" customFormat="1" x14ac:dyDescent="0.25"/>
    <row r="1960" s="125" customFormat="1" x14ac:dyDescent="0.25"/>
    <row r="1961" s="125" customFormat="1" x14ac:dyDescent="0.25"/>
    <row r="1962" s="125" customFormat="1" x14ac:dyDescent="0.25"/>
    <row r="1963" s="125" customFormat="1" x14ac:dyDescent="0.25"/>
    <row r="1964" s="125" customFormat="1" x14ac:dyDescent="0.25"/>
    <row r="1965" s="125" customFormat="1" x14ac:dyDescent="0.25"/>
    <row r="1966" s="125" customFormat="1" x14ac:dyDescent="0.25"/>
    <row r="1967" s="125" customFormat="1" x14ac:dyDescent="0.25"/>
    <row r="1968" s="125" customFormat="1" x14ac:dyDescent="0.25"/>
    <row r="1969" s="125" customFormat="1" x14ac:dyDescent="0.25"/>
    <row r="1970" s="125" customFormat="1" x14ac:dyDescent="0.25"/>
    <row r="1971" s="125" customFormat="1" x14ac:dyDescent="0.25"/>
    <row r="1972" s="125" customFormat="1" x14ac:dyDescent="0.25"/>
    <row r="1973" s="125" customFormat="1" x14ac:dyDescent="0.25"/>
    <row r="1974" s="125" customFormat="1" x14ac:dyDescent="0.25"/>
    <row r="1975" s="125" customFormat="1" x14ac:dyDescent="0.25"/>
    <row r="1976" s="125" customFormat="1" x14ac:dyDescent="0.25"/>
    <row r="1977" s="125" customFormat="1" x14ac:dyDescent="0.25"/>
    <row r="1978" s="125" customFormat="1" x14ac:dyDescent="0.25"/>
    <row r="1979" s="125" customFormat="1" x14ac:dyDescent="0.25"/>
    <row r="1980" s="125" customFormat="1" x14ac:dyDescent="0.25"/>
    <row r="1981" s="125" customFormat="1" x14ac:dyDescent="0.25"/>
    <row r="1982" s="125" customFormat="1" x14ac:dyDescent="0.25"/>
    <row r="1983" s="125" customFormat="1" x14ac:dyDescent="0.25"/>
    <row r="1984" s="125" customFormat="1" x14ac:dyDescent="0.25"/>
    <row r="1985" s="125" customFormat="1" x14ac:dyDescent="0.25"/>
    <row r="1986" s="125" customFormat="1" x14ac:dyDescent="0.25"/>
    <row r="1987" s="125" customFormat="1" x14ac:dyDescent="0.25"/>
    <row r="1988" s="125" customFormat="1" x14ac:dyDescent="0.25"/>
    <row r="1989" s="125" customFormat="1" x14ac:dyDescent="0.25"/>
    <row r="1990" s="125" customFormat="1" x14ac:dyDescent="0.25"/>
    <row r="1991" s="125" customFormat="1" x14ac:dyDescent="0.25"/>
    <row r="1992" s="125" customFormat="1" x14ac:dyDescent="0.25"/>
    <row r="1993" s="125" customFormat="1" x14ac:dyDescent="0.25"/>
    <row r="1994" s="125" customFormat="1" x14ac:dyDescent="0.25"/>
    <row r="1995" s="125" customFormat="1" x14ac:dyDescent="0.25"/>
    <row r="1996" s="125" customFormat="1" x14ac:dyDescent="0.25"/>
    <row r="1997" s="125" customFormat="1" x14ac:dyDescent="0.25"/>
    <row r="1998" s="125" customFormat="1" x14ac:dyDescent="0.25"/>
    <row r="1999" s="125" customFormat="1" x14ac:dyDescent="0.25"/>
    <row r="2000" s="125" customFormat="1" x14ac:dyDescent="0.25"/>
    <row r="2001" s="125" customFormat="1" x14ac:dyDescent="0.25"/>
    <row r="2002" s="125" customFormat="1" x14ac:dyDescent="0.25"/>
    <row r="2003" s="125" customFormat="1" x14ac:dyDescent="0.25"/>
    <row r="2004" s="125" customFormat="1" x14ac:dyDescent="0.25"/>
    <row r="2005" s="125" customFormat="1" x14ac:dyDescent="0.25"/>
    <row r="2006" s="125" customFormat="1" x14ac:dyDescent="0.25"/>
    <row r="2007" s="125" customFormat="1" x14ac:dyDescent="0.25"/>
    <row r="2008" s="125" customFormat="1" x14ac:dyDescent="0.25"/>
    <row r="2009" s="125" customFormat="1" x14ac:dyDescent="0.25"/>
    <row r="2010" s="125" customFormat="1" x14ac:dyDescent="0.25"/>
    <row r="2011" s="125" customFormat="1" x14ac:dyDescent="0.25"/>
    <row r="2012" s="125" customFormat="1" x14ac:dyDescent="0.25"/>
    <row r="2013" s="125" customFormat="1" x14ac:dyDescent="0.25"/>
    <row r="2014" s="125" customFormat="1" x14ac:dyDescent="0.25"/>
    <row r="2015" s="125" customFormat="1" x14ac:dyDescent="0.25"/>
    <row r="2016" s="125" customFormat="1" x14ac:dyDescent="0.25"/>
    <row r="2017" s="125" customFormat="1" x14ac:dyDescent="0.25"/>
    <row r="2018" s="125" customFormat="1" x14ac:dyDescent="0.25"/>
    <row r="2019" s="125" customFormat="1" x14ac:dyDescent="0.25"/>
    <row r="2020" s="125" customFormat="1" x14ac:dyDescent="0.25"/>
    <row r="2021" s="125" customFormat="1" x14ac:dyDescent="0.25"/>
    <row r="2022" s="125" customFormat="1" x14ac:dyDescent="0.25"/>
    <row r="2023" s="125" customFormat="1" x14ac:dyDescent="0.25"/>
    <row r="2024" s="125" customFormat="1" x14ac:dyDescent="0.25"/>
    <row r="2025" s="125" customFormat="1" x14ac:dyDescent="0.25"/>
    <row r="2026" s="125" customFormat="1" x14ac:dyDescent="0.25"/>
    <row r="2027" s="125" customFormat="1" x14ac:dyDescent="0.25"/>
    <row r="2028" s="125" customFormat="1" x14ac:dyDescent="0.25"/>
    <row r="2029" s="125" customFormat="1" x14ac:dyDescent="0.25"/>
    <row r="2030" s="125" customFormat="1" x14ac:dyDescent="0.25"/>
    <row r="2031" s="125" customFormat="1" x14ac:dyDescent="0.25"/>
    <row r="2032" s="125" customFormat="1" x14ac:dyDescent="0.25"/>
    <row r="2033" s="125" customFormat="1" x14ac:dyDescent="0.25"/>
    <row r="2034" s="125" customFormat="1" x14ac:dyDescent="0.25"/>
    <row r="2035" s="125" customFormat="1" x14ac:dyDescent="0.25"/>
    <row r="2036" s="125" customFormat="1" x14ac:dyDescent="0.25"/>
    <row r="2037" s="125" customFormat="1" x14ac:dyDescent="0.25"/>
    <row r="2038" s="125" customFormat="1" x14ac:dyDescent="0.25"/>
    <row r="2039" s="125" customFormat="1" x14ac:dyDescent="0.25"/>
    <row r="2040" s="125" customFormat="1" x14ac:dyDescent="0.25"/>
    <row r="2041" s="125" customFormat="1" x14ac:dyDescent="0.25"/>
    <row r="2042" s="125" customFormat="1" x14ac:dyDescent="0.25"/>
    <row r="2043" s="125" customFormat="1" x14ac:dyDescent="0.25"/>
    <row r="2044" s="125" customFormat="1" x14ac:dyDescent="0.25"/>
    <row r="2045" s="125" customFormat="1" x14ac:dyDescent="0.25"/>
    <row r="2046" s="125" customFormat="1" x14ac:dyDescent="0.25"/>
    <row r="2047" s="125" customFormat="1" x14ac:dyDescent="0.25"/>
    <row r="2048" s="125" customFormat="1" x14ac:dyDescent="0.25"/>
    <row r="2049" s="125" customFormat="1" x14ac:dyDescent="0.25"/>
    <row r="2050" s="125" customFormat="1" x14ac:dyDescent="0.25"/>
    <row r="2051" s="125" customFormat="1" x14ac:dyDescent="0.25"/>
    <row r="2052" s="125" customFormat="1" x14ac:dyDescent="0.25"/>
    <row r="2053" s="125" customFormat="1" x14ac:dyDescent="0.25"/>
    <row r="2054" s="125" customFormat="1" x14ac:dyDescent="0.25"/>
    <row r="2055" s="125" customFormat="1" x14ac:dyDescent="0.25"/>
    <row r="2056" s="125" customFormat="1" x14ac:dyDescent="0.25"/>
    <row r="2057" s="125" customFormat="1" x14ac:dyDescent="0.25"/>
    <row r="2058" s="125" customFormat="1" x14ac:dyDescent="0.25"/>
    <row r="2059" s="125" customFormat="1" x14ac:dyDescent="0.25"/>
    <row r="2060" s="125" customFormat="1" x14ac:dyDescent="0.25"/>
    <row r="2061" s="125" customFormat="1" x14ac:dyDescent="0.25"/>
    <row r="2062" s="125" customFormat="1" x14ac:dyDescent="0.25"/>
    <row r="2063" s="125" customFormat="1" x14ac:dyDescent="0.25"/>
    <row r="2064" s="125" customFormat="1" x14ac:dyDescent="0.25"/>
    <row r="2065" s="125" customFormat="1" x14ac:dyDescent="0.25"/>
    <row r="2066" s="125" customFormat="1" x14ac:dyDescent="0.25"/>
    <row r="2067" s="125" customFormat="1" x14ac:dyDescent="0.25"/>
    <row r="2068" s="125" customFormat="1" x14ac:dyDescent="0.25"/>
    <row r="2069" s="125" customFormat="1" x14ac:dyDescent="0.25"/>
    <row r="2070" s="125" customFormat="1" x14ac:dyDescent="0.25"/>
    <row r="2071" s="125" customFormat="1" x14ac:dyDescent="0.25"/>
    <row r="2072" s="125" customFormat="1" x14ac:dyDescent="0.25"/>
    <row r="2073" s="125" customFormat="1" x14ac:dyDescent="0.25"/>
    <row r="2074" s="125" customFormat="1" x14ac:dyDescent="0.25"/>
    <row r="2075" s="125" customFormat="1" x14ac:dyDescent="0.25"/>
    <row r="2076" s="125" customFormat="1" x14ac:dyDescent="0.25"/>
    <row r="2077" s="125" customFormat="1" x14ac:dyDescent="0.25"/>
    <row r="2078" s="125" customFormat="1" x14ac:dyDescent="0.25"/>
    <row r="2079" s="125" customFormat="1" x14ac:dyDescent="0.25"/>
    <row r="2080" s="125" customFormat="1" x14ac:dyDescent="0.25"/>
    <row r="2081" s="125" customFormat="1" x14ac:dyDescent="0.25"/>
    <row r="2082" s="125" customFormat="1" x14ac:dyDescent="0.25"/>
    <row r="2083" s="125" customFormat="1" x14ac:dyDescent="0.25"/>
    <row r="2084" s="125" customFormat="1" x14ac:dyDescent="0.25"/>
    <row r="2085" s="125" customFormat="1" x14ac:dyDescent="0.25"/>
    <row r="2086" s="125" customFormat="1" x14ac:dyDescent="0.25"/>
    <row r="2087" s="125" customFormat="1" x14ac:dyDescent="0.25"/>
    <row r="2088" s="125" customFormat="1" x14ac:dyDescent="0.25"/>
    <row r="2089" s="125" customFormat="1" x14ac:dyDescent="0.25"/>
    <row r="2090" s="125" customFormat="1" x14ac:dyDescent="0.25"/>
    <row r="2091" s="125" customFormat="1" x14ac:dyDescent="0.25"/>
    <row r="2092" s="125" customFormat="1" x14ac:dyDescent="0.25"/>
    <row r="2093" s="125" customFormat="1" x14ac:dyDescent="0.25"/>
    <row r="2094" s="125" customFormat="1" x14ac:dyDescent="0.25"/>
    <row r="2095" s="125" customFormat="1" x14ac:dyDescent="0.25"/>
    <row r="2096" s="125" customFormat="1" x14ac:dyDescent="0.25"/>
    <row r="2097" s="125" customFormat="1" x14ac:dyDescent="0.25"/>
    <row r="2098" s="125" customFormat="1" x14ac:dyDescent="0.25"/>
    <row r="2099" s="125" customFormat="1" x14ac:dyDescent="0.25"/>
    <row r="2100" s="125" customFormat="1" x14ac:dyDescent="0.25"/>
    <row r="2101" s="125" customFormat="1" x14ac:dyDescent="0.25"/>
    <row r="2102" s="125" customFormat="1" x14ac:dyDescent="0.25"/>
    <row r="2103" s="125" customFormat="1" x14ac:dyDescent="0.25"/>
    <row r="2104" s="125" customFormat="1" x14ac:dyDescent="0.25"/>
    <row r="2105" s="125" customFormat="1" x14ac:dyDescent="0.25"/>
    <row r="2106" s="125" customFormat="1" x14ac:dyDescent="0.25"/>
    <row r="2107" s="125" customFormat="1" x14ac:dyDescent="0.25"/>
    <row r="2108" s="125" customFormat="1" x14ac:dyDescent="0.25"/>
    <row r="2109" s="125" customFormat="1" x14ac:dyDescent="0.25"/>
    <row r="2110" s="125" customFormat="1" x14ac:dyDescent="0.25"/>
    <row r="2111" s="125" customFormat="1" x14ac:dyDescent="0.25"/>
    <row r="2112" s="125" customFormat="1" x14ac:dyDescent="0.25"/>
    <row r="2113" s="125" customFormat="1" x14ac:dyDescent="0.25"/>
    <row r="2114" s="125" customFormat="1" x14ac:dyDescent="0.25"/>
    <row r="2115" s="125" customFormat="1" x14ac:dyDescent="0.25"/>
    <row r="2116" s="125" customFormat="1" x14ac:dyDescent="0.25"/>
    <row r="2117" s="125" customFormat="1" x14ac:dyDescent="0.25"/>
    <row r="2118" s="125" customFormat="1" x14ac:dyDescent="0.25"/>
    <row r="2119" s="125" customFormat="1" x14ac:dyDescent="0.25"/>
    <row r="2120" s="125" customFormat="1" x14ac:dyDescent="0.25"/>
    <row r="2121" s="125" customFormat="1" x14ac:dyDescent="0.25"/>
    <row r="2122" s="125" customFormat="1" x14ac:dyDescent="0.25"/>
    <row r="2123" s="125" customFormat="1" x14ac:dyDescent="0.25"/>
    <row r="2124" s="125" customFormat="1" x14ac:dyDescent="0.25"/>
    <row r="2125" s="125" customFormat="1" x14ac:dyDescent="0.25"/>
    <row r="2126" s="125" customFormat="1" x14ac:dyDescent="0.25"/>
    <row r="2127" s="125" customFormat="1" x14ac:dyDescent="0.25"/>
    <row r="2128" s="125" customFormat="1" x14ac:dyDescent="0.25"/>
    <row r="2129" s="125" customFormat="1" x14ac:dyDescent="0.25"/>
    <row r="2130" s="125" customFormat="1" x14ac:dyDescent="0.25"/>
    <row r="2131" s="125" customFormat="1" x14ac:dyDescent="0.25"/>
    <row r="2132" s="125" customFormat="1" x14ac:dyDescent="0.25"/>
    <row r="2133" s="125" customFormat="1" x14ac:dyDescent="0.25"/>
    <row r="2134" s="125" customFormat="1" x14ac:dyDescent="0.25"/>
    <row r="2135" s="125" customFormat="1" x14ac:dyDescent="0.25"/>
    <row r="2136" s="125" customFormat="1" x14ac:dyDescent="0.25"/>
    <row r="2137" s="125" customFormat="1" x14ac:dyDescent="0.25"/>
    <row r="2138" s="125" customFormat="1" x14ac:dyDescent="0.25"/>
    <row r="2139" s="125" customFormat="1" x14ac:dyDescent="0.25"/>
    <row r="2140" s="125" customFormat="1" x14ac:dyDescent="0.25"/>
    <row r="2141" s="125" customFormat="1" x14ac:dyDescent="0.25"/>
    <row r="2142" s="125" customFormat="1" x14ac:dyDescent="0.25"/>
    <row r="2143" s="125" customFormat="1" x14ac:dyDescent="0.25"/>
    <row r="2144" s="125" customFormat="1" x14ac:dyDescent="0.25"/>
    <row r="2145" s="125" customFormat="1" x14ac:dyDescent="0.25"/>
    <row r="2146" s="125" customFormat="1" x14ac:dyDescent="0.25"/>
    <row r="2147" s="125" customFormat="1" x14ac:dyDescent="0.25"/>
    <row r="2148" s="125" customFormat="1" x14ac:dyDescent="0.25"/>
    <row r="2149" s="125" customFormat="1" x14ac:dyDescent="0.25"/>
    <row r="2150" s="125" customFormat="1" x14ac:dyDescent="0.25"/>
    <row r="2151" s="125" customFormat="1" x14ac:dyDescent="0.25"/>
    <row r="2152" s="125" customFormat="1" x14ac:dyDescent="0.25"/>
    <row r="2153" s="125" customFormat="1" x14ac:dyDescent="0.25"/>
    <row r="2154" s="125" customFormat="1" x14ac:dyDescent="0.25"/>
    <row r="2155" s="125" customFormat="1" x14ac:dyDescent="0.25"/>
    <row r="2156" s="125" customFormat="1" x14ac:dyDescent="0.25"/>
    <row r="2157" s="125" customFormat="1" x14ac:dyDescent="0.25"/>
    <row r="2158" s="125" customFormat="1" x14ac:dyDescent="0.25"/>
    <row r="2159" s="125" customFormat="1" x14ac:dyDescent="0.25"/>
    <row r="2160" s="125" customFormat="1" x14ac:dyDescent="0.25"/>
    <row r="2161" s="125" customFormat="1" x14ac:dyDescent="0.25"/>
    <row r="2162" s="125" customFormat="1" x14ac:dyDescent="0.25"/>
    <row r="2163" s="125" customFormat="1" x14ac:dyDescent="0.25"/>
    <row r="2164" s="125" customFormat="1" x14ac:dyDescent="0.25"/>
    <row r="2165" s="125" customFormat="1" x14ac:dyDescent="0.25"/>
    <row r="2166" s="125" customFormat="1" x14ac:dyDescent="0.25"/>
    <row r="2167" s="125" customFormat="1" x14ac:dyDescent="0.25"/>
    <row r="2168" s="125" customFormat="1" x14ac:dyDescent="0.25"/>
    <row r="2169" s="125" customFormat="1" x14ac:dyDescent="0.25"/>
    <row r="2170" s="125" customFormat="1" x14ac:dyDescent="0.25"/>
    <row r="2171" s="125" customFormat="1" x14ac:dyDescent="0.25"/>
    <row r="2172" s="125" customFormat="1" x14ac:dyDescent="0.25"/>
    <row r="2173" s="125" customFormat="1" x14ac:dyDescent="0.25"/>
    <row r="2174" s="125" customFormat="1" x14ac:dyDescent="0.25"/>
    <row r="2175" s="125" customFormat="1" x14ac:dyDescent="0.25"/>
    <row r="2176" s="125" customFormat="1" x14ac:dyDescent="0.25"/>
    <row r="2177" s="125" customFormat="1" x14ac:dyDescent="0.25"/>
    <row r="2178" s="125" customFormat="1" x14ac:dyDescent="0.25"/>
    <row r="2179" s="125" customFormat="1" x14ac:dyDescent="0.25"/>
    <row r="2180" s="125" customFormat="1" x14ac:dyDescent="0.25"/>
    <row r="2181" s="125" customFormat="1" x14ac:dyDescent="0.25"/>
    <row r="2182" s="125" customFormat="1" x14ac:dyDescent="0.25"/>
    <row r="2183" s="125" customFormat="1" x14ac:dyDescent="0.25"/>
    <row r="2184" s="125" customFormat="1" x14ac:dyDescent="0.25"/>
    <row r="2185" s="125" customFormat="1" x14ac:dyDescent="0.25"/>
    <row r="2186" s="125" customFormat="1" x14ac:dyDescent="0.25"/>
    <row r="2187" s="125" customFormat="1" x14ac:dyDescent="0.25"/>
    <row r="2188" s="125" customFormat="1" x14ac:dyDescent="0.25"/>
    <row r="2189" s="125" customFormat="1" x14ac:dyDescent="0.25"/>
    <row r="2190" s="125" customFormat="1" x14ac:dyDescent="0.25"/>
    <row r="2191" s="125" customFormat="1" x14ac:dyDescent="0.25"/>
    <row r="2192" s="125" customFormat="1" x14ac:dyDescent="0.25"/>
    <row r="2193" s="125" customFormat="1" x14ac:dyDescent="0.25"/>
    <row r="2194" s="125" customFormat="1" x14ac:dyDescent="0.25"/>
    <row r="2195" s="125" customFormat="1" x14ac:dyDescent="0.25"/>
    <row r="2196" s="125" customFormat="1" x14ac:dyDescent="0.25"/>
    <row r="2197" s="125" customFormat="1" x14ac:dyDescent="0.25"/>
    <row r="2198" s="125" customFormat="1" x14ac:dyDescent="0.25"/>
    <row r="2199" s="125" customFormat="1" x14ac:dyDescent="0.25"/>
    <row r="2200" s="125" customFormat="1" x14ac:dyDescent="0.25"/>
    <row r="2201" s="125" customFormat="1" x14ac:dyDescent="0.25"/>
    <row r="2202" s="125" customFormat="1" x14ac:dyDescent="0.25"/>
    <row r="2203" s="125" customFormat="1" x14ac:dyDescent="0.25"/>
    <row r="2204" s="125" customFormat="1" x14ac:dyDescent="0.25"/>
    <row r="2205" s="125" customFormat="1" x14ac:dyDescent="0.25"/>
    <row r="2206" s="125" customFormat="1" x14ac:dyDescent="0.25"/>
    <row r="2207" s="125" customFormat="1" x14ac:dyDescent="0.25"/>
    <row r="2208" s="125" customFormat="1" x14ac:dyDescent="0.25"/>
    <row r="2209" s="125" customFormat="1" x14ac:dyDescent="0.25"/>
    <row r="2210" s="125" customFormat="1" x14ac:dyDescent="0.25"/>
    <row r="2211" s="125" customFormat="1" x14ac:dyDescent="0.25"/>
    <row r="2212" s="125" customFormat="1" x14ac:dyDescent="0.25"/>
    <row r="2213" s="125" customFormat="1" x14ac:dyDescent="0.25"/>
    <row r="2214" s="125" customFormat="1" x14ac:dyDescent="0.25"/>
    <row r="2215" s="125" customFormat="1" x14ac:dyDescent="0.25"/>
    <row r="2216" s="125" customFormat="1" x14ac:dyDescent="0.25"/>
    <row r="2217" s="125" customFormat="1" x14ac:dyDescent="0.25"/>
    <row r="2218" s="125" customFormat="1" x14ac:dyDescent="0.25"/>
    <row r="2219" s="125" customFormat="1" x14ac:dyDescent="0.25"/>
    <row r="2220" s="125" customFormat="1" x14ac:dyDescent="0.25"/>
    <row r="2221" s="125" customFormat="1" x14ac:dyDescent="0.25"/>
    <row r="2222" s="125" customFormat="1" x14ac:dyDescent="0.25"/>
    <row r="2223" s="125" customFormat="1" x14ac:dyDescent="0.25"/>
    <row r="2224" s="125" customFormat="1" x14ac:dyDescent="0.25"/>
    <row r="2225" s="125" customFormat="1" x14ac:dyDescent="0.25"/>
    <row r="2226" s="125" customFormat="1" x14ac:dyDescent="0.25"/>
    <row r="2227" s="125" customFormat="1" x14ac:dyDescent="0.25"/>
    <row r="2228" s="125" customFormat="1" x14ac:dyDescent="0.25"/>
    <row r="2229" s="125" customFormat="1" x14ac:dyDescent="0.25"/>
    <row r="2230" s="125" customFormat="1" x14ac:dyDescent="0.25"/>
    <row r="2231" s="125" customFormat="1" x14ac:dyDescent="0.25"/>
    <row r="2232" s="125" customFormat="1" x14ac:dyDescent="0.25"/>
    <row r="2233" s="125" customFormat="1" x14ac:dyDescent="0.25"/>
    <row r="2234" s="125" customFormat="1" x14ac:dyDescent="0.25"/>
    <row r="2235" s="125" customFormat="1" x14ac:dyDescent="0.25"/>
    <row r="2236" s="125" customFormat="1" x14ac:dyDescent="0.25"/>
    <row r="2237" s="125" customFormat="1" x14ac:dyDescent="0.25"/>
    <row r="2238" s="125" customFormat="1" x14ac:dyDescent="0.25"/>
    <row r="2239" s="125" customFormat="1" x14ac:dyDescent="0.25"/>
    <row r="2240" s="125" customFormat="1" x14ac:dyDescent="0.25"/>
    <row r="2241" s="125" customFormat="1" x14ac:dyDescent="0.25"/>
    <row r="2242" s="125" customFormat="1" x14ac:dyDescent="0.25"/>
    <row r="2243" s="125" customFormat="1" x14ac:dyDescent="0.25"/>
    <row r="2244" s="125" customFormat="1" x14ac:dyDescent="0.25"/>
    <row r="2245" s="125" customFormat="1" x14ac:dyDescent="0.25"/>
    <row r="2246" s="125" customFormat="1" x14ac:dyDescent="0.25"/>
    <row r="2247" s="125" customFormat="1" x14ac:dyDescent="0.25"/>
    <row r="2248" s="125" customFormat="1" x14ac:dyDescent="0.25"/>
    <row r="2249" s="125" customFormat="1" x14ac:dyDescent="0.25"/>
    <row r="2250" s="125" customFormat="1" x14ac:dyDescent="0.25"/>
    <row r="2251" s="125" customFormat="1" x14ac:dyDescent="0.25"/>
    <row r="2252" s="125" customFormat="1" x14ac:dyDescent="0.25"/>
    <row r="2253" s="125" customFormat="1" x14ac:dyDescent="0.25"/>
    <row r="2254" s="125" customFormat="1" x14ac:dyDescent="0.25"/>
    <row r="2255" s="125" customFormat="1" x14ac:dyDescent="0.25"/>
    <row r="2256" s="125" customFormat="1" x14ac:dyDescent="0.25"/>
    <row r="2257" s="125" customFormat="1" x14ac:dyDescent="0.25"/>
    <row r="2258" s="125" customFormat="1" x14ac:dyDescent="0.25"/>
    <row r="2259" s="125" customFormat="1" x14ac:dyDescent="0.25"/>
    <row r="2260" s="125" customFormat="1" x14ac:dyDescent="0.25"/>
    <row r="2261" s="125" customFormat="1" x14ac:dyDescent="0.25"/>
    <row r="2262" s="125" customFormat="1" x14ac:dyDescent="0.25"/>
    <row r="2263" s="125" customFormat="1" x14ac:dyDescent="0.25"/>
    <row r="2264" s="125" customFormat="1" x14ac:dyDescent="0.25"/>
    <row r="2265" s="125" customFormat="1" x14ac:dyDescent="0.25"/>
    <row r="2266" s="125" customFormat="1" x14ac:dyDescent="0.25"/>
    <row r="2267" s="125" customFormat="1" x14ac:dyDescent="0.25"/>
    <row r="2268" s="125" customFormat="1" x14ac:dyDescent="0.25"/>
    <row r="2269" s="125" customFormat="1" x14ac:dyDescent="0.25"/>
    <row r="2270" s="125" customFormat="1" x14ac:dyDescent="0.25"/>
    <row r="2271" s="125" customFormat="1" x14ac:dyDescent="0.25"/>
    <row r="2272" s="125" customFormat="1" x14ac:dyDescent="0.25"/>
    <row r="2273" s="125" customFormat="1" x14ac:dyDescent="0.25"/>
    <row r="2274" s="125" customFormat="1" x14ac:dyDescent="0.25"/>
    <row r="2275" s="125" customFormat="1" x14ac:dyDescent="0.25"/>
    <row r="2276" s="125" customFormat="1" x14ac:dyDescent="0.25"/>
    <row r="2277" s="125" customFormat="1" x14ac:dyDescent="0.25"/>
    <row r="2278" s="125" customFormat="1" x14ac:dyDescent="0.25"/>
    <row r="2279" s="125" customFormat="1" x14ac:dyDescent="0.25"/>
    <row r="2280" s="125" customFormat="1" x14ac:dyDescent="0.25"/>
    <row r="2281" s="125" customFormat="1" x14ac:dyDescent="0.25"/>
    <row r="2282" s="125" customFormat="1" x14ac:dyDescent="0.25"/>
    <row r="2283" s="125" customFormat="1" x14ac:dyDescent="0.25"/>
    <row r="2284" s="125" customFormat="1" x14ac:dyDescent="0.25"/>
    <row r="2285" s="125" customFormat="1" x14ac:dyDescent="0.25"/>
    <row r="2286" s="125" customFormat="1" x14ac:dyDescent="0.25"/>
    <row r="2287" s="125" customFormat="1" x14ac:dyDescent="0.25"/>
    <row r="2288" s="125" customFormat="1" x14ac:dyDescent="0.25"/>
    <row r="2289" s="125" customFormat="1" x14ac:dyDescent="0.25"/>
    <row r="2290" s="125" customFormat="1" x14ac:dyDescent="0.25"/>
    <row r="2291" s="125" customFormat="1" x14ac:dyDescent="0.25"/>
    <row r="2292" s="125" customFormat="1" x14ac:dyDescent="0.25"/>
    <row r="2293" s="125" customFormat="1" x14ac:dyDescent="0.25"/>
    <row r="2294" s="125" customFormat="1" x14ac:dyDescent="0.25"/>
    <row r="2295" s="125" customFormat="1" x14ac:dyDescent="0.25"/>
    <row r="2296" s="125" customFormat="1" x14ac:dyDescent="0.25"/>
    <row r="2297" s="125" customFormat="1" x14ac:dyDescent="0.25"/>
    <row r="2298" s="125" customFormat="1" x14ac:dyDescent="0.25"/>
    <row r="2299" s="125" customFormat="1" x14ac:dyDescent="0.25"/>
    <row r="2300" s="125" customFormat="1" x14ac:dyDescent="0.25"/>
    <row r="2301" s="125" customFormat="1" x14ac:dyDescent="0.25"/>
    <row r="2302" s="125" customFormat="1" x14ac:dyDescent="0.25"/>
    <row r="2303" s="125" customFormat="1" x14ac:dyDescent="0.25"/>
    <row r="2304" s="125" customFormat="1" x14ac:dyDescent="0.25"/>
    <row r="2305" s="125" customFormat="1" x14ac:dyDescent="0.25"/>
    <row r="2306" s="125" customFormat="1" x14ac:dyDescent="0.25"/>
    <row r="2307" s="125" customFormat="1" x14ac:dyDescent="0.25"/>
    <row r="2308" s="125" customFormat="1" x14ac:dyDescent="0.25"/>
    <row r="2309" s="125" customFormat="1" x14ac:dyDescent="0.25"/>
    <row r="2310" s="125" customFormat="1" x14ac:dyDescent="0.25"/>
    <row r="2311" s="125" customFormat="1" x14ac:dyDescent="0.25"/>
    <row r="2312" s="125" customFormat="1" x14ac:dyDescent="0.25"/>
    <row r="2313" s="125" customFormat="1" x14ac:dyDescent="0.25"/>
    <row r="2314" s="125" customFormat="1" x14ac:dyDescent="0.25"/>
    <row r="2315" s="125" customFormat="1" x14ac:dyDescent="0.25"/>
    <row r="2316" s="125" customFormat="1" x14ac:dyDescent="0.25"/>
    <row r="2317" s="125" customFormat="1" x14ac:dyDescent="0.25"/>
    <row r="2318" s="125" customFormat="1" x14ac:dyDescent="0.25"/>
    <row r="2319" s="125" customFormat="1" x14ac:dyDescent="0.25"/>
    <row r="2320" s="125" customFormat="1" x14ac:dyDescent="0.25"/>
    <row r="2321" s="125" customFormat="1" x14ac:dyDescent="0.25"/>
    <row r="2322" s="125" customFormat="1" x14ac:dyDescent="0.25"/>
    <row r="2323" s="125" customFormat="1" x14ac:dyDescent="0.25"/>
    <row r="2324" s="125" customFormat="1" x14ac:dyDescent="0.25"/>
    <row r="2325" s="125" customFormat="1" x14ac:dyDescent="0.25"/>
    <row r="2326" s="125" customFormat="1" x14ac:dyDescent="0.25"/>
    <row r="2327" s="125" customFormat="1" x14ac:dyDescent="0.25"/>
    <row r="2328" s="125" customFormat="1" x14ac:dyDescent="0.25"/>
    <row r="2329" s="125" customFormat="1" x14ac:dyDescent="0.25"/>
    <row r="2330" s="125" customFormat="1" x14ac:dyDescent="0.25"/>
    <row r="2331" s="125" customFormat="1" x14ac:dyDescent="0.25"/>
    <row r="2332" s="125" customFormat="1" x14ac:dyDescent="0.25"/>
    <row r="2333" s="125" customFormat="1" x14ac:dyDescent="0.25"/>
    <row r="2334" s="125" customFormat="1" x14ac:dyDescent="0.25"/>
    <row r="2335" s="125" customFormat="1" x14ac:dyDescent="0.25"/>
    <row r="2336" s="125" customFormat="1" x14ac:dyDescent="0.25"/>
    <row r="2337" s="125" customFormat="1" x14ac:dyDescent="0.25"/>
    <row r="2338" s="125" customFormat="1" x14ac:dyDescent="0.25"/>
    <row r="2339" s="125" customFormat="1" x14ac:dyDescent="0.25"/>
    <row r="2340" s="125" customFormat="1" x14ac:dyDescent="0.25"/>
    <row r="2341" s="125" customFormat="1" x14ac:dyDescent="0.25"/>
    <row r="2342" s="125" customFormat="1" x14ac:dyDescent="0.25"/>
    <row r="2343" s="125" customFormat="1" x14ac:dyDescent="0.25"/>
    <row r="2344" s="125" customFormat="1" x14ac:dyDescent="0.25"/>
    <row r="2345" s="125" customFormat="1" x14ac:dyDescent="0.25"/>
    <row r="2346" s="125" customFormat="1" x14ac:dyDescent="0.25"/>
    <row r="2347" s="125" customFormat="1" x14ac:dyDescent="0.25"/>
    <row r="2348" s="125" customFormat="1" x14ac:dyDescent="0.25"/>
    <row r="2349" s="125" customFormat="1" x14ac:dyDescent="0.25"/>
    <row r="2350" s="125" customFormat="1" x14ac:dyDescent="0.25"/>
    <row r="2351" s="125" customFormat="1" x14ac:dyDescent="0.25"/>
    <row r="2352" s="125" customFormat="1" x14ac:dyDescent="0.25"/>
    <row r="2353" s="125" customFormat="1" x14ac:dyDescent="0.25"/>
    <row r="2354" s="125" customFormat="1" x14ac:dyDescent="0.25"/>
    <row r="2355" s="125" customFormat="1" x14ac:dyDescent="0.25"/>
    <row r="2356" s="125" customFormat="1" x14ac:dyDescent="0.25"/>
    <row r="2357" s="125" customFormat="1" x14ac:dyDescent="0.25"/>
    <row r="2358" s="125" customFormat="1" x14ac:dyDescent="0.25"/>
    <row r="2359" s="125" customFormat="1" x14ac:dyDescent="0.25"/>
    <row r="2360" s="125" customFormat="1" x14ac:dyDescent="0.25"/>
    <row r="2361" s="125" customFormat="1" x14ac:dyDescent="0.25"/>
    <row r="2362" s="125" customFormat="1" x14ac:dyDescent="0.25"/>
    <row r="2363" s="125" customFormat="1" x14ac:dyDescent="0.25"/>
    <row r="2364" s="125" customFormat="1" x14ac:dyDescent="0.25"/>
    <row r="2365" s="125" customFormat="1" x14ac:dyDescent="0.25"/>
    <row r="2366" s="125" customFormat="1" x14ac:dyDescent="0.25"/>
    <row r="2367" s="125" customFormat="1" x14ac:dyDescent="0.25"/>
    <row r="2368" s="125" customFormat="1" x14ac:dyDescent="0.25"/>
    <row r="2369" s="125" customFormat="1" x14ac:dyDescent="0.25"/>
    <row r="2370" s="125" customFormat="1" x14ac:dyDescent="0.25"/>
    <row r="2371" s="125" customFormat="1" x14ac:dyDescent="0.25"/>
    <row r="2372" s="125" customFormat="1" x14ac:dyDescent="0.25"/>
    <row r="2373" s="125" customFormat="1" x14ac:dyDescent="0.25"/>
    <row r="2374" s="125" customFormat="1" x14ac:dyDescent="0.25"/>
    <row r="2375" s="125" customFormat="1" x14ac:dyDescent="0.25"/>
    <row r="2376" s="125" customFormat="1" x14ac:dyDescent="0.25"/>
    <row r="2377" s="125" customFormat="1" x14ac:dyDescent="0.25"/>
    <row r="2378" s="125" customFormat="1" x14ac:dyDescent="0.25"/>
    <row r="2379" s="125" customFormat="1" x14ac:dyDescent="0.25"/>
    <row r="2380" s="125" customFormat="1" x14ac:dyDescent="0.25"/>
    <row r="2381" s="125" customFormat="1" x14ac:dyDescent="0.25"/>
    <row r="2382" s="125" customFormat="1" x14ac:dyDescent="0.25"/>
    <row r="2383" s="125" customFormat="1" x14ac:dyDescent="0.25"/>
    <row r="2384" s="125" customFormat="1" x14ac:dyDescent="0.25"/>
    <row r="2385" s="125" customFormat="1" x14ac:dyDescent="0.25"/>
    <row r="2386" s="125" customFormat="1" x14ac:dyDescent="0.25"/>
    <row r="2387" s="125" customFormat="1" x14ac:dyDescent="0.25"/>
    <row r="2388" s="125" customFormat="1" x14ac:dyDescent="0.25"/>
    <row r="2389" s="125" customFormat="1" x14ac:dyDescent="0.25"/>
    <row r="2390" s="125" customFormat="1" x14ac:dyDescent="0.25"/>
    <row r="2391" s="125" customFormat="1" x14ac:dyDescent="0.25"/>
    <row r="2392" s="125" customFormat="1" x14ac:dyDescent="0.25"/>
    <row r="2393" s="125" customFormat="1" x14ac:dyDescent="0.25"/>
    <row r="2394" s="125" customFormat="1" x14ac:dyDescent="0.25"/>
    <row r="2395" s="125" customFormat="1" x14ac:dyDescent="0.25"/>
    <row r="2396" s="125" customFormat="1" x14ac:dyDescent="0.25"/>
    <row r="2397" s="125" customFormat="1" x14ac:dyDescent="0.25"/>
    <row r="2398" s="125" customFormat="1" x14ac:dyDescent="0.25"/>
    <row r="2399" s="125" customFormat="1" x14ac:dyDescent="0.25"/>
    <row r="2400" s="125" customFormat="1" x14ac:dyDescent="0.25"/>
    <row r="2401" s="125" customFormat="1" x14ac:dyDescent="0.25"/>
    <row r="2402" s="125" customFormat="1" x14ac:dyDescent="0.25"/>
    <row r="2403" s="125" customFormat="1" x14ac:dyDescent="0.25"/>
    <row r="2404" s="125" customFormat="1" x14ac:dyDescent="0.25"/>
    <row r="2405" s="125" customFormat="1" x14ac:dyDescent="0.25"/>
    <row r="2406" s="125" customFormat="1" x14ac:dyDescent="0.25"/>
    <row r="2407" s="125" customFormat="1" x14ac:dyDescent="0.25"/>
    <row r="2408" s="125" customFormat="1" x14ac:dyDescent="0.25"/>
    <row r="2409" s="125" customFormat="1" x14ac:dyDescent="0.25"/>
    <row r="2410" s="125" customFormat="1" x14ac:dyDescent="0.25"/>
    <row r="2411" s="125" customFormat="1" x14ac:dyDescent="0.25"/>
    <row r="2412" s="125" customFormat="1" x14ac:dyDescent="0.25"/>
    <row r="2413" s="125" customFormat="1" x14ac:dyDescent="0.25"/>
    <row r="2414" s="125" customFormat="1" x14ac:dyDescent="0.25"/>
    <row r="2415" s="125" customFormat="1" x14ac:dyDescent="0.25"/>
    <row r="2416" s="125" customFormat="1" x14ac:dyDescent="0.25"/>
    <row r="2417" s="125" customFormat="1" x14ac:dyDescent="0.25"/>
    <row r="2418" s="125" customFormat="1" x14ac:dyDescent="0.25"/>
    <row r="2419" s="125" customFormat="1" x14ac:dyDescent="0.25"/>
    <row r="2420" s="125" customFormat="1" x14ac:dyDescent="0.25"/>
    <row r="2421" s="125" customFormat="1" x14ac:dyDescent="0.25"/>
    <row r="2422" s="125" customFormat="1" x14ac:dyDescent="0.25"/>
    <row r="2423" s="125" customFormat="1" x14ac:dyDescent="0.25"/>
    <row r="2424" s="125" customFormat="1" x14ac:dyDescent="0.25"/>
    <row r="2425" s="125" customFormat="1" x14ac:dyDescent="0.25"/>
    <row r="2426" s="125" customFormat="1" x14ac:dyDescent="0.25"/>
    <row r="2427" s="125" customFormat="1" x14ac:dyDescent="0.25"/>
    <row r="2428" s="125" customFormat="1" x14ac:dyDescent="0.25"/>
    <row r="2429" s="125" customFormat="1" x14ac:dyDescent="0.25"/>
    <row r="2430" s="125" customFormat="1" x14ac:dyDescent="0.25"/>
    <row r="2431" s="125" customFormat="1" x14ac:dyDescent="0.25"/>
    <row r="2432" s="125" customFormat="1" x14ac:dyDescent="0.25"/>
    <row r="2433" s="125" customFormat="1" x14ac:dyDescent="0.25"/>
    <row r="2434" s="125" customFormat="1" x14ac:dyDescent="0.25"/>
    <row r="2435" s="125" customFormat="1" x14ac:dyDescent="0.25"/>
    <row r="2436" s="125" customFormat="1" x14ac:dyDescent="0.25"/>
    <row r="2437" s="125" customFormat="1" x14ac:dyDescent="0.25"/>
    <row r="2438" s="125" customFormat="1" x14ac:dyDescent="0.25"/>
    <row r="2439" s="125" customFormat="1" x14ac:dyDescent="0.25"/>
    <row r="2440" s="125" customFormat="1" x14ac:dyDescent="0.25"/>
    <row r="2441" s="125" customFormat="1" x14ac:dyDescent="0.25"/>
    <row r="2442" s="125" customFormat="1" x14ac:dyDescent="0.25"/>
    <row r="2443" s="125" customFormat="1" x14ac:dyDescent="0.25"/>
    <row r="2444" s="125" customFormat="1" x14ac:dyDescent="0.25"/>
    <row r="2445" s="125" customFormat="1" x14ac:dyDescent="0.25"/>
    <row r="2446" s="125" customFormat="1" x14ac:dyDescent="0.25"/>
    <row r="2447" s="125" customFormat="1" x14ac:dyDescent="0.25"/>
    <row r="2448" s="125" customFormat="1" x14ac:dyDescent="0.25"/>
    <row r="2449" s="125" customFormat="1" x14ac:dyDescent="0.25"/>
    <row r="2450" s="125" customFormat="1" x14ac:dyDescent="0.25"/>
    <row r="2451" s="125" customFormat="1" x14ac:dyDescent="0.25"/>
    <row r="2452" s="125" customFormat="1" x14ac:dyDescent="0.25"/>
    <row r="2453" s="125" customFormat="1" x14ac:dyDescent="0.25"/>
    <row r="2454" s="125" customFormat="1" x14ac:dyDescent="0.25"/>
    <row r="2455" s="125" customFormat="1" x14ac:dyDescent="0.25"/>
    <row r="2456" s="125" customFormat="1" x14ac:dyDescent="0.25"/>
    <row r="2457" s="125" customFormat="1" x14ac:dyDescent="0.25"/>
    <row r="2458" s="125" customFormat="1" x14ac:dyDescent="0.25"/>
    <row r="2459" s="125" customFormat="1" x14ac:dyDescent="0.25"/>
    <row r="2460" s="125" customFormat="1" x14ac:dyDescent="0.25"/>
    <row r="2461" s="125" customFormat="1" x14ac:dyDescent="0.25"/>
    <row r="2462" s="125" customFormat="1" x14ac:dyDescent="0.25"/>
    <row r="2463" s="125" customFormat="1" x14ac:dyDescent="0.25"/>
    <row r="2464" s="125" customFormat="1" x14ac:dyDescent="0.25"/>
    <row r="2465" s="125" customFormat="1" x14ac:dyDescent="0.25"/>
    <row r="2466" s="125" customFormat="1" x14ac:dyDescent="0.25"/>
    <row r="2467" s="125" customFormat="1" x14ac:dyDescent="0.25"/>
    <row r="2468" s="125" customFormat="1" x14ac:dyDescent="0.25"/>
    <row r="2469" s="125" customFormat="1" x14ac:dyDescent="0.25"/>
    <row r="2470" s="125" customFormat="1" x14ac:dyDescent="0.25"/>
    <row r="2471" s="125" customFormat="1" x14ac:dyDescent="0.25"/>
    <row r="2472" s="125" customFormat="1" x14ac:dyDescent="0.25"/>
    <row r="2473" s="125" customFormat="1" x14ac:dyDescent="0.25"/>
    <row r="2474" s="125" customFormat="1" x14ac:dyDescent="0.25"/>
    <row r="2475" s="125" customFormat="1" x14ac:dyDescent="0.25"/>
    <row r="2476" s="125" customFormat="1" x14ac:dyDescent="0.25"/>
    <row r="2477" s="125" customFormat="1" x14ac:dyDescent="0.25"/>
    <row r="2478" s="125" customFormat="1" x14ac:dyDescent="0.25"/>
    <row r="2479" s="125" customFormat="1" x14ac:dyDescent="0.25"/>
    <row r="2480" s="125" customFormat="1" x14ac:dyDescent="0.25"/>
    <row r="2481" s="125" customFormat="1" x14ac:dyDescent="0.25"/>
    <row r="2482" s="125" customFormat="1" x14ac:dyDescent="0.25"/>
    <row r="2483" s="125" customFormat="1" x14ac:dyDescent="0.25"/>
    <row r="2484" s="125" customFormat="1" x14ac:dyDescent="0.25"/>
    <row r="2485" s="125" customFormat="1" x14ac:dyDescent="0.25"/>
    <row r="2486" s="125" customFormat="1" x14ac:dyDescent="0.25"/>
    <row r="2487" s="125" customFormat="1" x14ac:dyDescent="0.25"/>
    <row r="2488" s="125" customFormat="1" x14ac:dyDescent="0.25"/>
    <row r="2489" s="125" customFormat="1" x14ac:dyDescent="0.25"/>
    <row r="2490" s="125" customFormat="1" x14ac:dyDescent="0.25"/>
    <row r="2491" s="125" customFormat="1" x14ac:dyDescent="0.25"/>
    <row r="2492" s="125" customFormat="1" x14ac:dyDescent="0.25"/>
    <row r="2493" s="125" customFormat="1" x14ac:dyDescent="0.25"/>
    <row r="2494" s="125" customFormat="1" x14ac:dyDescent="0.25"/>
    <row r="2495" s="125" customFormat="1" x14ac:dyDescent="0.25"/>
    <row r="2496" s="125" customFormat="1" x14ac:dyDescent="0.25"/>
    <row r="2497" s="125" customFormat="1" x14ac:dyDescent="0.25"/>
    <row r="2498" s="125" customFormat="1" x14ac:dyDescent="0.25"/>
    <row r="2499" s="125" customFormat="1" x14ac:dyDescent="0.25"/>
    <row r="2500" s="125" customFormat="1" x14ac:dyDescent="0.25"/>
    <row r="2501" s="125" customFormat="1" x14ac:dyDescent="0.25"/>
    <row r="2502" s="125" customFormat="1" x14ac:dyDescent="0.25"/>
    <row r="2503" s="125" customFormat="1" x14ac:dyDescent="0.25"/>
    <row r="2504" s="125" customFormat="1" x14ac:dyDescent="0.25"/>
    <row r="2505" s="125" customFormat="1" x14ac:dyDescent="0.25"/>
    <row r="2506" s="125" customFormat="1" x14ac:dyDescent="0.25"/>
    <row r="2507" s="125" customFormat="1" x14ac:dyDescent="0.25"/>
    <row r="2508" s="125" customFormat="1" x14ac:dyDescent="0.25"/>
    <row r="2509" s="125" customFormat="1" x14ac:dyDescent="0.25"/>
    <row r="2510" s="125" customFormat="1" x14ac:dyDescent="0.25"/>
    <row r="2511" s="125" customFormat="1" x14ac:dyDescent="0.25"/>
    <row r="2512" s="125" customFormat="1" x14ac:dyDescent="0.25"/>
    <row r="2513" s="125" customFormat="1" x14ac:dyDescent="0.25"/>
    <row r="2514" s="125" customFormat="1" x14ac:dyDescent="0.25"/>
    <row r="2515" s="125" customFormat="1" x14ac:dyDescent="0.25"/>
    <row r="2516" s="125" customFormat="1" x14ac:dyDescent="0.25"/>
    <row r="2517" s="125" customFormat="1" x14ac:dyDescent="0.25"/>
    <row r="2518" s="125" customFormat="1" x14ac:dyDescent="0.25"/>
    <row r="2519" s="125" customFormat="1" x14ac:dyDescent="0.25"/>
    <row r="2520" s="125" customFormat="1" x14ac:dyDescent="0.25"/>
    <row r="2521" s="125" customFormat="1" x14ac:dyDescent="0.25"/>
    <row r="2522" s="125" customFormat="1" x14ac:dyDescent="0.25"/>
    <row r="2523" s="125" customFormat="1" x14ac:dyDescent="0.25"/>
    <row r="2524" s="125" customFormat="1" x14ac:dyDescent="0.25"/>
    <row r="2525" s="125" customFormat="1" x14ac:dyDescent="0.25"/>
    <row r="2526" s="125" customFormat="1" x14ac:dyDescent="0.25"/>
    <row r="2527" s="125" customFormat="1" x14ac:dyDescent="0.25"/>
    <row r="2528" s="125" customFormat="1" x14ac:dyDescent="0.25"/>
    <row r="2529" s="125" customFormat="1" x14ac:dyDescent="0.25"/>
    <row r="2530" s="125" customFormat="1" x14ac:dyDescent="0.25"/>
    <row r="2531" s="125" customFormat="1" x14ac:dyDescent="0.25"/>
    <row r="2532" s="125" customFormat="1" x14ac:dyDescent="0.25"/>
    <row r="2533" s="125" customFormat="1" x14ac:dyDescent="0.25"/>
    <row r="2534" s="125" customFormat="1" x14ac:dyDescent="0.25"/>
    <row r="2535" s="125" customFormat="1" x14ac:dyDescent="0.25"/>
    <row r="2536" s="125" customFormat="1" x14ac:dyDescent="0.25"/>
    <row r="2537" s="125" customFormat="1" x14ac:dyDescent="0.25"/>
    <row r="2538" s="125" customFormat="1" x14ac:dyDescent="0.25"/>
    <row r="2539" s="125" customFormat="1" x14ac:dyDescent="0.25"/>
    <row r="2540" s="125" customFormat="1" x14ac:dyDescent="0.25"/>
    <row r="2541" s="125" customFormat="1" x14ac:dyDescent="0.25"/>
    <row r="2542" s="125" customFormat="1" x14ac:dyDescent="0.25"/>
    <row r="2543" s="125" customFormat="1" x14ac:dyDescent="0.25"/>
    <row r="2544" s="125" customFormat="1" x14ac:dyDescent="0.25"/>
    <row r="2545" s="125" customFormat="1" x14ac:dyDescent="0.25"/>
    <row r="2546" s="125" customFormat="1" x14ac:dyDescent="0.25"/>
    <row r="2547" s="125" customFormat="1" x14ac:dyDescent="0.25"/>
    <row r="2548" s="125" customFormat="1" x14ac:dyDescent="0.25"/>
    <row r="2549" s="125" customFormat="1" x14ac:dyDescent="0.25"/>
    <row r="2550" s="125" customFormat="1" x14ac:dyDescent="0.25"/>
    <row r="2551" s="125" customFormat="1" x14ac:dyDescent="0.25"/>
    <row r="2552" s="125" customFormat="1" x14ac:dyDescent="0.25"/>
    <row r="2553" s="125" customFormat="1" x14ac:dyDescent="0.25"/>
    <row r="2554" s="125" customFormat="1" x14ac:dyDescent="0.25"/>
    <row r="2555" s="125" customFormat="1" x14ac:dyDescent="0.25"/>
    <row r="2556" s="125" customFormat="1" x14ac:dyDescent="0.25"/>
    <row r="2557" s="125" customFormat="1" x14ac:dyDescent="0.25"/>
    <row r="2558" s="125" customFormat="1" x14ac:dyDescent="0.25"/>
    <row r="2559" s="125" customFormat="1" x14ac:dyDescent="0.25"/>
    <row r="2560" s="125" customFormat="1" x14ac:dyDescent="0.25"/>
    <row r="2561" s="125" customFormat="1" x14ac:dyDescent="0.25"/>
    <row r="2562" s="125" customFormat="1" x14ac:dyDescent="0.25"/>
    <row r="2563" s="125" customFormat="1" x14ac:dyDescent="0.25"/>
    <row r="2564" s="125" customFormat="1" x14ac:dyDescent="0.25"/>
    <row r="2565" s="125" customFormat="1" x14ac:dyDescent="0.25"/>
    <row r="2566" s="125" customFormat="1" x14ac:dyDescent="0.25"/>
    <row r="2567" s="125" customFormat="1" x14ac:dyDescent="0.25"/>
    <row r="2568" s="125" customFormat="1" x14ac:dyDescent="0.25"/>
    <row r="2569" s="125" customFormat="1" x14ac:dyDescent="0.25"/>
    <row r="2570" s="125" customFormat="1" x14ac:dyDescent="0.25"/>
    <row r="2571" s="125" customFormat="1" x14ac:dyDescent="0.25"/>
    <row r="2572" s="125" customFormat="1" x14ac:dyDescent="0.25"/>
    <row r="2573" s="125" customFormat="1" x14ac:dyDescent="0.25"/>
    <row r="2574" s="125" customFormat="1" x14ac:dyDescent="0.25"/>
    <row r="2575" s="125" customFormat="1" x14ac:dyDescent="0.25"/>
    <row r="2576" s="125" customFormat="1" x14ac:dyDescent="0.25"/>
    <row r="2577" s="125" customFormat="1" x14ac:dyDescent="0.25"/>
    <row r="2578" s="125" customFormat="1" x14ac:dyDescent="0.25"/>
    <row r="2579" s="125" customFormat="1" x14ac:dyDescent="0.25"/>
    <row r="2580" s="125" customFormat="1" x14ac:dyDescent="0.25"/>
    <row r="2581" s="125" customFormat="1" x14ac:dyDescent="0.25"/>
    <row r="2582" s="125" customFormat="1" x14ac:dyDescent="0.25"/>
    <row r="2583" s="125" customFormat="1" x14ac:dyDescent="0.25"/>
    <row r="2584" s="125" customFormat="1" x14ac:dyDescent="0.25"/>
    <row r="2585" s="125" customFormat="1" x14ac:dyDescent="0.25"/>
    <row r="2586" s="125" customFormat="1" x14ac:dyDescent="0.25"/>
    <row r="2587" s="125" customFormat="1" x14ac:dyDescent="0.25"/>
    <row r="2588" s="125" customFormat="1" x14ac:dyDescent="0.25"/>
    <row r="2589" s="125" customFormat="1" x14ac:dyDescent="0.25"/>
    <row r="2590" s="125" customFormat="1" x14ac:dyDescent="0.25"/>
    <row r="2591" s="125" customFormat="1" x14ac:dyDescent="0.25"/>
    <row r="2592" s="125" customFormat="1" x14ac:dyDescent="0.25"/>
    <row r="2593" s="125" customFormat="1" x14ac:dyDescent="0.25"/>
    <row r="2594" s="125" customFormat="1" x14ac:dyDescent="0.25"/>
    <row r="2595" s="125" customFormat="1" x14ac:dyDescent="0.25"/>
    <row r="2596" s="125" customFormat="1" x14ac:dyDescent="0.25"/>
    <row r="2597" s="125" customFormat="1" x14ac:dyDescent="0.25"/>
    <row r="2598" s="125" customFormat="1" x14ac:dyDescent="0.25"/>
    <row r="2599" s="125" customFormat="1" x14ac:dyDescent="0.25"/>
    <row r="2600" s="125" customFormat="1" x14ac:dyDescent="0.25"/>
    <row r="2601" s="125" customFormat="1" x14ac:dyDescent="0.25"/>
    <row r="2602" s="125" customFormat="1" x14ac:dyDescent="0.25"/>
    <row r="2603" s="125" customFormat="1" x14ac:dyDescent="0.25"/>
    <row r="2604" s="125" customFormat="1" x14ac:dyDescent="0.25"/>
    <row r="2605" s="125" customFormat="1" x14ac:dyDescent="0.25"/>
    <row r="2606" s="125" customFormat="1" x14ac:dyDescent="0.25"/>
    <row r="2607" s="125" customFormat="1" x14ac:dyDescent="0.25"/>
    <row r="2608" s="125" customFormat="1" x14ac:dyDescent="0.25"/>
    <row r="2609" s="125" customFormat="1" x14ac:dyDescent="0.25"/>
    <row r="2610" s="125" customFormat="1" x14ac:dyDescent="0.25"/>
    <row r="2611" s="125" customFormat="1" x14ac:dyDescent="0.25"/>
    <row r="2612" s="125" customFormat="1" x14ac:dyDescent="0.25"/>
    <row r="2613" s="125" customFormat="1" x14ac:dyDescent="0.25"/>
    <row r="2614" s="125" customFormat="1" x14ac:dyDescent="0.25"/>
    <row r="2615" s="125" customFormat="1" x14ac:dyDescent="0.25"/>
    <row r="2616" s="125" customFormat="1" x14ac:dyDescent="0.25"/>
    <row r="2617" s="125" customFormat="1" x14ac:dyDescent="0.25"/>
    <row r="2618" s="125" customFormat="1" x14ac:dyDescent="0.25"/>
    <row r="2619" s="125" customFormat="1" x14ac:dyDescent="0.25"/>
    <row r="2620" s="125" customFormat="1" x14ac:dyDescent="0.25"/>
    <row r="2621" s="125" customFormat="1" x14ac:dyDescent="0.25"/>
    <row r="2622" s="125" customFormat="1" x14ac:dyDescent="0.25"/>
    <row r="2623" s="125" customFormat="1" x14ac:dyDescent="0.25"/>
    <row r="2624" s="125" customFormat="1" x14ac:dyDescent="0.25"/>
    <row r="2625" s="125" customFormat="1" x14ac:dyDescent="0.25"/>
    <row r="2626" s="125" customFormat="1" x14ac:dyDescent="0.25"/>
    <row r="2627" s="125" customFormat="1" x14ac:dyDescent="0.25"/>
    <row r="2628" s="125" customFormat="1" x14ac:dyDescent="0.25"/>
    <row r="2629" s="125" customFormat="1" x14ac:dyDescent="0.25"/>
    <row r="2630" s="125" customFormat="1" x14ac:dyDescent="0.25"/>
    <row r="2631" s="125" customFormat="1" x14ac:dyDescent="0.25"/>
    <row r="2632" s="125" customFormat="1" x14ac:dyDescent="0.25"/>
    <row r="2633" s="125" customFormat="1" x14ac:dyDescent="0.25"/>
    <row r="2634" s="125" customFormat="1" x14ac:dyDescent="0.25"/>
    <row r="2635" s="125" customFormat="1" x14ac:dyDescent="0.25"/>
    <row r="2636" s="125" customFormat="1" x14ac:dyDescent="0.25"/>
    <row r="2637" s="125" customFormat="1" x14ac:dyDescent="0.25"/>
    <row r="2638" s="125" customFormat="1" x14ac:dyDescent="0.25"/>
    <row r="2639" s="125" customFormat="1" x14ac:dyDescent="0.25"/>
    <row r="2640" s="125" customFormat="1" x14ac:dyDescent="0.25"/>
    <row r="2641" s="125" customFormat="1" x14ac:dyDescent="0.25"/>
    <row r="2642" s="125" customFormat="1" x14ac:dyDescent="0.25"/>
    <row r="2643" s="125" customFormat="1" x14ac:dyDescent="0.25"/>
    <row r="2644" s="125" customFormat="1" x14ac:dyDescent="0.25"/>
    <row r="2645" s="125" customFormat="1" x14ac:dyDescent="0.25"/>
    <row r="2646" s="125" customFormat="1" x14ac:dyDescent="0.25"/>
    <row r="2647" s="125" customFormat="1" x14ac:dyDescent="0.25"/>
    <row r="2648" s="125" customFormat="1" x14ac:dyDescent="0.25"/>
    <row r="2649" s="125" customFormat="1" x14ac:dyDescent="0.25"/>
    <row r="2650" s="125" customFormat="1" x14ac:dyDescent="0.25"/>
    <row r="2651" s="125" customFormat="1" x14ac:dyDescent="0.25"/>
    <row r="2652" s="125" customFormat="1" x14ac:dyDescent="0.25"/>
    <row r="2653" s="125" customFormat="1" x14ac:dyDescent="0.25"/>
    <row r="2654" s="125" customFormat="1" x14ac:dyDescent="0.25"/>
    <row r="2655" s="125" customFormat="1" x14ac:dyDescent="0.25"/>
    <row r="2656" s="125" customFormat="1" x14ac:dyDescent="0.25"/>
    <row r="2657" s="125" customFormat="1" x14ac:dyDescent="0.25"/>
    <row r="2658" s="125" customFormat="1" x14ac:dyDescent="0.25"/>
    <row r="2659" s="125" customFormat="1" x14ac:dyDescent="0.25"/>
    <row r="2660" s="125" customFormat="1" x14ac:dyDescent="0.25"/>
    <row r="2661" s="125" customFormat="1" x14ac:dyDescent="0.25"/>
    <row r="2662" s="125" customFormat="1" x14ac:dyDescent="0.25"/>
    <row r="2663" s="125" customFormat="1" x14ac:dyDescent="0.25"/>
    <row r="2664" s="125" customFormat="1" x14ac:dyDescent="0.25"/>
    <row r="2665" s="125" customFormat="1" x14ac:dyDescent="0.25"/>
    <row r="2666" s="125" customFormat="1" x14ac:dyDescent="0.25"/>
    <row r="2667" s="125" customFormat="1" x14ac:dyDescent="0.25"/>
    <row r="2668" s="125" customFormat="1" x14ac:dyDescent="0.25"/>
    <row r="2669" s="125" customFormat="1" x14ac:dyDescent="0.25"/>
    <row r="2670" s="125" customFormat="1" x14ac:dyDescent="0.25"/>
    <row r="2671" s="125" customFormat="1" x14ac:dyDescent="0.25"/>
    <row r="2672" s="125" customFormat="1" x14ac:dyDescent="0.25"/>
    <row r="2673" s="125" customFormat="1" x14ac:dyDescent="0.25"/>
    <row r="2674" s="125" customFormat="1" x14ac:dyDescent="0.25"/>
    <row r="2675" s="125" customFormat="1" x14ac:dyDescent="0.25"/>
    <row r="2676" s="125" customFormat="1" x14ac:dyDescent="0.25"/>
    <row r="2677" s="125" customFormat="1" x14ac:dyDescent="0.25"/>
    <row r="2678" s="125" customFormat="1" x14ac:dyDescent="0.25"/>
    <row r="2679" s="125" customFormat="1" x14ac:dyDescent="0.25"/>
    <row r="2680" s="125" customFormat="1" x14ac:dyDescent="0.25"/>
    <row r="2681" s="125" customFormat="1" x14ac:dyDescent="0.25"/>
    <row r="2682" s="125" customFormat="1" x14ac:dyDescent="0.25"/>
    <row r="2683" s="125" customFormat="1" x14ac:dyDescent="0.25"/>
    <row r="2684" s="125" customFormat="1" x14ac:dyDescent="0.25"/>
    <row r="2685" s="125" customFormat="1" x14ac:dyDescent="0.25"/>
    <row r="2686" s="125" customFormat="1" x14ac:dyDescent="0.25"/>
    <row r="2687" s="125" customFormat="1" x14ac:dyDescent="0.25"/>
    <row r="2688" s="125" customFormat="1" x14ac:dyDescent="0.25"/>
    <row r="2689" s="125" customFormat="1" x14ac:dyDescent="0.25"/>
    <row r="2690" s="125" customFormat="1" x14ac:dyDescent="0.25"/>
    <row r="2691" s="125" customFormat="1" x14ac:dyDescent="0.25"/>
    <row r="2692" s="125" customFormat="1" x14ac:dyDescent="0.25"/>
    <row r="2693" s="125" customFormat="1" x14ac:dyDescent="0.25"/>
    <row r="2694" s="125" customFormat="1" x14ac:dyDescent="0.25"/>
    <row r="2695" s="125" customFormat="1" x14ac:dyDescent="0.25"/>
    <row r="2696" s="125" customFormat="1" x14ac:dyDescent="0.25"/>
    <row r="2697" s="125" customFormat="1" x14ac:dyDescent="0.25"/>
    <row r="2698" s="125" customFormat="1" x14ac:dyDescent="0.25"/>
    <row r="2699" s="125" customFormat="1" x14ac:dyDescent="0.25"/>
    <row r="2700" s="125" customFormat="1" x14ac:dyDescent="0.25"/>
    <row r="2701" s="125" customFormat="1" x14ac:dyDescent="0.25"/>
    <row r="2702" s="125" customFormat="1" x14ac:dyDescent="0.25"/>
    <row r="2703" s="125" customFormat="1" x14ac:dyDescent="0.25"/>
    <row r="2704" s="125" customFormat="1" x14ac:dyDescent="0.25"/>
    <row r="2705" s="125" customFormat="1" x14ac:dyDescent="0.25"/>
    <row r="2706" s="125" customFormat="1" x14ac:dyDescent="0.25"/>
    <row r="2707" s="125" customFormat="1" x14ac:dyDescent="0.25"/>
    <row r="2708" s="125" customFormat="1" x14ac:dyDescent="0.25"/>
    <row r="2709" s="125" customFormat="1" x14ac:dyDescent="0.25"/>
    <row r="2710" s="125" customFormat="1" x14ac:dyDescent="0.25"/>
    <row r="2711" s="125" customFormat="1" x14ac:dyDescent="0.25"/>
    <row r="2712" s="125" customFormat="1" x14ac:dyDescent="0.25"/>
    <row r="2713" s="125" customFormat="1" x14ac:dyDescent="0.25"/>
    <row r="2714" s="125" customFormat="1" x14ac:dyDescent="0.25"/>
    <row r="2715" s="125" customFormat="1" x14ac:dyDescent="0.25"/>
    <row r="2716" s="125" customFormat="1" x14ac:dyDescent="0.25"/>
    <row r="2717" s="125" customFormat="1" x14ac:dyDescent="0.25"/>
    <row r="2718" s="125" customFormat="1" x14ac:dyDescent="0.25"/>
    <row r="2719" s="125" customFormat="1" x14ac:dyDescent="0.25"/>
    <row r="2720" s="125" customFormat="1" x14ac:dyDescent="0.25"/>
    <row r="2721" s="125" customFormat="1" x14ac:dyDescent="0.25"/>
    <row r="2722" s="125" customFormat="1" x14ac:dyDescent="0.25"/>
    <row r="2723" s="125" customFormat="1" x14ac:dyDescent="0.25"/>
    <row r="2724" s="125" customFormat="1" x14ac:dyDescent="0.25"/>
    <row r="2725" s="125" customFormat="1" x14ac:dyDescent="0.25"/>
    <row r="2726" s="125" customFormat="1" x14ac:dyDescent="0.25"/>
    <row r="2727" s="125" customFormat="1" x14ac:dyDescent="0.25"/>
    <row r="2728" s="125" customFormat="1" x14ac:dyDescent="0.25"/>
    <row r="2729" s="125" customFormat="1" x14ac:dyDescent="0.25"/>
    <row r="2730" s="125" customFormat="1" x14ac:dyDescent="0.25"/>
    <row r="2731" s="125" customFormat="1" x14ac:dyDescent="0.25"/>
    <row r="2732" s="125" customFormat="1" x14ac:dyDescent="0.25"/>
    <row r="2733" s="125" customFormat="1" x14ac:dyDescent="0.25"/>
    <row r="2734" s="125" customFormat="1" x14ac:dyDescent="0.25"/>
    <row r="2735" s="125" customFormat="1" x14ac:dyDescent="0.25"/>
    <row r="2736" s="125" customFormat="1" x14ac:dyDescent="0.25"/>
    <row r="2737" s="125" customFormat="1" x14ac:dyDescent="0.25"/>
    <row r="2738" s="125" customFormat="1" x14ac:dyDescent="0.25"/>
    <row r="2739" s="125" customFormat="1" x14ac:dyDescent="0.25"/>
    <row r="2740" s="125" customFormat="1" x14ac:dyDescent="0.25"/>
    <row r="2741" s="125" customFormat="1" x14ac:dyDescent="0.25"/>
    <row r="2742" s="125" customFormat="1" x14ac:dyDescent="0.25"/>
    <row r="2743" s="125" customFormat="1" x14ac:dyDescent="0.25"/>
    <row r="2744" s="125" customFormat="1" x14ac:dyDescent="0.25"/>
    <row r="2745" s="125" customFormat="1" x14ac:dyDescent="0.25"/>
    <row r="2746" s="125" customFormat="1" x14ac:dyDescent="0.25"/>
    <row r="2747" s="125" customFormat="1" x14ac:dyDescent="0.25"/>
    <row r="2748" s="125" customFormat="1" x14ac:dyDescent="0.25"/>
    <row r="2749" s="125" customFormat="1" x14ac:dyDescent="0.25"/>
    <row r="2750" s="125" customFormat="1" x14ac:dyDescent="0.25"/>
    <row r="2751" s="125" customFormat="1" x14ac:dyDescent="0.25"/>
    <row r="2752" s="125" customFormat="1" x14ac:dyDescent="0.25"/>
    <row r="2753" s="125" customFormat="1" x14ac:dyDescent="0.25"/>
    <row r="2754" s="125" customFormat="1" x14ac:dyDescent="0.25"/>
    <row r="2755" s="125" customFormat="1" x14ac:dyDescent="0.25"/>
    <row r="2756" s="125" customFormat="1" x14ac:dyDescent="0.25"/>
    <row r="2757" s="125" customFormat="1" x14ac:dyDescent="0.25"/>
    <row r="2758" s="125" customFormat="1" x14ac:dyDescent="0.25"/>
    <row r="2759" s="125" customFormat="1" x14ac:dyDescent="0.25"/>
    <row r="2760" s="125" customFormat="1" x14ac:dyDescent="0.25"/>
    <row r="2761" s="125" customFormat="1" x14ac:dyDescent="0.25"/>
    <row r="2762" s="125" customFormat="1" x14ac:dyDescent="0.25"/>
    <row r="2763" s="125" customFormat="1" x14ac:dyDescent="0.25"/>
    <row r="2764" s="125" customFormat="1" x14ac:dyDescent="0.25"/>
    <row r="2765" s="125" customFormat="1" x14ac:dyDescent="0.25"/>
    <row r="2766" s="125" customFormat="1" x14ac:dyDescent="0.25"/>
    <row r="2767" s="125" customFormat="1" x14ac:dyDescent="0.25"/>
    <row r="2768" s="125" customFormat="1" x14ac:dyDescent="0.25"/>
    <row r="2769" s="125" customFormat="1" x14ac:dyDescent="0.25"/>
    <row r="2770" s="125" customFormat="1" x14ac:dyDescent="0.25"/>
    <row r="2771" s="125" customFormat="1" x14ac:dyDescent="0.25"/>
    <row r="2772" s="125" customFormat="1" x14ac:dyDescent="0.25"/>
    <row r="2773" s="125" customFormat="1" x14ac:dyDescent="0.25"/>
    <row r="2774" s="125" customFormat="1" x14ac:dyDescent="0.25"/>
    <row r="2775" s="125" customFormat="1" x14ac:dyDescent="0.25"/>
    <row r="2776" s="125" customFormat="1" x14ac:dyDescent="0.25"/>
    <row r="2777" s="125" customFormat="1" x14ac:dyDescent="0.25"/>
    <row r="2778" s="125" customFormat="1" x14ac:dyDescent="0.25"/>
    <row r="2779" s="125" customFormat="1" x14ac:dyDescent="0.25"/>
    <row r="2780" s="125" customFormat="1" x14ac:dyDescent="0.25"/>
    <row r="2781" s="125" customFormat="1" x14ac:dyDescent="0.25"/>
    <row r="2782" s="125" customFormat="1" x14ac:dyDescent="0.25"/>
    <row r="2783" s="125" customFormat="1" x14ac:dyDescent="0.25"/>
    <row r="2784" s="125" customFormat="1" x14ac:dyDescent="0.25"/>
    <row r="2785" s="125" customFormat="1" x14ac:dyDescent="0.25"/>
    <row r="2786" s="125" customFormat="1" x14ac:dyDescent="0.25"/>
    <row r="2787" s="125" customFormat="1" x14ac:dyDescent="0.25"/>
    <row r="2788" s="125" customFormat="1" x14ac:dyDescent="0.25"/>
    <row r="2789" s="125" customFormat="1" x14ac:dyDescent="0.25"/>
    <row r="2790" s="125" customFormat="1" x14ac:dyDescent="0.25"/>
    <row r="2791" s="125" customFormat="1" x14ac:dyDescent="0.25"/>
    <row r="2792" s="125" customFormat="1" x14ac:dyDescent="0.25"/>
    <row r="2793" s="125" customFormat="1" x14ac:dyDescent="0.25"/>
    <row r="2794" s="125" customFormat="1" x14ac:dyDescent="0.25"/>
    <row r="2795" s="125" customFormat="1" x14ac:dyDescent="0.25"/>
    <row r="2796" s="125" customFormat="1" x14ac:dyDescent="0.25"/>
    <row r="2797" s="125" customFormat="1" x14ac:dyDescent="0.25"/>
    <row r="2798" s="125" customFormat="1" x14ac:dyDescent="0.25"/>
    <row r="2799" s="125" customFormat="1" x14ac:dyDescent="0.25"/>
    <row r="2800" s="125" customFormat="1" x14ac:dyDescent="0.25"/>
    <row r="2801" s="125" customFormat="1" x14ac:dyDescent="0.25"/>
    <row r="2802" s="125" customFormat="1" x14ac:dyDescent="0.25"/>
    <row r="2803" s="125" customFormat="1" x14ac:dyDescent="0.25"/>
    <row r="2804" s="125" customFormat="1" x14ac:dyDescent="0.25"/>
    <row r="2805" s="125" customFormat="1" x14ac:dyDescent="0.25"/>
    <row r="2806" s="125" customFormat="1" x14ac:dyDescent="0.25"/>
    <row r="2807" s="125" customFormat="1" x14ac:dyDescent="0.25"/>
    <row r="2808" s="125" customFormat="1" x14ac:dyDescent="0.25"/>
    <row r="2809" s="125" customFormat="1" x14ac:dyDescent="0.25"/>
    <row r="2810" s="125" customFormat="1" x14ac:dyDescent="0.25"/>
    <row r="2811" s="125" customFormat="1" x14ac:dyDescent="0.25"/>
    <row r="2812" s="125" customFormat="1" x14ac:dyDescent="0.25"/>
    <row r="2813" s="125" customFormat="1" x14ac:dyDescent="0.25"/>
    <row r="2814" s="125" customFormat="1" x14ac:dyDescent="0.25"/>
    <row r="2815" s="125" customFormat="1" x14ac:dyDescent="0.25"/>
    <row r="2816" s="125" customFormat="1" x14ac:dyDescent="0.25"/>
    <row r="2817" s="125" customFormat="1" x14ac:dyDescent="0.25"/>
    <row r="2818" s="125" customFormat="1" x14ac:dyDescent="0.25"/>
    <row r="2819" s="125" customFormat="1" x14ac:dyDescent="0.25"/>
    <row r="2820" s="125" customFormat="1" x14ac:dyDescent="0.25"/>
    <row r="2821" s="125" customFormat="1" x14ac:dyDescent="0.25"/>
    <row r="2822" s="125" customFormat="1" x14ac:dyDescent="0.25"/>
    <row r="2823" s="125" customFormat="1" x14ac:dyDescent="0.25"/>
    <row r="2824" s="125" customFormat="1" x14ac:dyDescent="0.25"/>
    <row r="2825" s="125" customFormat="1" x14ac:dyDescent="0.25"/>
    <row r="2826" s="125" customFormat="1" x14ac:dyDescent="0.25"/>
    <row r="2827" s="125" customFormat="1" x14ac:dyDescent="0.25"/>
    <row r="2828" s="125" customFormat="1" x14ac:dyDescent="0.25"/>
    <row r="2829" s="125" customFormat="1" x14ac:dyDescent="0.25"/>
    <row r="2830" s="125" customFormat="1" x14ac:dyDescent="0.25"/>
    <row r="2831" s="125" customFormat="1" x14ac:dyDescent="0.25"/>
    <row r="2832" s="125" customFormat="1" x14ac:dyDescent="0.25"/>
    <row r="2833" s="125" customFormat="1" x14ac:dyDescent="0.25"/>
    <row r="2834" s="125" customFormat="1" x14ac:dyDescent="0.25"/>
    <row r="2835" s="125" customFormat="1" x14ac:dyDescent="0.25"/>
    <row r="2836" s="125" customFormat="1" x14ac:dyDescent="0.25"/>
    <row r="2837" s="125" customFormat="1" x14ac:dyDescent="0.25"/>
    <row r="2838" s="125" customFormat="1" x14ac:dyDescent="0.25"/>
    <row r="2839" s="125" customFormat="1" x14ac:dyDescent="0.25"/>
    <row r="2840" s="125" customFormat="1" x14ac:dyDescent="0.25"/>
    <row r="2841" s="125" customFormat="1" x14ac:dyDescent="0.25"/>
    <row r="2842" s="125" customFormat="1" x14ac:dyDescent="0.25"/>
    <row r="2843" s="125" customFormat="1" x14ac:dyDescent="0.25"/>
    <row r="2844" s="125" customFormat="1" x14ac:dyDescent="0.25"/>
    <row r="2845" s="125" customFormat="1" x14ac:dyDescent="0.25"/>
    <row r="2846" s="125" customFormat="1" x14ac:dyDescent="0.25"/>
    <row r="2847" s="125" customFormat="1" x14ac:dyDescent="0.25"/>
    <row r="2848" s="125" customFormat="1" x14ac:dyDescent="0.25"/>
    <row r="2849" s="125" customFormat="1" x14ac:dyDescent="0.25"/>
    <row r="2850" s="125" customFormat="1" x14ac:dyDescent="0.25"/>
    <row r="2851" s="125" customFormat="1" x14ac:dyDescent="0.25"/>
    <row r="2852" s="125" customFormat="1" x14ac:dyDescent="0.25"/>
    <row r="2853" s="125" customFormat="1" x14ac:dyDescent="0.25"/>
    <row r="2854" s="125" customFormat="1" x14ac:dyDescent="0.25"/>
    <row r="2855" s="125" customFormat="1" x14ac:dyDescent="0.25"/>
    <row r="2856" s="125" customFormat="1" x14ac:dyDescent="0.25"/>
    <row r="2857" s="125" customFormat="1" x14ac:dyDescent="0.25"/>
    <row r="2858" s="125" customFormat="1" x14ac:dyDescent="0.25"/>
    <row r="2859" s="125" customFormat="1" x14ac:dyDescent="0.25"/>
    <row r="2860" s="125" customFormat="1" x14ac:dyDescent="0.25"/>
    <row r="2861" s="125" customFormat="1" x14ac:dyDescent="0.25"/>
    <row r="2862" s="125" customFormat="1" x14ac:dyDescent="0.25"/>
    <row r="2863" s="125" customFormat="1" x14ac:dyDescent="0.25"/>
    <row r="2864" s="125" customFormat="1" x14ac:dyDescent="0.25"/>
    <row r="2865" s="125" customFormat="1" x14ac:dyDescent="0.25"/>
    <row r="2866" s="125" customFormat="1" x14ac:dyDescent="0.25"/>
    <row r="2867" s="125" customFormat="1" x14ac:dyDescent="0.25"/>
    <row r="2868" s="125" customFormat="1" x14ac:dyDescent="0.25"/>
    <row r="2869" s="125" customFormat="1" x14ac:dyDescent="0.25"/>
    <row r="2870" s="125" customFormat="1" x14ac:dyDescent="0.25"/>
    <row r="2871" s="125" customFormat="1" x14ac:dyDescent="0.25"/>
    <row r="2872" s="125" customFormat="1" x14ac:dyDescent="0.25"/>
    <row r="2873" s="125" customFormat="1" x14ac:dyDescent="0.25"/>
    <row r="2874" s="125" customFormat="1" x14ac:dyDescent="0.25"/>
    <row r="2875" s="125" customFormat="1" x14ac:dyDescent="0.25"/>
    <row r="2876" s="125" customFormat="1" x14ac:dyDescent="0.25"/>
    <row r="2877" s="125" customFormat="1" x14ac:dyDescent="0.25"/>
    <row r="2878" s="125" customFormat="1" x14ac:dyDescent="0.25"/>
    <row r="2879" s="125" customFormat="1" x14ac:dyDescent="0.25"/>
    <row r="2880" s="125" customFormat="1" x14ac:dyDescent="0.25"/>
    <row r="2881" s="125" customFormat="1" x14ac:dyDescent="0.25"/>
    <row r="2882" s="125" customFormat="1" x14ac:dyDescent="0.25"/>
    <row r="2883" s="125" customFormat="1" x14ac:dyDescent="0.25"/>
    <row r="2884" s="125" customFormat="1" x14ac:dyDescent="0.25"/>
    <row r="2885" s="125" customFormat="1" x14ac:dyDescent="0.25"/>
    <row r="2886" s="125" customFormat="1" x14ac:dyDescent="0.25"/>
    <row r="2887" s="125" customFormat="1" x14ac:dyDescent="0.25"/>
    <row r="2888" s="125" customFormat="1" x14ac:dyDescent="0.25"/>
    <row r="2889" s="125" customFormat="1" x14ac:dyDescent="0.25"/>
    <row r="2890" s="125" customFormat="1" x14ac:dyDescent="0.25"/>
    <row r="2891" s="125" customFormat="1" x14ac:dyDescent="0.25"/>
    <row r="2892" s="125" customFormat="1" x14ac:dyDescent="0.25"/>
    <row r="2893" s="125" customFormat="1" x14ac:dyDescent="0.25"/>
    <row r="2894" s="125" customFormat="1" x14ac:dyDescent="0.25"/>
    <row r="2895" s="125" customFormat="1" x14ac:dyDescent="0.25"/>
    <row r="2896" s="125" customFormat="1" x14ac:dyDescent="0.25"/>
    <row r="2897" s="125" customFormat="1" x14ac:dyDescent="0.25"/>
    <row r="2898" s="125" customFormat="1" x14ac:dyDescent="0.25"/>
    <row r="2899" s="125" customFormat="1" x14ac:dyDescent="0.25"/>
    <row r="2900" s="125" customFormat="1" x14ac:dyDescent="0.25"/>
    <row r="2901" s="125" customFormat="1" x14ac:dyDescent="0.25"/>
    <row r="2902" s="125" customFormat="1" x14ac:dyDescent="0.25"/>
    <row r="2903" s="125" customFormat="1" x14ac:dyDescent="0.25"/>
    <row r="2904" s="125" customFormat="1" x14ac:dyDescent="0.25"/>
    <row r="2905" s="125" customFormat="1" x14ac:dyDescent="0.25"/>
    <row r="2906" s="125" customFormat="1" x14ac:dyDescent="0.25"/>
    <row r="2907" s="125" customFormat="1" x14ac:dyDescent="0.25"/>
    <row r="2908" s="125" customFormat="1" x14ac:dyDescent="0.25"/>
    <row r="2909" s="125" customFormat="1" x14ac:dyDescent="0.25"/>
    <row r="2910" s="125" customFormat="1" x14ac:dyDescent="0.25"/>
    <row r="2911" s="125" customFormat="1" x14ac:dyDescent="0.25"/>
    <row r="2912" s="125" customFormat="1" x14ac:dyDescent="0.25"/>
    <row r="2913" s="125" customFormat="1" x14ac:dyDescent="0.25"/>
    <row r="2914" s="125" customFormat="1" x14ac:dyDescent="0.25"/>
    <row r="2915" s="125" customFormat="1" x14ac:dyDescent="0.25"/>
    <row r="2916" s="125" customFormat="1" x14ac:dyDescent="0.25"/>
    <row r="2917" s="125" customFormat="1" x14ac:dyDescent="0.25"/>
    <row r="2918" s="125" customFormat="1" x14ac:dyDescent="0.25"/>
    <row r="2919" s="125" customFormat="1" x14ac:dyDescent="0.25"/>
    <row r="2920" s="125" customFormat="1" x14ac:dyDescent="0.25"/>
    <row r="2921" s="125" customFormat="1" x14ac:dyDescent="0.25"/>
    <row r="2922" s="125" customFormat="1" x14ac:dyDescent="0.25"/>
    <row r="2923" s="125" customFormat="1" x14ac:dyDescent="0.25"/>
    <row r="2924" s="125" customFormat="1" x14ac:dyDescent="0.25"/>
    <row r="2925" s="125" customFormat="1" x14ac:dyDescent="0.25"/>
    <row r="2926" s="125" customFormat="1" x14ac:dyDescent="0.25"/>
    <row r="2927" s="125" customFormat="1" x14ac:dyDescent="0.25"/>
    <row r="2928" s="125" customFormat="1" x14ac:dyDescent="0.25"/>
    <row r="2929" s="125" customFormat="1" x14ac:dyDescent="0.25"/>
    <row r="2930" s="125" customFormat="1" x14ac:dyDescent="0.25"/>
    <row r="2931" s="125" customFormat="1" x14ac:dyDescent="0.25"/>
    <row r="2932" s="125" customFormat="1" x14ac:dyDescent="0.25"/>
    <row r="2933" s="125" customFormat="1" x14ac:dyDescent="0.25"/>
    <row r="2934" s="125" customFormat="1" x14ac:dyDescent="0.25"/>
    <row r="2935" s="125" customFormat="1" x14ac:dyDescent="0.25"/>
    <row r="2936" s="125" customFormat="1" x14ac:dyDescent="0.25"/>
    <row r="2937" s="125" customFormat="1" x14ac:dyDescent="0.25"/>
    <row r="2938" s="125" customFormat="1" x14ac:dyDescent="0.25"/>
    <row r="2939" s="125" customFormat="1" x14ac:dyDescent="0.25"/>
    <row r="2940" s="125" customFormat="1" x14ac:dyDescent="0.25"/>
    <row r="2941" s="125" customFormat="1" x14ac:dyDescent="0.25"/>
    <row r="2942" s="125" customFormat="1" x14ac:dyDescent="0.25"/>
    <row r="2943" s="125" customFormat="1" x14ac:dyDescent="0.25"/>
    <row r="2944" s="125" customFormat="1" x14ac:dyDescent="0.25"/>
    <row r="2945" s="125" customFormat="1" x14ac:dyDescent="0.25"/>
    <row r="2946" s="125" customFormat="1" x14ac:dyDescent="0.25"/>
    <row r="2947" s="125" customFormat="1" x14ac:dyDescent="0.25"/>
    <row r="2948" s="125" customFormat="1" x14ac:dyDescent="0.25"/>
    <row r="2949" s="125" customFormat="1" x14ac:dyDescent="0.25"/>
    <row r="2950" s="125" customFormat="1" x14ac:dyDescent="0.25"/>
    <row r="2951" s="125" customFormat="1" x14ac:dyDescent="0.25"/>
    <row r="2952" s="125" customFormat="1" x14ac:dyDescent="0.25"/>
    <row r="2953" s="125" customFormat="1" x14ac:dyDescent="0.25"/>
    <row r="2954" s="125" customFormat="1" x14ac:dyDescent="0.25"/>
    <row r="2955" s="125" customFormat="1" x14ac:dyDescent="0.25"/>
    <row r="2956" s="125" customFormat="1" x14ac:dyDescent="0.25"/>
    <row r="2957" s="125" customFormat="1" x14ac:dyDescent="0.25"/>
    <row r="2958" s="125" customFormat="1" x14ac:dyDescent="0.25"/>
    <row r="2959" s="125" customFormat="1" x14ac:dyDescent="0.25"/>
    <row r="2960" s="125" customFormat="1" x14ac:dyDescent="0.25"/>
    <row r="2961" s="125" customFormat="1" x14ac:dyDescent="0.25"/>
    <row r="2962" s="125" customFormat="1" x14ac:dyDescent="0.25"/>
    <row r="2963" s="125" customFormat="1" x14ac:dyDescent="0.25"/>
    <row r="2964" s="125" customFormat="1" x14ac:dyDescent="0.25"/>
    <row r="2965" s="125" customFormat="1" x14ac:dyDescent="0.25"/>
    <row r="2966" s="125" customFormat="1" x14ac:dyDescent="0.25"/>
    <row r="2967" s="125" customFormat="1" x14ac:dyDescent="0.25"/>
    <row r="2968" s="125" customFormat="1" x14ac:dyDescent="0.25"/>
    <row r="2969" s="125" customFormat="1" x14ac:dyDescent="0.25"/>
    <row r="2970" s="125" customFormat="1" x14ac:dyDescent="0.25"/>
    <row r="2971" s="125" customFormat="1" x14ac:dyDescent="0.25"/>
    <row r="2972" s="125" customFormat="1" x14ac:dyDescent="0.25"/>
    <row r="2973" s="125" customFormat="1" x14ac:dyDescent="0.25"/>
    <row r="2974" s="125" customFormat="1" x14ac:dyDescent="0.25"/>
    <row r="2975" s="125" customFormat="1" x14ac:dyDescent="0.25"/>
    <row r="2976" s="125" customFormat="1" x14ac:dyDescent="0.25"/>
    <row r="2977" s="125" customFormat="1" x14ac:dyDescent="0.25"/>
    <row r="2978" s="125" customFormat="1" x14ac:dyDescent="0.25"/>
    <row r="2979" s="125" customFormat="1" x14ac:dyDescent="0.25"/>
    <row r="2980" s="125" customFormat="1" x14ac:dyDescent="0.25"/>
    <row r="2981" s="125" customFormat="1" x14ac:dyDescent="0.25"/>
    <row r="2982" s="125" customFormat="1" x14ac:dyDescent="0.25"/>
    <row r="2983" s="125" customFormat="1" x14ac:dyDescent="0.25"/>
    <row r="2984" s="125" customFormat="1" x14ac:dyDescent="0.25"/>
    <row r="2985" s="125" customFormat="1" x14ac:dyDescent="0.25"/>
    <row r="2986" s="125" customFormat="1" x14ac:dyDescent="0.25"/>
    <row r="2987" s="125" customFormat="1" x14ac:dyDescent="0.25"/>
    <row r="2988" s="125" customFormat="1" x14ac:dyDescent="0.25"/>
    <row r="2989" s="125" customFormat="1" x14ac:dyDescent="0.25"/>
    <row r="2990" s="125" customFormat="1" x14ac:dyDescent="0.25"/>
    <row r="2991" s="125" customFormat="1" x14ac:dyDescent="0.25"/>
    <row r="2992" s="125" customFormat="1" x14ac:dyDescent="0.25"/>
    <row r="2993" s="125" customFormat="1" x14ac:dyDescent="0.25"/>
    <row r="2994" s="125" customFormat="1" x14ac:dyDescent="0.25"/>
    <row r="2995" s="125" customFormat="1" x14ac:dyDescent="0.25"/>
    <row r="2996" s="125" customFormat="1" x14ac:dyDescent="0.25"/>
    <row r="2997" s="125" customFormat="1" x14ac:dyDescent="0.25"/>
    <row r="2998" s="125" customFormat="1" x14ac:dyDescent="0.25"/>
    <row r="2999" s="125" customFormat="1" x14ac:dyDescent="0.25"/>
    <row r="3000" s="125" customFormat="1" x14ac:dyDescent="0.25"/>
    <row r="3001" s="125" customFormat="1" x14ac:dyDescent="0.25"/>
    <row r="3002" s="125" customFormat="1" x14ac:dyDescent="0.25"/>
    <row r="3003" s="125" customFormat="1" x14ac:dyDescent="0.25"/>
    <row r="3004" s="125" customFormat="1" x14ac:dyDescent="0.25"/>
    <row r="3005" s="125" customFormat="1" x14ac:dyDescent="0.25"/>
    <row r="3006" s="125" customFormat="1" x14ac:dyDescent="0.25"/>
    <row r="3007" s="125" customFormat="1" x14ac:dyDescent="0.25"/>
    <row r="3008" s="125" customFormat="1" x14ac:dyDescent="0.25"/>
    <row r="3009" s="125" customFormat="1" x14ac:dyDescent="0.25"/>
    <row r="3010" s="125" customFormat="1" x14ac:dyDescent="0.25"/>
    <row r="3011" s="125" customFormat="1" x14ac:dyDescent="0.25"/>
    <row r="3012" s="125" customFormat="1" x14ac:dyDescent="0.25"/>
    <row r="3013" s="125" customFormat="1" x14ac:dyDescent="0.25"/>
    <row r="3014" s="125" customFormat="1" x14ac:dyDescent="0.25"/>
    <row r="3015" s="125" customFormat="1" x14ac:dyDescent="0.25"/>
    <row r="3016" s="125" customFormat="1" x14ac:dyDescent="0.25"/>
    <row r="3017" s="125" customFormat="1" x14ac:dyDescent="0.25"/>
    <row r="3018" s="125" customFormat="1" x14ac:dyDescent="0.25"/>
    <row r="3019" s="125" customFormat="1" x14ac:dyDescent="0.25"/>
    <row r="3020" s="125" customFormat="1" x14ac:dyDescent="0.25"/>
    <row r="3021" s="125" customFormat="1" x14ac:dyDescent="0.25"/>
    <row r="3022" s="125" customFormat="1" x14ac:dyDescent="0.25"/>
    <row r="3023" s="125" customFormat="1" x14ac:dyDescent="0.25"/>
    <row r="3024" s="125" customFormat="1" x14ac:dyDescent="0.25"/>
    <row r="3025" s="125" customFormat="1" x14ac:dyDescent="0.25"/>
    <row r="3026" s="125" customFormat="1" x14ac:dyDescent="0.25"/>
    <row r="3027" s="125" customFormat="1" x14ac:dyDescent="0.25"/>
    <row r="3028" s="125" customFormat="1" x14ac:dyDescent="0.25"/>
    <row r="3029" s="125" customFormat="1" x14ac:dyDescent="0.25"/>
    <row r="3030" s="125" customFormat="1" x14ac:dyDescent="0.25"/>
    <row r="3031" s="125" customFormat="1" x14ac:dyDescent="0.25"/>
    <row r="3032" s="125" customFormat="1" x14ac:dyDescent="0.25"/>
    <row r="3033" s="125" customFormat="1" x14ac:dyDescent="0.25"/>
    <row r="3034" s="125" customFormat="1" x14ac:dyDescent="0.25"/>
    <row r="3035" s="125" customFormat="1" x14ac:dyDescent="0.25"/>
    <row r="3036" s="125" customFormat="1" x14ac:dyDescent="0.25"/>
    <row r="3037" s="125" customFormat="1" x14ac:dyDescent="0.25"/>
    <row r="3038" s="125" customFormat="1" x14ac:dyDescent="0.25"/>
    <row r="3039" s="125" customFormat="1" x14ac:dyDescent="0.25"/>
    <row r="3040" s="125" customFormat="1" x14ac:dyDescent="0.25"/>
    <row r="3041" s="125" customFormat="1" x14ac:dyDescent="0.25"/>
    <row r="3042" s="125" customFormat="1" x14ac:dyDescent="0.25"/>
    <row r="3043" s="125" customFormat="1" x14ac:dyDescent="0.25"/>
    <row r="3044" s="125" customFormat="1" x14ac:dyDescent="0.25"/>
    <row r="3045" s="125" customFormat="1" x14ac:dyDescent="0.25"/>
    <row r="3046" s="125" customFormat="1" x14ac:dyDescent="0.25"/>
    <row r="3047" s="125" customFormat="1" x14ac:dyDescent="0.25"/>
    <row r="3048" s="125" customFormat="1" x14ac:dyDescent="0.25"/>
    <row r="3049" s="125" customFormat="1" x14ac:dyDescent="0.25"/>
    <row r="3050" s="125" customFormat="1" x14ac:dyDescent="0.25"/>
    <row r="3051" s="125" customFormat="1" x14ac:dyDescent="0.25"/>
    <row r="3052" s="125" customFormat="1" x14ac:dyDescent="0.25"/>
    <row r="3053" s="125" customFormat="1" x14ac:dyDescent="0.25"/>
    <row r="3054" s="125" customFormat="1" x14ac:dyDescent="0.25"/>
    <row r="3055" s="125" customFormat="1" x14ac:dyDescent="0.25"/>
    <row r="3056" s="125" customFormat="1" x14ac:dyDescent="0.25"/>
    <row r="3057" s="125" customFormat="1" x14ac:dyDescent="0.25"/>
    <row r="3058" s="125" customFormat="1" x14ac:dyDescent="0.25"/>
    <row r="3059" s="125" customFormat="1" x14ac:dyDescent="0.25"/>
    <row r="3060" s="125" customFormat="1" x14ac:dyDescent="0.25"/>
    <row r="3061" s="125" customFormat="1" x14ac:dyDescent="0.25"/>
    <row r="3062" s="125" customFormat="1" x14ac:dyDescent="0.25"/>
    <row r="3063" s="125" customFormat="1" x14ac:dyDescent="0.25"/>
    <row r="3064" s="125" customFormat="1" x14ac:dyDescent="0.25"/>
    <row r="3065" s="125" customFormat="1" x14ac:dyDescent="0.25"/>
    <row r="3066" s="125" customFormat="1" x14ac:dyDescent="0.25"/>
    <row r="3067" s="125" customFormat="1" x14ac:dyDescent="0.25"/>
    <row r="3068" s="125" customFormat="1" x14ac:dyDescent="0.25"/>
    <row r="3069" s="125" customFormat="1" x14ac:dyDescent="0.25"/>
    <row r="3070" s="125" customFormat="1" x14ac:dyDescent="0.25"/>
    <row r="3071" s="125" customFormat="1" x14ac:dyDescent="0.25"/>
    <row r="3072" s="125" customFormat="1" x14ac:dyDescent="0.25"/>
    <row r="3073" s="125" customFormat="1" x14ac:dyDescent="0.25"/>
    <row r="3074" s="125" customFormat="1" x14ac:dyDescent="0.25"/>
    <row r="3075" s="125" customFormat="1" x14ac:dyDescent="0.25"/>
    <row r="3076" s="125" customFormat="1" x14ac:dyDescent="0.25"/>
    <row r="3077" s="125" customFormat="1" x14ac:dyDescent="0.25"/>
    <row r="3078" s="125" customFormat="1" x14ac:dyDescent="0.25"/>
    <row r="3079" s="125" customFormat="1" x14ac:dyDescent="0.25"/>
    <row r="3080" s="125" customFormat="1" x14ac:dyDescent="0.25"/>
    <row r="3081" s="125" customFormat="1" x14ac:dyDescent="0.25"/>
    <row r="3082" s="125" customFormat="1" x14ac:dyDescent="0.25"/>
    <row r="3083" s="125" customFormat="1" x14ac:dyDescent="0.25"/>
    <row r="3084" s="125" customFormat="1" x14ac:dyDescent="0.25"/>
    <row r="3085" s="125" customFormat="1" x14ac:dyDescent="0.25"/>
    <row r="3086" s="125" customFormat="1" x14ac:dyDescent="0.25"/>
    <row r="3087" s="125" customFormat="1" x14ac:dyDescent="0.25"/>
    <row r="3088" s="125" customFormat="1" x14ac:dyDescent="0.25"/>
    <row r="3089" s="125" customFormat="1" x14ac:dyDescent="0.25"/>
    <row r="3090" s="125" customFormat="1" x14ac:dyDescent="0.25"/>
    <row r="3091" s="125" customFormat="1" x14ac:dyDescent="0.25"/>
    <row r="3092" s="125" customFormat="1" x14ac:dyDescent="0.25"/>
    <row r="3093" s="125" customFormat="1" x14ac:dyDescent="0.25"/>
    <row r="3094" s="125" customFormat="1" x14ac:dyDescent="0.25"/>
    <row r="3095" s="125" customFormat="1" x14ac:dyDescent="0.25"/>
    <row r="3096" s="125" customFormat="1" x14ac:dyDescent="0.25"/>
    <row r="3097" s="125" customFormat="1" x14ac:dyDescent="0.25"/>
    <row r="3098" s="125" customFormat="1" x14ac:dyDescent="0.25"/>
    <row r="3099" s="125" customFormat="1" x14ac:dyDescent="0.25"/>
    <row r="3100" s="125" customFormat="1" x14ac:dyDescent="0.25"/>
    <row r="3101" s="125" customFormat="1" x14ac:dyDescent="0.25"/>
    <row r="3102" s="125" customFormat="1" x14ac:dyDescent="0.25"/>
    <row r="3103" s="125" customFormat="1" x14ac:dyDescent="0.25"/>
    <row r="3104" s="125" customFormat="1" x14ac:dyDescent="0.25"/>
    <row r="3105" s="125" customFormat="1" x14ac:dyDescent="0.25"/>
    <row r="3106" s="125" customFormat="1" x14ac:dyDescent="0.25"/>
    <row r="3107" s="125" customFormat="1" x14ac:dyDescent="0.25"/>
    <row r="3108" s="125" customFormat="1" x14ac:dyDescent="0.25"/>
    <row r="3109" s="125" customFormat="1" x14ac:dyDescent="0.25"/>
    <row r="3110" s="125" customFormat="1" x14ac:dyDescent="0.25"/>
    <row r="3111" s="125" customFormat="1" x14ac:dyDescent="0.25"/>
    <row r="3112" s="125" customFormat="1" x14ac:dyDescent="0.25"/>
    <row r="3113" s="125" customFormat="1" x14ac:dyDescent="0.25"/>
    <row r="3114" s="125" customFormat="1" x14ac:dyDescent="0.25"/>
    <row r="3115" s="125" customFormat="1" x14ac:dyDescent="0.25"/>
    <row r="3116" s="125" customFormat="1" x14ac:dyDescent="0.25"/>
    <row r="3117" s="125" customFormat="1" x14ac:dyDescent="0.25"/>
    <row r="3118" s="125" customFormat="1" x14ac:dyDescent="0.25"/>
    <row r="3119" s="125" customFormat="1" x14ac:dyDescent="0.25"/>
    <row r="3120" s="125" customFormat="1" x14ac:dyDescent="0.25"/>
    <row r="3121" s="125" customFormat="1" x14ac:dyDescent="0.25"/>
    <row r="3122" s="125" customFormat="1" x14ac:dyDescent="0.25"/>
    <row r="3123" s="125" customFormat="1" x14ac:dyDescent="0.25"/>
    <row r="3124" s="125" customFormat="1" x14ac:dyDescent="0.25"/>
    <row r="3125" s="125" customFormat="1" x14ac:dyDescent="0.25"/>
    <row r="3126" s="125" customFormat="1" x14ac:dyDescent="0.25"/>
    <row r="3127" s="125" customFormat="1" x14ac:dyDescent="0.25"/>
    <row r="3128" s="125" customFormat="1" x14ac:dyDescent="0.25"/>
    <row r="3129" s="125" customFormat="1" x14ac:dyDescent="0.25"/>
    <row r="3130" s="125" customFormat="1" x14ac:dyDescent="0.25"/>
    <row r="3131" s="125" customFormat="1" x14ac:dyDescent="0.25"/>
    <row r="3132" s="125" customFormat="1" x14ac:dyDescent="0.25"/>
    <row r="3133" s="125" customFormat="1" x14ac:dyDescent="0.25"/>
    <row r="3134" s="125" customFormat="1" x14ac:dyDescent="0.25"/>
    <row r="3135" s="125" customFormat="1" x14ac:dyDescent="0.25"/>
    <row r="3136" s="125" customFormat="1" x14ac:dyDescent="0.25"/>
    <row r="3137" s="125" customFormat="1" x14ac:dyDescent="0.25"/>
    <row r="3138" s="125" customFormat="1" x14ac:dyDescent="0.25"/>
    <row r="3139" s="125" customFormat="1" x14ac:dyDescent="0.25"/>
    <row r="3140" s="125" customFormat="1" x14ac:dyDescent="0.25"/>
    <row r="3141" s="125" customFormat="1" x14ac:dyDescent="0.25"/>
    <row r="3142" s="125" customFormat="1" x14ac:dyDescent="0.25"/>
    <row r="3143" s="125" customFormat="1" x14ac:dyDescent="0.25"/>
    <row r="3144" s="125" customFormat="1" x14ac:dyDescent="0.25"/>
    <row r="3145" s="125" customFormat="1" x14ac:dyDescent="0.25"/>
    <row r="3146" s="125" customFormat="1" x14ac:dyDescent="0.25"/>
    <row r="3147" s="125" customFormat="1" x14ac:dyDescent="0.25"/>
    <row r="3148" s="125" customFormat="1" x14ac:dyDescent="0.25"/>
    <row r="3149" s="125" customFormat="1" x14ac:dyDescent="0.25"/>
    <row r="3150" s="125" customFormat="1" x14ac:dyDescent="0.25"/>
    <row r="3151" s="125" customFormat="1" x14ac:dyDescent="0.25"/>
    <row r="3152" s="125" customFormat="1" x14ac:dyDescent="0.25"/>
    <row r="3153" s="125" customFormat="1" x14ac:dyDescent="0.25"/>
    <row r="3154" s="125" customFormat="1" x14ac:dyDescent="0.25"/>
    <row r="3155" s="125" customFormat="1" x14ac:dyDescent="0.25"/>
    <row r="3156" s="125" customFormat="1" x14ac:dyDescent="0.25"/>
    <row r="3157" s="125" customFormat="1" x14ac:dyDescent="0.25"/>
    <row r="3158" s="125" customFormat="1" x14ac:dyDescent="0.25"/>
    <row r="3159" s="125" customFormat="1" x14ac:dyDescent="0.25"/>
    <row r="3160" s="125" customFormat="1" x14ac:dyDescent="0.25"/>
    <row r="3161" s="125" customFormat="1" x14ac:dyDescent="0.25"/>
    <row r="3162" s="125" customFormat="1" x14ac:dyDescent="0.25"/>
    <row r="3163" s="125" customFormat="1" x14ac:dyDescent="0.25"/>
    <row r="3164" s="125" customFormat="1" x14ac:dyDescent="0.25"/>
    <row r="3165" s="125" customFormat="1" x14ac:dyDescent="0.25"/>
    <row r="3166" s="125" customFormat="1" x14ac:dyDescent="0.25"/>
    <row r="3167" s="125" customFormat="1" x14ac:dyDescent="0.25"/>
    <row r="3168" s="125" customFormat="1" x14ac:dyDescent="0.25"/>
    <row r="3169" s="125" customFormat="1" x14ac:dyDescent="0.25"/>
    <row r="3170" s="125" customFormat="1" x14ac:dyDescent="0.25"/>
    <row r="3171" s="125" customFormat="1" x14ac:dyDescent="0.25"/>
    <row r="3172" s="125" customFormat="1" x14ac:dyDescent="0.25"/>
    <row r="3173" s="125" customFormat="1" x14ac:dyDescent="0.25"/>
    <row r="3174" s="125" customFormat="1" x14ac:dyDescent="0.25"/>
    <row r="3175" s="125" customFormat="1" x14ac:dyDescent="0.25"/>
    <row r="3176" s="125" customFormat="1" x14ac:dyDescent="0.25"/>
    <row r="3177" s="125" customFormat="1" x14ac:dyDescent="0.25"/>
    <row r="3178" s="125" customFormat="1" x14ac:dyDescent="0.25"/>
    <row r="3179" s="125" customFormat="1" x14ac:dyDescent="0.25"/>
    <row r="3180" s="125" customFormat="1" x14ac:dyDescent="0.25"/>
    <row r="3181" s="125" customFormat="1" x14ac:dyDescent="0.25"/>
    <row r="3182" s="125" customFormat="1" x14ac:dyDescent="0.25"/>
    <row r="3183" s="125" customFormat="1" x14ac:dyDescent="0.25"/>
    <row r="3184" s="125" customFormat="1" x14ac:dyDescent="0.25"/>
    <row r="3185" s="125" customFormat="1" x14ac:dyDescent="0.25"/>
    <row r="3186" s="125" customFormat="1" x14ac:dyDescent="0.25"/>
    <row r="3187" s="125" customFormat="1" x14ac:dyDescent="0.25"/>
    <row r="3188" s="125" customFormat="1" x14ac:dyDescent="0.25"/>
    <row r="3189" s="125" customFormat="1" x14ac:dyDescent="0.25"/>
    <row r="3190" s="125" customFormat="1" x14ac:dyDescent="0.25"/>
    <row r="3191" s="125" customFormat="1" x14ac:dyDescent="0.25"/>
    <row r="3192" s="125" customFormat="1" x14ac:dyDescent="0.25"/>
    <row r="3193" s="125" customFormat="1" x14ac:dyDescent="0.25"/>
    <row r="3194" s="125" customFormat="1" x14ac:dyDescent="0.25"/>
    <row r="3195" s="125" customFormat="1" x14ac:dyDescent="0.25"/>
    <row r="3196" s="125" customFormat="1" x14ac:dyDescent="0.25"/>
    <row r="3197" s="125" customFormat="1" x14ac:dyDescent="0.25"/>
    <row r="3198" s="125" customFormat="1" x14ac:dyDescent="0.25"/>
    <row r="3199" s="125" customFormat="1" x14ac:dyDescent="0.25"/>
    <row r="3200" s="125" customFormat="1" x14ac:dyDescent="0.25"/>
    <row r="3201" s="125" customFormat="1" x14ac:dyDescent="0.25"/>
    <row r="3202" s="125" customFormat="1" x14ac:dyDescent="0.25"/>
    <row r="3203" s="125" customFormat="1" x14ac:dyDescent="0.25"/>
    <row r="3204" s="125" customFormat="1" x14ac:dyDescent="0.25"/>
    <row r="3205" s="125" customFormat="1" x14ac:dyDescent="0.25"/>
    <row r="3206" s="125" customFormat="1" x14ac:dyDescent="0.25"/>
    <row r="3207" s="125" customFormat="1" x14ac:dyDescent="0.25"/>
    <row r="3208" s="125" customFormat="1" x14ac:dyDescent="0.25"/>
    <row r="3209" s="125" customFormat="1" x14ac:dyDescent="0.25"/>
    <row r="3210" s="125" customFormat="1" x14ac:dyDescent="0.25"/>
    <row r="3211" s="125" customFormat="1" x14ac:dyDescent="0.25"/>
    <row r="3212" s="125" customFormat="1" x14ac:dyDescent="0.25"/>
    <row r="3213" s="125" customFormat="1" x14ac:dyDescent="0.25"/>
    <row r="3214" s="125" customFormat="1" x14ac:dyDescent="0.25"/>
    <row r="3215" s="125" customFormat="1" x14ac:dyDescent="0.25"/>
    <row r="3216" s="125" customFormat="1" x14ac:dyDescent="0.25"/>
    <row r="3217" s="125" customFormat="1" x14ac:dyDescent="0.25"/>
    <row r="3218" s="125" customFormat="1" x14ac:dyDescent="0.25"/>
    <row r="3219" s="125" customFormat="1" x14ac:dyDescent="0.25"/>
    <row r="3220" s="125" customFormat="1" x14ac:dyDescent="0.25"/>
    <row r="3221" s="125" customFormat="1" x14ac:dyDescent="0.25"/>
    <row r="3222" s="125" customFormat="1" x14ac:dyDescent="0.25"/>
    <row r="3223" s="125" customFormat="1" x14ac:dyDescent="0.25"/>
    <row r="3224" s="125" customFormat="1" x14ac:dyDescent="0.25"/>
    <row r="3225" s="125" customFormat="1" x14ac:dyDescent="0.25"/>
    <row r="3226" s="125" customFormat="1" x14ac:dyDescent="0.25"/>
    <row r="3227" s="125" customFormat="1" x14ac:dyDescent="0.25"/>
    <row r="3228" s="125" customFormat="1" x14ac:dyDescent="0.25"/>
    <row r="3229" s="125" customFormat="1" x14ac:dyDescent="0.25"/>
    <row r="3230" s="125" customFormat="1" x14ac:dyDescent="0.25"/>
    <row r="3231" s="125" customFormat="1" x14ac:dyDescent="0.25"/>
    <row r="3232" s="125" customFormat="1" x14ac:dyDescent="0.25"/>
    <row r="3233" s="125" customFormat="1" x14ac:dyDescent="0.25"/>
    <row r="3234" s="125" customFormat="1" x14ac:dyDescent="0.25"/>
    <row r="3235" s="125" customFormat="1" x14ac:dyDescent="0.25"/>
    <row r="3236" s="125" customFormat="1" x14ac:dyDescent="0.25"/>
    <row r="3237" s="125" customFormat="1" x14ac:dyDescent="0.25"/>
    <row r="3238" s="125" customFormat="1" x14ac:dyDescent="0.25"/>
    <row r="3239" s="125" customFormat="1" x14ac:dyDescent="0.25"/>
    <row r="3240" s="125" customFormat="1" x14ac:dyDescent="0.25"/>
    <row r="3241" s="125" customFormat="1" x14ac:dyDescent="0.25"/>
    <row r="3242" s="125" customFormat="1" x14ac:dyDescent="0.25"/>
    <row r="3243" s="125" customFormat="1" x14ac:dyDescent="0.25"/>
    <row r="3244" s="125" customFormat="1" x14ac:dyDescent="0.25"/>
    <row r="3245" s="125" customFormat="1" x14ac:dyDescent="0.25"/>
    <row r="3246" s="125" customFormat="1" x14ac:dyDescent="0.25"/>
    <row r="3247" s="125" customFormat="1" x14ac:dyDescent="0.25"/>
    <row r="3248" s="125" customFormat="1" x14ac:dyDescent="0.25"/>
    <row r="3249" s="125" customFormat="1" x14ac:dyDescent="0.25"/>
    <row r="3250" s="125" customFormat="1" x14ac:dyDescent="0.25"/>
    <row r="3251" s="125" customFormat="1" x14ac:dyDescent="0.25"/>
    <row r="3252" s="125" customFormat="1" x14ac:dyDescent="0.25"/>
    <row r="3253" s="125" customFormat="1" x14ac:dyDescent="0.25"/>
    <row r="3254" s="125" customFormat="1" x14ac:dyDescent="0.25"/>
    <row r="3255" s="125" customFormat="1" x14ac:dyDescent="0.25"/>
    <row r="3256" s="125" customFormat="1" x14ac:dyDescent="0.25"/>
    <row r="3257" s="125" customFormat="1" x14ac:dyDescent="0.25"/>
    <row r="3258" s="125" customFormat="1" x14ac:dyDescent="0.25"/>
    <row r="3259" s="125" customFormat="1" x14ac:dyDescent="0.25"/>
    <row r="3260" s="125" customFormat="1" x14ac:dyDescent="0.25"/>
    <row r="3261" s="125" customFormat="1" x14ac:dyDescent="0.25"/>
    <row r="3262" s="125" customFormat="1" x14ac:dyDescent="0.25"/>
    <row r="3263" s="125" customFormat="1" x14ac:dyDescent="0.25"/>
    <row r="3264" s="125" customFormat="1" x14ac:dyDescent="0.25"/>
    <row r="3265" s="125" customFormat="1" x14ac:dyDescent="0.25"/>
    <row r="3266" s="125" customFormat="1" x14ac:dyDescent="0.25"/>
    <row r="3267" s="125" customFormat="1" x14ac:dyDescent="0.25"/>
    <row r="3268" s="125" customFormat="1" x14ac:dyDescent="0.25"/>
    <row r="3269" s="125" customFormat="1" x14ac:dyDescent="0.25"/>
    <row r="3270" s="125" customFormat="1" x14ac:dyDescent="0.25"/>
    <row r="3271" s="125" customFormat="1" x14ac:dyDescent="0.25"/>
    <row r="3272" s="125" customFormat="1" x14ac:dyDescent="0.25"/>
    <row r="3273" s="125" customFormat="1" x14ac:dyDescent="0.25"/>
    <row r="3274" s="125" customFormat="1" x14ac:dyDescent="0.25"/>
    <row r="3275" s="125" customFormat="1" x14ac:dyDescent="0.25"/>
    <row r="3276" s="125" customFormat="1" x14ac:dyDescent="0.25"/>
    <row r="3277" s="125" customFormat="1" x14ac:dyDescent="0.25"/>
    <row r="3278" s="125" customFormat="1" x14ac:dyDescent="0.25"/>
    <row r="3279" s="125" customFormat="1" x14ac:dyDescent="0.25"/>
    <row r="3280" s="125" customFormat="1" x14ac:dyDescent="0.25"/>
    <row r="3281" s="125" customFormat="1" x14ac:dyDescent="0.25"/>
    <row r="3282" s="125" customFormat="1" x14ac:dyDescent="0.25"/>
    <row r="3283" s="125" customFormat="1" x14ac:dyDescent="0.25"/>
    <row r="3284" s="125" customFormat="1" x14ac:dyDescent="0.25"/>
    <row r="3285" s="125" customFormat="1" x14ac:dyDescent="0.25"/>
    <row r="3286" s="125" customFormat="1" x14ac:dyDescent="0.25"/>
    <row r="3287" s="125" customFormat="1" x14ac:dyDescent="0.25"/>
    <row r="3288" s="125" customFormat="1" x14ac:dyDescent="0.25"/>
    <row r="3289" s="125" customFormat="1" x14ac:dyDescent="0.25"/>
    <row r="3290" s="125" customFormat="1" x14ac:dyDescent="0.25"/>
    <row r="3291" s="125" customFormat="1" x14ac:dyDescent="0.25"/>
    <row r="3292" s="125" customFormat="1" x14ac:dyDescent="0.25"/>
    <row r="3293" s="125" customFormat="1" x14ac:dyDescent="0.25"/>
    <row r="3294" s="125" customFormat="1" x14ac:dyDescent="0.25"/>
    <row r="3295" s="125" customFormat="1" x14ac:dyDescent="0.25"/>
    <row r="3296" s="125" customFormat="1" x14ac:dyDescent="0.25"/>
    <row r="3297" s="125" customFormat="1" x14ac:dyDescent="0.25"/>
    <row r="3298" s="125" customFormat="1" x14ac:dyDescent="0.25"/>
    <row r="3299" s="125" customFormat="1" x14ac:dyDescent="0.25"/>
    <row r="3300" s="125" customFormat="1" x14ac:dyDescent="0.25"/>
    <row r="3301" s="125" customFormat="1" x14ac:dyDescent="0.25"/>
    <row r="3302" s="125" customFormat="1" x14ac:dyDescent="0.25"/>
    <row r="3303" s="125" customFormat="1" x14ac:dyDescent="0.25"/>
    <row r="3304" s="125" customFormat="1" x14ac:dyDescent="0.25"/>
    <row r="3305" s="125" customFormat="1" x14ac:dyDescent="0.25"/>
    <row r="3306" s="125" customFormat="1" x14ac:dyDescent="0.25"/>
    <row r="3307" s="125" customFormat="1" x14ac:dyDescent="0.25"/>
    <row r="3308" s="125" customFormat="1" x14ac:dyDescent="0.25"/>
    <row r="3309" s="125" customFormat="1" x14ac:dyDescent="0.25"/>
    <row r="3310" s="125" customFormat="1" x14ac:dyDescent="0.25"/>
    <row r="3311" s="125" customFormat="1" x14ac:dyDescent="0.25"/>
    <row r="3312" s="125" customFormat="1" x14ac:dyDescent="0.25"/>
    <row r="3313" s="125" customFormat="1" x14ac:dyDescent="0.25"/>
    <row r="3314" s="125" customFormat="1" x14ac:dyDescent="0.25"/>
    <row r="3315" s="125" customFormat="1" x14ac:dyDescent="0.25"/>
    <row r="3316" s="125" customFormat="1" x14ac:dyDescent="0.25"/>
    <row r="3317" s="125" customFormat="1" x14ac:dyDescent="0.25"/>
    <row r="3318" s="125" customFormat="1" x14ac:dyDescent="0.25"/>
    <row r="3319" s="125" customFormat="1" x14ac:dyDescent="0.25"/>
    <row r="3320" s="125" customFormat="1" x14ac:dyDescent="0.25"/>
    <row r="3321" s="125" customFormat="1" x14ac:dyDescent="0.25"/>
    <row r="3322" s="125" customFormat="1" x14ac:dyDescent="0.25"/>
    <row r="3323" s="125" customFormat="1" x14ac:dyDescent="0.25"/>
    <row r="3324" s="125" customFormat="1" x14ac:dyDescent="0.25"/>
    <row r="3325" s="125" customFormat="1" x14ac:dyDescent="0.25"/>
    <row r="3326" s="125" customFormat="1" x14ac:dyDescent="0.25"/>
    <row r="3327" s="125" customFormat="1" x14ac:dyDescent="0.25"/>
    <row r="3328" s="125" customFormat="1" x14ac:dyDescent="0.25"/>
    <row r="3329" s="125" customFormat="1" x14ac:dyDescent="0.25"/>
    <row r="3330" s="125" customFormat="1" x14ac:dyDescent="0.25"/>
    <row r="3331" s="125" customFormat="1" x14ac:dyDescent="0.25"/>
    <row r="3332" s="125" customFormat="1" x14ac:dyDescent="0.25"/>
    <row r="3333" s="125" customFormat="1" x14ac:dyDescent="0.25"/>
    <row r="3334" s="125" customFormat="1" x14ac:dyDescent="0.25"/>
    <row r="3335" s="125" customFormat="1" x14ac:dyDescent="0.25"/>
    <row r="3336" s="125" customFormat="1" x14ac:dyDescent="0.25"/>
    <row r="3337" s="125" customFormat="1" x14ac:dyDescent="0.25"/>
    <row r="3338" s="125" customFormat="1" x14ac:dyDescent="0.25"/>
    <row r="3339" s="125" customFormat="1" x14ac:dyDescent="0.25"/>
    <row r="3340" s="125" customFormat="1" x14ac:dyDescent="0.25"/>
    <row r="3341" s="125" customFormat="1" x14ac:dyDescent="0.25"/>
    <row r="3342" s="125" customFormat="1" x14ac:dyDescent="0.25"/>
    <row r="3343" s="125" customFormat="1" x14ac:dyDescent="0.25"/>
    <row r="3344" s="125" customFormat="1" x14ac:dyDescent="0.25"/>
    <row r="3345" s="125" customFormat="1" x14ac:dyDescent="0.25"/>
    <row r="3346" s="125" customFormat="1" x14ac:dyDescent="0.25"/>
    <row r="3347" s="125" customFormat="1" x14ac:dyDescent="0.25"/>
    <row r="3348" s="125" customFormat="1" x14ac:dyDescent="0.25"/>
    <row r="3349" s="125" customFormat="1" x14ac:dyDescent="0.25"/>
    <row r="3350" s="125" customFormat="1" x14ac:dyDescent="0.25"/>
    <row r="3351" s="125" customFormat="1" x14ac:dyDescent="0.25"/>
    <row r="3352" s="125" customFormat="1" x14ac:dyDescent="0.25"/>
    <row r="3353" s="125" customFormat="1" x14ac:dyDescent="0.25"/>
    <row r="3354" s="125" customFormat="1" x14ac:dyDescent="0.25"/>
    <row r="3355" s="125" customFormat="1" x14ac:dyDescent="0.25"/>
    <row r="3356" s="125" customFormat="1" x14ac:dyDescent="0.25"/>
    <row r="3357" s="125" customFormat="1" x14ac:dyDescent="0.25"/>
    <row r="3358" s="125" customFormat="1" x14ac:dyDescent="0.25"/>
    <row r="3359" s="125" customFormat="1" x14ac:dyDescent="0.25"/>
    <row r="3360" s="125" customFormat="1" x14ac:dyDescent="0.25"/>
    <row r="3361" s="125" customFormat="1" x14ac:dyDescent="0.25"/>
    <row r="3362" s="125" customFormat="1" x14ac:dyDescent="0.25"/>
    <row r="3363" s="125" customFormat="1" x14ac:dyDescent="0.25"/>
    <row r="3364" s="125" customFormat="1" x14ac:dyDescent="0.25"/>
    <row r="3365" s="125" customFormat="1" x14ac:dyDescent="0.25"/>
    <row r="3366" s="125" customFormat="1" x14ac:dyDescent="0.25"/>
    <row r="3367" s="125" customFormat="1" x14ac:dyDescent="0.25"/>
    <row r="3368" s="125" customFormat="1" x14ac:dyDescent="0.25"/>
    <row r="3369" s="125" customFormat="1" x14ac:dyDescent="0.25"/>
    <row r="3370" s="125" customFormat="1" x14ac:dyDescent="0.25"/>
    <row r="3371" s="125" customFormat="1" x14ac:dyDescent="0.25"/>
    <row r="3372" s="125" customFormat="1" x14ac:dyDescent="0.25"/>
    <row r="3373" s="125" customFormat="1" x14ac:dyDescent="0.25"/>
    <row r="3374" s="125" customFormat="1" x14ac:dyDescent="0.25"/>
    <row r="3375" s="125" customFormat="1" x14ac:dyDescent="0.25"/>
    <row r="3376" s="125" customFormat="1" x14ac:dyDescent="0.25"/>
    <row r="3377" s="125" customFormat="1" x14ac:dyDescent="0.25"/>
    <row r="3378" s="125" customFormat="1" x14ac:dyDescent="0.25"/>
    <row r="3379" s="125" customFormat="1" x14ac:dyDescent="0.25"/>
    <row r="3380" s="125" customFormat="1" x14ac:dyDescent="0.25"/>
    <row r="3381" s="125" customFormat="1" x14ac:dyDescent="0.25"/>
    <row r="3382" s="125" customFormat="1" x14ac:dyDescent="0.25"/>
    <row r="3383" s="125" customFormat="1" x14ac:dyDescent="0.25"/>
    <row r="3384" s="125" customFormat="1" x14ac:dyDescent="0.25"/>
    <row r="3385" s="125" customFormat="1" x14ac:dyDescent="0.25"/>
    <row r="3386" s="125" customFormat="1" x14ac:dyDescent="0.25"/>
    <row r="3387" s="125" customFormat="1" x14ac:dyDescent="0.25"/>
    <row r="3388" s="125" customFormat="1" x14ac:dyDescent="0.25"/>
    <row r="3389" s="125" customFormat="1" x14ac:dyDescent="0.25"/>
    <row r="3390" s="125" customFormat="1" x14ac:dyDescent="0.25"/>
    <row r="3391" s="125" customFormat="1" x14ac:dyDescent="0.25"/>
    <row r="3392" s="125" customFormat="1" x14ac:dyDescent="0.25"/>
    <row r="3393" s="125" customFormat="1" x14ac:dyDescent="0.25"/>
    <row r="3394" s="125" customFormat="1" x14ac:dyDescent="0.25"/>
    <row r="3395" s="125" customFormat="1" x14ac:dyDescent="0.25"/>
    <row r="3396" s="125" customFormat="1" x14ac:dyDescent="0.25"/>
    <row r="3397" s="125" customFormat="1" x14ac:dyDescent="0.25"/>
    <row r="3398" s="125" customFormat="1" x14ac:dyDescent="0.25"/>
    <row r="3399" s="125" customFormat="1" x14ac:dyDescent="0.25"/>
    <row r="3400" s="125" customFormat="1" x14ac:dyDescent="0.25"/>
    <row r="3401" s="125" customFormat="1" x14ac:dyDescent="0.25"/>
    <row r="3402" s="125" customFormat="1" x14ac:dyDescent="0.25"/>
    <row r="3403" s="125" customFormat="1" x14ac:dyDescent="0.25"/>
    <row r="3404" s="125" customFormat="1" x14ac:dyDescent="0.25"/>
    <row r="3405" s="125" customFormat="1" x14ac:dyDescent="0.25"/>
    <row r="3406" s="125" customFormat="1" x14ac:dyDescent="0.25"/>
    <row r="3407" s="125" customFormat="1" x14ac:dyDescent="0.25"/>
    <row r="3408" s="125" customFormat="1" x14ac:dyDescent="0.25"/>
    <row r="3409" s="125" customFormat="1" x14ac:dyDescent="0.25"/>
    <row r="3410" s="125" customFormat="1" x14ac:dyDescent="0.25"/>
    <row r="3411" s="125" customFormat="1" x14ac:dyDescent="0.25"/>
    <row r="3412" s="125" customFormat="1" x14ac:dyDescent="0.25"/>
    <row r="3413" s="125" customFormat="1" x14ac:dyDescent="0.25"/>
    <row r="3414" s="125" customFormat="1" x14ac:dyDescent="0.25"/>
    <row r="3415" s="125" customFormat="1" x14ac:dyDescent="0.25"/>
    <row r="3416" s="125" customFormat="1" x14ac:dyDescent="0.25"/>
    <row r="3417" s="125" customFormat="1" x14ac:dyDescent="0.25"/>
    <row r="3418" s="125" customFormat="1" x14ac:dyDescent="0.25"/>
    <row r="3419" s="125" customFormat="1" x14ac:dyDescent="0.25"/>
    <row r="3420" s="125" customFormat="1" x14ac:dyDescent="0.25"/>
    <row r="3421" s="125" customFormat="1" x14ac:dyDescent="0.25"/>
    <row r="3422" s="125" customFormat="1" x14ac:dyDescent="0.25"/>
    <row r="3423" s="125" customFormat="1" x14ac:dyDescent="0.25"/>
    <row r="3424" s="125" customFormat="1" x14ac:dyDescent="0.25"/>
    <row r="3425" s="125" customFormat="1" x14ac:dyDescent="0.25"/>
    <row r="3426" s="125" customFormat="1" x14ac:dyDescent="0.25"/>
    <row r="3427" s="125" customFormat="1" x14ac:dyDescent="0.25"/>
    <row r="3428" s="125" customFormat="1" x14ac:dyDescent="0.25"/>
    <row r="3429" s="125" customFormat="1" x14ac:dyDescent="0.25"/>
    <row r="3430" s="125" customFormat="1" x14ac:dyDescent="0.25"/>
    <row r="3431" s="125" customFormat="1" x14ac:dyDescent="0.25"/>
    <row r="3432" s="125" customFormat="1" x14ac:dyDescent="0.25"/>
    <row r="3433" s="125" customFormat="1" x14ac:dyDescent="0.25"/>
    <row r="3434" s="125" customFormat="1" x14ac:dyDescent="0.25"/>
    <row r="3435" s="125" customFormat="1" x14ac:dyDescent="0.25"/>
    <row r="3436" s="125" customFormat="1" x14ac:dyDescent="0.25"/>
    <row r="3437" s="125" customFormat="1" x14ac:dyDescent="0.25"/>
    <row r="3438" s="125" customFormat="1" x14ac:dyDescent="0.25"/>
    <row r="3439" s="125" customFormat="1" x14ac:dyDescent="0.25"/>
    <row r="3440" s="125" customFormat="1" x14ac:dyDescent="0.25"/>
    <row r="3441" s="125" customFormat="1" x14ac:dyDescent="0.25"/>
    <row r="3442" s="125" customFormat="1" x14ac:dyDescent="0.25"/>
    <row r="3443" s="125" customFormat="1" x14ac:dyDescent="0.25"/>
    <row r="3444" s="125" customFormat="1" x14ac:dyDescent="0.25"/>
    <row r="3445" s="125" customFormat="1" x14ac:dyDescent="0.25"/>
    <row r="3446" s="125" customFormat="1" x14ac:dyDescent="0.25"/>
    <row r="3447" s="125" customFormat="1" x14ac:dyDescent="0.25"/>
    <row r="3448" s="125" customFormat="1" x14ac:dyDescent="0.25"/>
    <row r="3449" s="125" customFormat="1" x14ac:dyDescent="0.25"/>
    <row r="3450" s="125" customFormat="1" x14ac:dyDescent="0.25"/>
    <row r="3451" s="125" customFormat="1" x14ac:dyDescent="0.25"/>
    <row r="3452" s="125" customFormat="1" x14ac:dyDescent="0.25"/>
    <row r="3453" s="125" customFormat="1" x14ac:dyDescent="0.25"/>
    <row r="3454" s="125" customFormat="1" x14ac:dyDescent="0.25"/>
    <row r="3455" s="125" customFormat="1" x14ac:dyDescent="0.25"/>
    <row r="3456" s="125" customFormat="1" x14ac:dyDescent="0.25"/>
    <row r="3457" s="125" customFormat="1" x14ac:dyDescent="0.25"/>
    <row r="3458" s="125" customFormat="1" x14ac:dyDescent="0.25"/>
    <row r="3459" s="125" customFormat="1" x14ac:dyDescent="0.25"/>
    <row r="3460" s="125" customFormat="1" x14ac:dyDescent="0.25"/>
    <row r="3461" s="125" customFormat="1" x14ac:dyDescent="0.25"/>
    <row r="3462" s="125" customFormat="1" x14ac:dyDescent="0.25"/>
    <row r="3463" s="125" customFormat="1" x14ac:dyDescent="0.25"/>
    <row r="3464" s="125" customFormat="1" x14ac:dyDescent="0.25"/>
    <row r="3465" s="125" customFormat="1" x14ac:dyDescent="0.25"/>
    <row r="3466" s="125" customFormat="1" x14ac:dyDescent="0.25"/>
    <row r="3467" s="125" customFormat="1" x14ac:dyDescent="0.25"/>
    <row r="3468" s="125" customFormat="1" x14ac:dyDescent="0.25"/>
    <row r="3469" s="125" customFormat="1" x14ac:dyDescent="0.25"/>
    <row r="3470" s="125" customFormat="1" x14ac:dyDescent="0.25"/>
    <row r="3471" s="125" customFormat="1" x14ac:dyDescent="0.25"/>
    <row r="3472" s="125" customFormat="1" x14ac:dyDescent="0.25"/>
    <row r="3473" s="125" customFormat="1" x14ac:dyDescent="0.25"/>
    <row r="3474" s="125" customFormat="1" x14ac:dyDescent="0.25"/>
    <row r="3475" s="125" customFormat="1" x14ac:dyDescent="0.25"/>
    <row r="3476" s="125" customFormat="1" x14ac:dyDescent="0.25"/>
    <row r="3477" s="125" customFormat="1" x14ac:dyDescent="0.25"/>
    <row r="3478" s="125" customFormat="1" x14ac:dyDescent="0.25"/>
    <row r="3479" s="125" customFormat="1" x14ac:dyDescent="0.25"/>
    <row r="3480" s="125" customFormat="1" x14ac:dyDescent="0.25"/>
    <row r="3481" s="125" customFormat="1" x14ac:dyDescent="0.25"/>
    <row r="3482" s="125" customFormat="1" x14ac:dyDescent="0.25"/>
    <row r="3483" s="125" customFormat="1" x14ac:dyDescent="0.25"/>
    <row r="3484" s="125" customFormat="1" x14ac:dyDescent="0.25"/>
    <row r="3485" s="125" customFormat="1" x14ac:dyDescent="0.25"/>
    <row r="3486" s="125" customFormat="1" x14ac:dyDescent="0.25"/>
    <row r="3487" s="125" customFormat="1" x14ac:dyDescent="0.25"/>
    <row r="3488" s="125" customFormat="1" x14ac:dyDescent="0.25"/>
    <row r="3489" s="125" customFormat="1" x14ac:dyDescent="0.25"/>
    <row r="3490" s="125" customFormat="1" x14ac:dyDescent="0.25"/>
    <row r="3491" s="125" customFormat="1" x14ac:dyDescent="0.25"/>
    <row r="3492" s="125" customFormat="1" x14ac:dyDescent="0.25"/>
    <row r="3493" s="125" customFormat="1" x14ac:dyDescent="0.25"/>
    <row r="3494" s="125" customFormat="1" x14ac:dyDescent="0.25"/>
    <row r="3495" s="125" customFormat="1" x14ac:dyDescent="0.25"/>
    <row r="3496" s="125" customFormat="1" x14ac:dyDescent="0.25"/>
    <row r="3497" s="125" customFormat="1" x14ac:dyDescent="0.25"/>
    <row r="3498" s="125" customFormat="1" x14ac:dyDescent="0.25"/>
    <row r="3499" s="125" customFormat="1" x14ac:dyDescent="0.25"/>
    <row r="3500" s="125" customFormat="1" x14ac:dyDescent="0.25"/>
    <row r="3501" s="125" customFormat="1" x14ac:dyDescent="0.25"/>
    <row r="3502" s="125" customFormat="1" x14ac:dyDescent="0.25"/>
    <row r="3503" s="125" customFormat="1" x14ac:dyDescent="0.25"/>
    <row r="3504" s="125" customFormat="1" x14ac:dyDescent="0.25"/>
    <row r="3505" s="125" customFormat="1" x14ac:dyDescent="0.25"/>
    <row r="3506" s="125" customFormat="1" x14ac:dyDescent="0.25"/>
    <row r="3507" s="125" customFormat="1" x14ac:dyDescent="0.25"/>
    <row r="3508" s="125" customFormat="1" x14ac:dyDescent="0.25"/>
    <row r="3509" s="125" customFormat="1" x14ac:dyDescent="0.25"/>
    <row r="3510" s="125" customFormat="1" x14ac:dyDescent="0.25"/>
    <row r="3511" s="125" customFormat="1" x14ac:dyDescent="0.25"/>
    <row r="3512" s="125" customFormat="1" x14ac:dyDescent="0.25"/>
    <row r="3513" s="125" customFormat="1" x14ac:dyDescent="0.25"/>
    <row r="3514" s="125" customFormat="1" x14ac:dyDescent="0.25"/>
    <row r="3515" s="125" customFormat="1" x14ac:dyDescent="0.25"/>
    <row r="3516" s="125" customFormat="1" x14ac:dyDescent="0.25"/>
    <row r="3517" s="125" customFormat="1" x14ac:dyDescent="0.25"/>
    <row r="3518" s="125" customFormat="1" x14ac:dyDescent="0.25"/>
    <row r="3519" s="125" customFormat="1" x14ac:dyDescent="0.25"/>
    <row r="3520" s="125" customFormat="1" x14ac:dyDescent="0.25"/>
    <row r="3521" s="125" customFormat="1" x14ac:dyDescent="0.25"/>
    <row r="3522" s="125" customFormat="1" x14ac:dyDescent="0.25"/>
    <row r="3523" s="125" customFormat="1" x14ac:dyDescent="0.25"/>
    <row r="3524" s="125" customFormat="1" x14ac:dyDescent="0.25"/>
    <row r="3525" s="125" customFormat="1" x14ac:dyDescent="0.25"/>
    <row r="3526" s="125" customFormat="1" x14ac:dyDescent="0.25"/>
    <row r="3527" s="125" customFormat="1" x14ac:dyDescent="0.25"/>
    <row r="3528" s="125" customFormat="1" x14ac:dyDescent="0.25"/>
    <row r="3529" s="125" customFormat="1" x14ac:dyDescent="0.25"/>
    <row r="3530" s="125" customFormat="1" x14ac:dyDescent="0.25"/>
    <row r="3531" s="125" customFormat="1" x14ac:dyDescent="0.25"/>
    <row r="3532" s="125" customFormat="1" x14ac:dyDescent="0.25"/>
    <row r="3533" s="125" customFormat="1" x14ac:dyDescent="0.25"/>
    <row r="3534" s="125" customFormat="1" x14ac:dyDescent="0.25"/>
    <row r="3535" s="125" customFormat="1" x14ac:dyDescent="0.25"/>
    <row r="3536" s="125" customFormat="1" x14ac:dyDescent="0.25"/>
    <row r="3537" s="125" customFormat="1" x14ac:dyDescent="0.25"/>
    <row r="3538" s="125" customFormat="1" x14ac:dyDescent="0.25"/>
    <row r="3539" s="125" customFormat="1" x14ac:dyDescent="0.25"/>
    <row r="3540" s="125" customFormat="1" x14ac:dyDescent="0.25"/>
    <row r="3541" s="125" customFormat="1" x14ac:dyDescent="0.25"/>
    <row r="3542" s="125" customFormat="1" x14ac:dyDescent="0.25"/>
    <row r="3543" s="125" customFormat="1" x14ac:dyDescent="0.25"/>
    <row r="3544" s="125" customFormat="1" x14ac:dyDescent="0.25"/>
    <row r="3545" s="125" customFormat="1" x14ac:dyDescent="0.25"/>
    <row r="3546" s="125" customFormat="1" x14ac:dyDescent="0.25"/>
    <row r="3547" s="125" customFormat="1" x14ac:dyDescent="0.25"/>
    <row r="3548" s="125" customFormat="1" x14ac:dyDescent="0.25"/>
    <row r="3549" s="125" customFormat="1" x14ac:dyDescent="0.25"/>
    <row r="3550" s="125" customFormat="1" x14ac:dyDescent="0.25"/>
    <row r="3551" s="125" customFormat="1" x14ac:dyDescent="0.25"/>
    <row r="3552" s="125" customFormat="1" x14ac:dyDescent="0.25"/>
    <row r="3553" s="125" customFormat="1" x14ac:dyDescent="0.25"/>
    <row r="3554" s="125" customFormat="1" x14ac:dyDescent="0.25"/>
    <row r="3555" s="125" customFormat="1" x14ac:dyDescent="0.25"/>
    <row r="3556" s="125" customFormat="1" x14ac:dyDescent="0.25"/>
    <row r="3557" s="125" customFormat="1" x14ac:dyDescent="0.25"/>
    <row r="3558" s="125" customFormat="1" x14ac:dyDescent="0.25"/>
    <row r="3559" s="125" customFormat="1" x14ac:dyDescent="0.25"/>
    <row r="3560" s="125" customFormat="1" x14ac:dyDescent="0.25"/>
    <row r="3561" s="125" customFormat="1" x14ac:dyDescent="0.25"/>
    <row r="3562" s="125" customFormat="1" x14ac:dyDescent="0.25"/>
    <row r="3563" s="125" customFormat="1" x14ac:dyDescent="0.25"/>
    <row r="3564" s="125" customFormat="1" x14ac:dyDescent="0.25"/>
    <row r="3565" s="125" customFormat="1" x14ac:dyDescent="0.25"/>
    <row r="3566" s="125" customFormat="1" x14ac:dyDescent="0.25"/>
    <row r="3567" s="125" customFormat="1" x14ac:dyDescent="0.25"/>
    <row r="3568" s="125" customFormat="1" x14ac:dyDescent="0.25"/>
    <row r="3569" s="125" customFormat="1" x14ac:dyDescent="0.25"/>
    <row r="3570" s="125" customFormat="1" x14ac:dyDescent="0.25"/>
    <row r="3571" s="125" customFormat="1" x14ac:dyDescent="0.25"/>
    <row r="3572" s="125" customFormat="1" x14ac:dyDescent="0.25"/>
    <row r="3573" s="125" customFormat="1" x14ac:dyDescent="0.25"/>
    <row r="3574" s="125" customFormat="1" x14ac:dyDescent="0.25"/>
    <row r="3575" s="125" customFormat="1" x14ac:dyDescent="0.25"/>
    <row r="3576" s="125" customFormat="1" x14ac:dyDescent="0.25"/>
    <row r="3577" s="125" customFormat="1" x14ac:dyDescent="0.25"/>
    <row r="3578" s="125" customFormat="1" x14ac:dyDescent="0.25"/>
    <row r="3579" s="125" customFormat="1" x14ac:dyDescent="0.25"/>
    <row r="3580" s="125" customFormat="1" x14ac:dyDescent="0.25"/>
    <row r="3581" s="125" customFormat="1" x14ac:dyDescent="0.25"/>
    <row r="3582" s="125" customFormat="1" x14ac:dyDescent="0.25"/>
    <row r="3583" s="125" customFormat="1" x14ac:dyDescent="0.25"/>
    <row r="3584" s="125" customFormat="1" x14ac:dyDescent="0.25"/>
    <row r="3585" s="125" customFormat="1" x14ac:dyDescent="0.25"/>
    <row r="3586" s="125" customFormat="1" x14ac:dyDescent="0.25"/>
    <row r="3587" s="125" customFormat="1" x14ac:dyDescent="0.25"/>
    <row r="3588" s="125" customFormat="1" x14ac:dyDescent="0.25"/>
    <row r="3589" s="125" customFormat="1" x14ac:dyDescent="0.25"/>
    <row r="3590" s="125" customFormat="1" x14ac:dyDescent="0.25"/>
    <row r="3591" s="125" customFormat="1" x14ac:dyDescent="0.25"/>
    <row r="3592" s="125" customFormat="1" x14ac:dyDescent="0.25"/>
    <row r="3593" s="125" customFormat="1" x14ac:dyDescent="0.25"/>
    <row r="3594" s="125" customFormat="1" x14ac:dyDescent="0.25"/>
    <row r="3595" s="125" customFormat="1" x14ac:dyDescent="0.25"/>
    <row r="3596" s="125" customFormat="1" x14ac:dyDescent="0.25"/>
    <row r="3597" s="125" customFormat="1" x14ac:dyDescent="0.25"/>
    <row r="3598" s="125" customFormat="1" x14ac:dyDescent="0.25"/>
    <row r="3599" s="125" customFormat="1" x14ac:dyDescent="0.25"/>
    <row r="3600" s="125" customFormat="1" x14ac:dyDescent="0.25"/>
    <row r="3601" s="125" customFormat="1" x14ac:dyDescent="0.25"/>
    <row r="3602" s="125" customFormat="1" x14ac:dyDescent="0.25"/>
    <row r="3603" s="125" customFormat="1" x14ac:dyDescent="0.25"/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enableFormatConditionsCalculation="0">
    <tabColor indexed="33"/>
  </sheetPr>
  <dimension ref="A2:GS35"/>
  <sheetViews>
    <sheetView zoomScale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Y6" sqref="BY6:BZ25"/>
    </sheetView>
  </sheetViews>
  <sheetFormatPr defaultRowHeight="13.2" x14ac:dyDescent="0.25"/>
  <cols>
    <col min="1" max="1" width="58.6640625" customWidth="1"/>
    <col min="2" max="2" width="18" style="125" customWidth="1"/>
    <col min="3" max="3" width="15.5546875" style="125" customWidth="1"/>
    <col min="4" max="4" width="10.5546875" style="125" customWidth="1"/>
    <col min="5" max="5" width="15.109375" style="125" customWidth="1"/>
    <col min="6" max="6" width="15.33203125" style="125" customWidth="1"/>
    <col min="7" max="7" width="9.33203125" style="125" customWidth="1"/>
    <col min="8" max="8" width="17.5546875" style="125" customWidth="1"/>
    <col min="9" max="9" width="15.88671875" style="125" customWidth="1"/>
    <col min="10" max="10" width="11.109375" style="125" customWidth="1"/>
    <col min="11" max="11" width="17.44140625" style="125" customWidth="1"/>
    <col min="12" max="12" width="18" style="125" customWidth="1"/>
    <col min="13" max="13" width="10.109375" style="125" customWidth="1"/>
    <col min="14" max="14" width="15.109375" style="125" customWidth="1"/>
    <col min="15" max="15" width="15.33203125" style="125" customWidth="1"/>
    <col min="16" max="16" width="9.109375" style="125" customWidth="1"/>
    <col min="17" max="17" width="15.44140625" style="125" customWidth="1"/>
    <col min="18" max="18" width="15.5546875" style="125" customWidth="1"/>
    <col min="19" max="19" width="9.109375" style="125" customWidth="1"/>
    <col min="20" max="20" width="17.6640625" style="125" customWidth="1"/>
    <col min="21" max="21" width="16.109375" style="125" customWidth="1"/>
    <col min="22" max="22" width="9.109375" style="125" customWidth="1"/>
    <col min="23" max="23" width="15.44140625" style="125" customWidth="1"/>
    <col min="24" max="24" width="15.109375" style="125" customWidth="1"/>
    <col min="25" max="25" width="9.88671875" style="125" customWidth="1"/>
    <col min="26" max="26" width="15.5546875" style="125" customWidth="1"/>
    <col min="27" max="27" width="15.6640625" style="125" customWidth="1"/>
    <col min="28" max="28" width="9.109375" style="125" customWidth="1"/>
    <col min="29" max="29" width="17.88671875" style="125" customWidth="1"/>
    <col min="30" max="30" width="16.109375" style="125" customWidth="1"/>
    <col min="31" max="31" width="8.5546875" style="125" customWidth="1"/>
    <col min="32" max="33" width="17" style="125" customWidth="1"/>
    <col min="34" max="34" width="9.6640625" style="125" customWidth="1"/>
    <col min="35" max="35" width="16.33203125" style="125" customWidth="1"/>
    <col min="36" max="36" width="15.109375" style="125" customWidth="1"/>
    <col min="37" max="37" width="12.44140625" style="125" customWidth="1"/>
    <col min="38" max="38" width="15.88671875" style="125" customWidth="1"/>
    <col min="39" max="39" width="14.5546875" style="125" customWidth="1"/>
    <col min="40" max="40" width="9.109375" style="125" customWidth="1"/>
    <col min="41" max="41" width="16.109375" style="125" customWidth="1"/>
    <col min="42" max="42" width="15.88671875" style="125" customWidth="1"/>
    <col min="43" max="43" width="9.109375" style="125" customWidth="1"/>
    <col min="44" max="44" width="15.109375" style="125" customWidth="1"/>
    <col min="45" max="45" width="16.88671875" style="125" customWidth="1"/>
    <col min="46" max="46" width="9.109375" style="125" customWidth="1"/>
    <col min="47" max="47" width="15.5546875" style="125" customWidth="1"/>
    <col min="48" max="48" width="15.6640625" style="125" customWidth="1"/>
    <col min="49" max="49" width="9.109375" style="125" customWidth="1"/>
    <col min="50" max="50" width="16" style="125" customWidth="1"/>
    <col min="51" max="51" width="16.109375" style="125" customWidth="1"/>
    <col min="52" max="52" width="9.109375" style="125" customWidth="1"/>
    <col min="53" max="53" width="15.6640625" style="125" customWidth="1"/>
    <col min="54" max="54" width="15.109375" style="125" customWidth="1"/>
    <col min="55" max="55" width="9.109375" style="125" customWidth="1"/>
    <col min="56" max="56" width="16.88671875" style="125" customWidth="1"/>
    <col min="57" max="57" width="16" style="125" customWidth="1"/>
    <col min="58" max="58" width="9.109375" style="125" customWidth="1"/>
    <col min="59" max="59" width="16.5546875" style="125" customWidth="1"/>
    <col min="60" max="60" width="15.88671875" style="125" customWidth="1"/>
    <col min="61" max="61" width="9.109375" style="125" customWidth="1"/>
    <col min="62" max="62" width="15.109375" style="125" customWidth="1"/>
    <col min="63" max="63" width="15.33203125" style="125" customWidth="1"/>
    <col min="64" max="64" width="9.109375" style="125" customWidth="1"/>
    <col min="65" max="65" width="15.33203125" style="125" customWidth="1"/>
    <col min="66" max="66" width="15.44140625" style="125" customWidth="1"/>
    <col min="67" max="67" width="9.109375" style="125" customWidth="1"/>
    <col min="68" max="68" width="15.5546875" style="125" customWidth="1"/>
    <col min="69" max="69" width="15.6640625" style="125" customWidth="1"/>
    <col min="70" max="70" width="9.109375" style="125" customWidth="1"/>
    <col min="71" max="71" width="15.5546875" style="125" customWidth="1"/>
    <col min="72" max="72" width="16.6640625" style="125" customWidth="1"/>
    <col min="73" max="73" width="9.109375" style="125" customWidth="1"/>
    <col min="74" max="74" width="17" style="125" customWidth="1"/>
    <col min="75" max="75" width="17.109375" style="125" customWidth="1"/>
    <col min="76" max="76" width="9.109375" style="125" customWidth="1"/>
    <col min="77" max="77" width="17" style="125" customWidth="1"/>
    <col min="78" max="78" width="17.44140625" style="125" customWidth="1"/>
    <col min="79" max="79" width="9.109375" style="125" customWidth="1"/>
    <col min="80" max="80" width="22" style="125" customWidth="1"/>
    <col min="81" max="81" width="17.88671875" style="125" customWidth="1"/>
    <col min="82" max="82" width="9.109375" style="125" customWidth="1"/>
    <col min="83" max="83" width="17.44140625" bestFit="1" customWidth="1"/>
  </cols>
  <sheetData>
    <row r="2" spans="1:83" s="12" customFormat="1" ht="21" x14ac:dyDescent="0.4">
      <c r="A2" s="10"/>
      <c r="B2" s="352" t="s">
        <v>77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3" ht="15.6" x14ac:dyDescent="0.3">
      <c r="A3" s="353"/>
      <c r="B3" s="350" t="s">
        <v>1</v>
      </c>
      <c r="C3" s="351"/>
      <c r="D3" s="351"/>
      <c r="E3" s="350" t="s">
        <v>2</v>
      </c>
      <c r="F3" s="351"/>
      <c r="G3" s="351"/>
      <c r="H3" s="350" t="s">
        <v>3</v>
      </c>
      <c r="I3" s="351"/>
      <c r="J3" s="351"/>
      <c r="K3" s="350" t="s">
        <v>4</v>
      </c>
      <c r="L3" s="351"/>
      <c r="M3" s="351"/>
      <c r="N3" s="350" t="s">
        <v>5</v>
      </c>
      <c r="O3" s="351"/>
      <c r="P3" s="351"/>
      <c r="Q3" s="350" t="s">
        <v>6</v>
      </c>
      <c r="R3" s="351"/>
      <c r="S3" s="351"/>
      <c r="T3" s="350" t="s">
        <v>7</v>
      </c>
      <c r="U3" s="351"/>
      <c r="V3" s="351"/>
      <c r="W3" s="350" t="s">
        <v>8</v>
      </c>
      <c r="X3" s="351"/>
      <c r="Y3" s="351"/>
      <c r="Z3" s="350" t="s">
        <v>50</v>
      </c>
      <c r="AA3" s="351"/>
      <c r="AB3" s="351"/>
      <c r="AC3" s="350" t="s">
        <v>9</v>
      </c>
      <c r="AD3" s="351"/>
      <c r="AE3" s="351"/>
      <c r="AF3" s="350" t="s">
        <v>10</v>
      </c>
      <c r="AG3" s="351"/>
      <c r="AH3" s="351"/>
      <c r="AI3" s="350" t="s">
        <v>52</v>
      </c>
      <c r="AJ3" s="351"/>
      <c r="AK3" s="351"/>
      <c r="AL3" s="350" t="s">
        <v>11</v>
      </c>
      <c r="AM3" s="351"/>
      <c r="AN3" s="351"/>
      <c r="AO3" s="350" t="s">
        <v>12</v>
      </c>
      <c r="AP3" s="351"/>
      <c r="AQ3" s="351"/>
      <c r="AR3" s="350" t="s">
        <v>13</v>
      </c>
      <c r="AS3" s="351"/>
      <c r="AT3" s="351"/>
      <c r="AU3" s="350" t="s">
        <v>14</v>
      </c>
      <c r="AV3" s="351"/>
      <c r="AW3" s="351"/>
      <c r="AX3" s="350" t="s">
        <v>15</v>
      </c>
      <c r="AY3" s="351"/>
      <c r="AZ3" s="351"/>
      <c r="BA3" s="350" t="s">
        <v>16</v>
      </c>
      <c r="BB3" s="351"/>
      <c r="BC3" s="351"/>
      <c r="BD3" s="350" t="s">
        <v>17</v>
      </c>
      <c r="BE3" s="351"/>
      <c r="BF3" s="351"/>
      <c r="BG3" s="350" t="s">
        <v>18</v>
      </c>
      <c r="BH3" s="351"/>
      <c r="BI3" s="351"/>
      <c r="BJ3" s="350" t="s">
        <v>19</v>
      </c>
      <c r="BK3" s="351"/>
      <c r="BL3" s="351"/>
      <c r="BM3" s="350" t="s">
        <v>20</v>
      </c>
      <c r="BN3" s="351"/>
      <c r="BO3" s="351"/>
      <c r="BP3" s="350" t="s">
        <v>21</v>
      </c>
      <c r="BQ3" s="351"/>
      <c r="BR3" s="351"/>
      <c r="BS3" s="350" t="s">
        <v>22</v>
      </c>
      <c r="BT3" s="351"/>
      <c r="BU3" s="351"/>
      <c r="BV3" s="350" t="s">
        <v>23</v>
      </c>
      <c r="BW3" s="351"/>
      <c r="BX3" s="351"/>
      <c r="BY3" s="350" t="s">
        <v>24</v>
      </c>
      <c r="BZ3" s="351"/>
      <c r="CA3" s="351"/>
      <c r="CB3" s="350" t="s">
        <v>25</v>
      </c>
      <c r="CC3" s="351"/>
      <c r="CD3" s="351"/>
    </row>
    <row r="4" spans="1:83" ht="12.75" customHeight="1" x14ac:dyDescent="0.25">
      <c r="A4" s="351"/>
      <c r="B4" s="354" t="s">
        <v>26</v>
      </c>
      <c r="C4" s="354" t="s">
        <v>60</v>
      </c>
      <c r="D4" s="356" t="s">
        <v>27</v>
      </c>
      <c r="E4" s="354" t="s">
        <v>26</v>
      </c>
      <c r="F4" s="354" t="s">
        <v>60</v>
      </c>
      <c r="G4" s="356" t="s">
        <v>27</v>
      </c>
      <c r="H4" s="354" t="s">
        <v>26</v>
      </c>
      <c r="I4" s="354" t="s">
        <v>60</v>
      </c>
      <c r="J4" s="356" t="s">
        <v>27</v>
      </c>
      <c r="K4" s="354" t="s">
        <v>26</v>
      </c>
      <c r="L4" s="354" t="s">
        <v>60</v>
      </c>
      <c r="M4" s="356" t="s">
        <v>27</v>
      </c>
      <c r="N4" s="354" t="s">
        <v>26</v>
      </c>
      <c r="O4" s="354" t="s">
        <v>60</v>
      </c>
      <c r="P4" s="356" t="s">
        <v>27</v>
      </c>
      <c r="Q4" s="354" t="s">
        <v>26</v>
      </c>
      <c r="R4" s="354" t="s">
        <v>60</v>
      </c>
      <c r="S4" s="356" t="s">
        <v>27</v>
      </c>
      <c r="T4" s="354" t="s">
        <v>26</v>
      </c>
      <c r="U4" s="354" t="s">
        <v>60</v>
      </c>
      <c r="V4" s="356" t="s">
        <v>27</v>
      </c>
      <c r="W4" s="354" t="s">
        <v>26</v>
      </c>
      <c r="X4" s="354" t="s">
        <v>60</v>
      </c>
      <c r="Y4" s="356" t="s">
        <v>27</v>
      </c>
      <c r="Z4" s="354" t="s">
        <v>26</v>
      </c>
      <c r="AA4" s="354" t="s">
        <v>60</v>
      </c>
      <c r="AB4" s="356" t="s">
        <v>27</v>
      </c>
      <c r="AC4" s="354" t="s">
        <v>26</v>
      </c>
      <c r="AD4" s="354" t="s">
        <v>60</v>
      </c>
      <c r="AE4" s="356" t="s">
        <v>27</v>
      </c>
      <c r="AF4" s="354" t="s">
        <v>26</v>
      </c>
      <c r="AG4" s="354" t="s">
        <v>60</v>
      </c>
      <c r="AH4" s="356" t="s">
        <v>27</v>
      </c>
      <c r="AI4" s="354" t="s">
        <v>26</v>
      </c>
      <c r="AJ4" s="354" t="s">
        <v>60</v>
      </c>
      <c r="AK4" s="356" t="s">
        <v>27</v>
      </c>
      <c r="AL4" s="354" t="s">
        <v>26</v>
      </c>
      <c r="AM4" s="354" t="s">
        <v>60</v>
      </c>
      <c r="AN4" s="356" t="s">
        <v>27</v>
      </c>
      <c r="AO4" s="354" t="s">
        <v>26</v>
      </c>
      <c r="AP4" s="354" t="s">
        <v>60</v>
      </c>
      <c r="AQ4" s="356" t="s">
        <v>27</v>
      </c>
      <c r="AR4" s="354" t="s">
        <v>26</v>
      </c>
      <c r="AS4" s="354" t="s">
        <v>60</v>
      </c>
      <c r="AT4" s="356" t="s">
        <v>27</v>
      </c>
      <c r="AU4" s="354" t="s">
        <v>26</v>
      </c>
      <c r="AV4" s="354" t="s">
        <v>60</v>
      </c>
      <c r="AW4" s="356" t="s">
        <v>27</v>
      </c>
      <c r="AX4" s="354" t="s">
        <v>26</v>
      </c>
      <c r="AY4" s="354" t="s">
        <v>60</v>
      </c>
      <c r="AZ4" s="356" t="s">
        <v>27</v>
      </c>
      <c r="BA4" s="354" t="s">
        <v>26</v>
      </c>
      <c r="BB4" s="354" t="s">
        <v>60</v>
      </c>
      <c r="BC4" s="356" t="s">
        <v>27</v>
      </c>
      <c r="BD4" s="354" t="s">
        <v>26</v>
      </c>
      <c r="BE4" s="354" t="s">
        <v>60</v>
      </c>
      <c r="BF4" s="356" t="s">
        <v>27</v>
      </c>
      <c r="BG4" s="354" t="s">
        <v>26</v>
      </c>
      <c r="BH4" s="354" t="s">
        <v>60</v>
      </c>
      <c r="BI4" s="356" t="s">
        <v>27</v>
      </c>
      <c r="BJ4" s="354" t="s">
        <v>26</v>
      </c>
      <c r="BK4" s="354" t="s">
        <v>60</v>
      </c>
      <c r="BL4" s="356" t="s">
        <v>27</v>
      </c>
      <c r="BM4" s="354" t="s">
        <v>26</v>
      </c>
      <c r="BN4" s="354" t="s">
        <v>60</v>
      </c>
      <c r="BO4" s="356" t="s">
        <v>27</v>
      </c>
      <c r="BP4" s="354" t="s">
        <v>26</v>
      </c>
      <c r="BQ4" s="354" t="s">
        <v>60</v>
      </c>
      <c r="BR4" s="356" t="s">
        <v>27</v>
      </c>
      <c r="BS4" s="354" t="s">
        <v>26</v>
      </c>
      <c r="BT4" s="354" t="s">
        <v>60</v>
      </c>
      <c r="BU4" s="356" t="s">
        <v>27</v>
      </c>
      <c r="BV4" s="354" t="s">
        <v>26</v>
      </c>
      <c r="BW4" s="354" t="s">
        <v>60</v>
      </c>
      <c r="BX4" s="356" t="s">
        <v>27</v>
      </c>
      <c r="BY4" s="354" t="s">
        <v>26</v>
      </c>
      <c r="BZ4" s="354" t="s">
        <v>60</v>
      </c>
      <c r="CA4" s="356" t="s">
        <v>27</v>
      </c>
      <c r="CB4" s="354" t="s">
        <v>26</v>
      </c>
      <c r="CC4" s="354" t="s">
        <v>60</v>
      </c>
      <c r="CD4" s="356" t="s">
        <v>27</v>
      </c>
    </row>
    <row r="5" spans="1:83" ht="20.25" customHeight="1" thickBot="1" x14ac:dyDescent="0.3">
      <c r="A5" s="355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355"/>
      <c r="BG5" s="355"/>
      <c r="BH5" s="355"/>
      <c r="BI5" s="355"/>
      <c r="BJ5" s="355"/>
      <c r="BK5" s="355"/>
      <c r="BL5" s="355"/>
      <c r="BM5" s="355"/>
      <c r="BN5" s="355"/>
      <c r="BO5" s="355"/>
      <c r="BP5" s="355"/>
      <c r="BQ5" s="355"/>
      <c r="BR5" s="355"/>
      <c r="BS5" s="355"/>
      <c r="BT5" s="355"/>
      <c r="BU5" s="355"/>
      <c r="BV5" s="355"/>
      <c r="BW5" s="355"/>
      <c r="BX5" s="355"/>
      <c r="BY5" s="355"/>
      <c r="BZ5" s="355"/>
      <c r="CA5" s="355"/>
      <c r="CB5" s="355"/>
      <c r="CC5" s="355"/>
      <c r="CD5" s="357"/>
    </row>
    <row r="6" spans="1:83" ht="24" customHeight="1" x14ac:dyDescent="0.25">
      <c r="A6" s="8" t="s">
        <v>28</v>
      </c>
      <c r="B6" s="140"/>
      <c r="C6" s="141"/>
      <c r="D6" s="1" t="e">
        <f>SUM(C6/B6)</f>
        <v>#DIV/0!</v>
      </c>
      <c r="E6" s="141"/>
      <c r="F6" s="141"/>
      <c r="G6" s="1" t="e">
        <f>SUM(F6/E6)</f>
        <v>#DIV/0!</v>
      </c>
      <c r="H6" s="141"/>
      <c r="I6" s="141"/>
      <c r="J6" s="1" t="e">
        <f>SUM(I6/H6)</f>
        <v>#DIV/0!</v>
      </c>
      <c r="K6" s="141"/>
      <c r="L6" s="141"/>
      <c r="M6" s="1" t="e">
        <f>SUM(L6/K6)</f>
        <v>#DIV/0!</v>
      </c>
      <c r="N6" s="141"/>
      <c r="O6" s="141"/>
      <c r="P6" s="1" t="e">
        <f>SUM(O6/N6)</f>
        <v>#DIV/0!</v>
      </c>
      <c r="Q6" s="141"/>
      <c r="R6" s="141"/>
      <c r="S6" s="1" t="e">
        <f>SUM(R6/Q6)</f>
        <v>#DIV/0!</v>
      </c>
      <c r="T6" s="141"/>
      <c r="U6" s="141"/>
      <c r="V6" s="1" t="e">
        <f>SUM(U6/T6)</f>
        <v>#DIV/0!</v>
      </c>
      <c r="W6" s="141"/>
      <c r="X6" s="141"/>
      <c r="Y6" s="1" t="e">
        <f>SUM(X6/W6)</f>
        <v>#DIV/0!</v>
      </c>
      <c r="Z6" s="141"/>
      <c r="AA6" s="141"/>
      <c r="AB6" s="1" t="e">
        <f>SUM(AA6/Z6)</f>
        <v>#DIV/0!</v>
      </c>
      <c r="AC6" s="141"/>
      <c r="AD6" s="141"/>
      <c r="AE6" s="1" t="e">
        <f>SUM(AD6/AC6)</f>
        <v>#DIV/0!</v>
      </c>
      <c r="AF6" s="141"/>
      <c r="AG6" s="141"/>
      <c r="AH6" s="1" t="e">
        <f>SUM(AG6/AF6)</f>
        <v>#DIV/0!</v>
      </c>
      <c r="AI6" s="141"/>
      <c r="AJ6" s="178"/>
      <c r="AK6" s="2" t="e">
        <f>SUM(AJ6/AI6)</f>
        <v>#DIV/0!</v>
      </c>
      <c r="AL6" s="141"/>
      <c r="AM6" s="141"/>
      <c r="AN6" s="3" t="e">
        <f>SUM(AM6/AL6)</f>
        <v>#DIV/0!</v>
      </c>
      <c r="AO6" s="141"/>
      <c r="AP6" s="141"/>
      <c r="AQ6" s="3" t="e">
        <f>SUM(AP6/AO6)</f>
        <v>#DIV/0!</v>
      </c>
      <c r="AR6" s="141"/>
      <c r="AS6" s="141"/>
      <c r="AT6" s="3" t="e">
        <f>SUM(AS6/AR6)</f>
        <v>#DIV/0!</v>
      </c>
      <c r="AU6" s="141"/>
      <c r="AV6" s="141"/>
      <c r="AW6" s="3" t="e">
        <f>SUM(AV6/AU6)</f>
        <v>#DIV/0!</v>
      </c>
      <c r="AX6" s="141"/>
      <c r="AY6" s="141"/>
      <c r="AZ6" s="3" t="e">
        <f>SUM(AY6/AX6)</f>
        <v>#DIV/0!</v>
      </c>
      <c r="BA6" s="141"/>
      <c r="BB6" s="141"/>
      <c r="BC6" s="3" t="e">
        <f>SUM(BB6/BA6)</f>
        <v>#DIV/0!</v>
      </c>
      <c r="BD6" s="141"/>
      <c r="BE6" s="141"/>
      <c r="BF6" s="3" t="e">
        <f>SUM(BE6/BD6)</f>
        <v>#DIV/0!</v>
      </c>
      <c r="BG6" s="141"/>
      <c r="BH6" s="141"/>
      <c r="BI6" s="3" t="e">
        <f>SUM(BH6/BG6)</f>
        <v>#DIV/0!</v>
      </c>
      <c r="BJ6" s="141"/>
      <c r="BK6" s="141"/>
      <c r="BL6" s="3" t="e">
        <f>SUM(BK6/BJ6)</f>
        <v>#DIV/0!</v>
      </c>
      <c r="BM6" s="141"/>
      <c r="BN6" s="141"/>
      <c r="BO6" s="3" t="e">
        <f>SUM(BN6/BM6)</f>
        <v>#DIV/0!</v>
      </c>
      <c r="BP6" s="141"/>
      <c r="BQ6" s="141"/>
      <c r="BR6" s="3" t="e">
        <f>SUM(BQ6/BP6)</f>
        <v>#DIV/0!</v>
      </c>
      <c r="BS6" s="141"/>
      <c r="BT6" s="141"/>
      <c r="BU6" s="3" t="e">
        <f>SUM(BT6/BS6)</f>
        <v>#DIV/0!</v>
      </c>
      <c r="BV6" s="141"/>
      <c r="BW6" s="141"/>
      <c r="BX6" s="1" t="e">
        <f>SUM(BW6/BV6)</f>
        <v>#DIV/0!</v>
      </c>
      <c r="BY6" s="141"/>
      <c r="BZ6" s="141"/>
      <c r="CA6" s="3" t="e">
        <f>SUM(BZ6/BY6)</f>
        <v>#DIV/0!</v>
      </c>
      <c r="CB6" s="36">
        <f t="shared" ref="CB6:CB11" si="0">B6+E6+H6+K6+N6+Q6+T6+W6+Z6+AC6+AF6+AI6+AL6+AO6+AR6+AU6+AX6+BA6+BD6+BG6+BJ6+BM6+BP6+BS6+BV6+BY6</f>
        <v>0</v>
      </c>
      <c r="CC6" s="36">
        <f t="shared" ref="CC6:CC26" si="1">BZ6+BW6+BT6+BQ6+BN6+BK6+BH6+BE6+BB6+AY6+AV6+AS6+AP6+AM6+AJ6+AG6+AD6+AA6+X6+U6+R6+O6+L6+I6+F6+C6</f>
        <v>0</v>
      </c>
      <c r="CD6" s="15" t="e">
        <f t="shared" ref="CD6:CD12" si="2">SUM(CC6/CB6)</f>
        <v>#DIV/0!</v>
      </c>
    </row>
    <row r="7" spans="1:83" ht="33" customHeight="1" x14ac:dyDescent="0.25">
      <c r="A7" s="8" t="s">
        <v>29</v>
      </c>
      <c r="B7" s="142"/>
      <c r="C7" s="143"/>
      <c r="D7" s="1" t="e">
        <f>SUM(C7/B7)</f>
        <v>#DIV/0!</v>
      </c>
      <c r="E7" s="143"/>
      <c r="F7" s="143"/>
      <c r="G7" s="1" t="e">
        <f t="shared" ref="G7:G32" si="3">SUM(F7/E7)</f>
        <v>#DIV/0!</v>
      </c>
      <c r="H7" s="143"/>
      <c r="I7" s="143"/>
      <c r="J7" s="1"/>
      <c r="K7" s="143"/>
      <c r="L7" s="143"/>
      <c r="M7" s="1" t="e">
        <f t="shared" ref="M7:M32" si="4">SUM(L7/K7)</f>
        <v>#DIV/0!</v>
      </c>
      <c r="N7" s="143"/>
      <c r="O7" s="143"/>
      <c r="P7" s="1" t="e">
        <f t="shared" ref="P7:P32" si="5">SUM(O7/N7)</f>
        <v>#DIV/0!</v>
      </c>
      <c r="Q7" s="143"/>
      <c r="R7" s="143"/>
      <c r="S7" s="1" t="e">
        <f t="shared" ref="S7:S32" si="6">SUM(R7/Q7)</f>
        <v>#DIV/0!</v>
      </c>
      <c r="T7" s="143"/>
      <c r="U7" s="143"/>
      <c r="V7" s="1" t="e">
        <f t="shared" ref="V7:V32" si="7">SUM(U7/T7)</f>
        <v>#DIV/0!</v>
      </c>
      <c r="W7" s="143"/>
      <c r="X7" s="143"/>
      <c r="Y7" s="1" t="e">
        <f t="shared" ref="Y7:Y32" si="8">SUM(X7/W7)</f>
        <v>#DIV/0!</v>
      </c>
      <c r="Z7" s="143"/>
      <c r="AA7" s="143"/>
      <c r="AB7" s="1" t="e">
        <f t="shared" ref="AB7:AB32" si="9">SUM(AA7/Z7)</f>
        <v>#DIV/0!</v>
      </c>
      <c r="AC7" s="143"/>
      <c r="AD7" s="143"/>
      <c r="AE7" s="1" t="e">
        <f t="shared" ref="AE7:AE32" si="10">SUM(AD7/AC7)</f>
        <v>#DIV/0!</v>
      </c>
      <c r="AF7" s="143"/>
      <c r="AG7" s="143"/>
      <c r="AH7" s="1" t="e">
        <f t="shared" ref="AH7:AH32" si="11">SUM(AG7/AF7)</f>
        <v>#DIV/0!</v>
      </c>
      <c r="AI7" s="143"/>
      <c r="AJ7" s="179"/>
      <c r="AK7" s="2" t="e">
        <f t="shared" ref="AK7:AK32" si="12">SUM(AJ7/AI7)</f>
        <v>#DIV/0!</v>
      </c>
      <c r="AL7" s="143"/>
      <c r="AM7" s="143"/>
      <c r="AN7" s="3"/>
      <c r="AO7" s="143"/>
      <c r="AP7" s="143"/>
      <c r="AQ7" s="3" t="e">
        <f t="shared" ref="AQ7:AQ32" si="13">SUM(AP7/AO7)</f>
        <v>#DIV/0!</v>
      </c>
      <c r="AR7" s="143"/>
      <c r="AS7" s="143"/>
      <c r="AT7" s="3" t="e">
        <f>SUM(AS7/AR7)</f>
        <v>#DIV/0!</v>
      </c>
      <c r="AU7" s="143"/>
      <c r="AV7" s="143"/>
      <c r="AW7" s="3" t="e">
        <f t="shared" ref="AW7:AW32" si="14">SUM(AV7/AU7)</f>
        <v>#DIV/0!</v>
      </c>
      <c r="AX7" s="143"/>
      <c r="AY7" s="143"/>
      <c r="AZ7" s="3" t="e">
        <f t="shared" ref="AZ7:AZ32" si="15">SUM(AY7/AX7)</f>
        <v>#DIV/0!</v>
      </c>
      <c r="BA7" s="143"/>
      <c r="BB7" s="143"/>
      <c r="BC7" s="3" t="e">
        <f t="shared" ref="BC7:BC32" si="16">SUM(BB7/BA7)</f>
        <v>#DIV/0!</v>
      </c>
      <c r="BD7" s="143"/>
      <c r="BE7" s="143"/>
      <c r="BF7" s="3" t="e">
        <f t="shared" ref="BF7:BF32" si="17">SUM(BE7/BD7)</f>
        <v>#DIV/0!</v>
      </c>
      <c r="BG7" s="143"/>
      <c r="BH7" s="143"/>
      <c r="BI7" s="3" t="e">
        <f t="shared" ref="BI7:BI32" si="18">SUM(BH7/BG7)</f>
        <v>#DIV/0!</v>
      </c>
      <c r="BJ7" s="143"/>
      <c r="BK7" s="143"/>
      <c r="BL7" s="3" t="e">
        <f t="shared" ref="BL7:BL32" si="19">SUM(BK7/BJ7)</f>
        <v>#DIV/0!</v>
      </c>
      <c r="BM7" s="143"/>
      <c r="BN7" s="143"/>
      <c r="BO7" s="3" t="e">
        <f t="shared" ref="BO7:BO32" si="20">SUM(BN7/BM7)</f>
        <v>#DIV/0!</v>
      </c>
      <c r="BP7" s="143"/>
      <c r="BQ7" s="143"/>
      <c r="BR7" s="3" t="e">
        <f t="shared" ref="BR7:BR32" si="21">SUM(BQ7/BP7)</f>
        <v>#DIV/0!</v>
      </c>
      <c r="BS7" s="143"/>
      <c r="BT7" s="143"/>
      <c r="BU7" s="3" t="e">
        <f t="shared" ref="BU7:BU32" si="22">SUM(BT7/BS7)</f>
        <v>#DIV/0!</v>
      </c>
      <c r="BV7" s="143"/>
      <c r="BW7" s="143"/>
      <c r="BX7" s="1"/>
      <c r="BY7" s="143"/>
      <c r="BZ7" s="143"/>
      <c r="CA7" s="3"/>
      <c r="CB7" s="36">
        <f t="shared" si="0"/>
        <v>0</v>
      </c>
      <c r="CC7" s="36">
        <f t="shared" si="1"/>
        <v>0</v>
      </c>
      <c r="CD7" s="15" t="e">
        <f t="shared" si="2"/>
        <v>#DIV/0!</v>
      </c>
    </row>
    <row r="8" spans="1:83" ht="39" customHeight="1" x14ac:dyDescent="0.25">
      <c r="A8" s="8" t="s">
        <v>30</v>
      </c>
      <c r="B8" s="142"/>
      <c r="C8" s="143"/>
      <c r="D8" s="1" t="e">
        <f>SUM(C8/B8)</f>
        <v>#DIV/0!</v>
      </c>
      <c r="E8" s="143"/>
      <c r="F8" s="143"/>
      <c r="G8" s="1" t="e">
        <f t="shared" si="3"/>
        <v>#DIV/0!</v>
      </c>
      <c r="H8" s="143"/>
      <c r="I8" s="143"/>
      <c r="J8" s="1" t="e">
        <f t="shared" ref="J8:J32" si="23">SUM(I8/H8)</f>
        <v>#DIV/0!</v>
      </c>
      <c r="K8" s="143"/>
      <c r="L8" s="143"/>
      <c r="M8" s="1" t="e">
        <f t="shared" si="4"/>
        <v>#DIV/0!</v>
      </c>
      <c r="N8" s="143"/>
      <c r="O8" s="143"/>
      <c r="P8" s="1" t="e">
        <f t="shared" si="5"/>
        <v>#DIV/0!</v>
      </c>
      <c r="Q8" s="143"/>
      <c r="R8" s="143"/>
      <c r="S8" s="1" t="e">
        <f t="shared" si="6"/>
        <v>#DIV/0!</v>
      </c>
      <c r="T8" s="143"/>
      <c r="U8" s="143"/>
      <c r="V8" s="1" t="e">
        <f t="shared" si="7"/>
        <v>#DIV/0!</v>
      </c>
      <c r="W8" s="143"/>
      <c r="X8" s="143"/>
      <c r="Y8" s="1" t="e">
        <f t="shared" si="8"/>
        <v>#DIV/0!</v>
      </c>
      <c r="Z8" s="143"/>
      <c r="AA8" s="143"/>
      <c r="AB8" s="1" t="e">
        <f t="shared" si="9"/>
        <v>#DIV/0!</v>
      </c>
      <c r="AC8" s="143"/>
      <c r="AD8" s="143"/>
      <c r="AE8" s="1" t="e">
        <f t="shared" si="10"/>
        <v>#DIV/0!</v>
      </c>
      <c r="AF8" s="143"/>
      <c r="AG8" s="143"/>
      <c r="AH8" s="1" t="e">
        <f t="shared" si="11"/>
        <v>#DIV/0!</v>
      </c>
      <c r="AI8" s="143"/>
      <c r="AJ8" s="179"/>
      <c r="AK8" s="2" t="e">
        <f t="shared" si="12"/>
        <v>#DIV/0!</v>
      </c>
      <c r="AL8" s="143"/>
      <c r="AM8" s="143"/>
      <c r="AN8" s="3" t="e">
        <f t="shared" ref="AN8:AN32" si="24">SUM(AM8/AL8)</f>
        <v>#DIV/0!</v>
      </c>
      <c r="AO8" s="143"/>
      <c r="AP8" s="143"/>
      <c r="AQ8" s="3" t="e">
        <f t="shared" si="13"/>
        <v>#DIV/0!</v>
      </c>
      <c r="AR8" s="143"/>
      <c r="AS8" s="143"/>
      <c r="AT8" s="3" t="e">
        <f t="shared" ref="AT8:AT32" si="25">SUM(AS8/AR8)</f>
        <v>#DIV/0!</v>
      </c>
      <c r="AU8" s="143"/>
      <c r="AV8" s="143"/>
      <c r="AW8" s="3" t="e">
        <f t="shared" si="14"/>
        <v>#DIV/0!</v>
      </c>
      <c r="AX8" s="143"/>
      <c r="AY8" s="143"/>
      <c r="AZ8" s="3" t="e">
        <f t="shared" si="15"/>
        <v>#DIV/0!</v>
      </c>
      <c r="BA8" s="143"/>
      <c r="BB8" s="143"/>
      <c r="BC8" s="3" t="e">
        <f t="shared" si="16"/>
        <v>#DIV/0!</v>
      </c>
      <c r="BD8" s="143"/>
      <c r="BE8" s="143"/>
      <c r="BF8" s="3" t="e">
        <f t="shared" si="17"/>
        <v>#DIV/0!</v>
      </c>
      <c r="BG8" s="143"/>
      <c r="BH8" s="143"/>
      <c r="BI8" s="3" t="e">
        <f t="shared" si="18"/>
        <v>#DIV/0!</v>
      </c>
      <c r="BJ8" s="143"/>
      <c r="BK8" s="143"/>
      <c r="BL8" s="3" t="e">
        <f t="shared" si="19"/>
        <v>#DIV/0!</v>
      </c>
      <c r="BM8" s="143"/>
      <c r="BN8" s="143"/>
      <c r="BO8" s="3" t="e">
        <f t="shared" si="20"/>
        <v>#DIV/0!</v>
      </c>
      <c r="BP8" s="143"/>
      <c r="BQ8" s="143"/>
      <c r="BR8" s="3" t="e">
        <f t="shared" si="21"/>
        <v>#DIV/0!</v>
      </c>
      <c r="BS8" s="143"/>
      <c r="BT8" s="143"/>
      <c r="BU8" s="3" t="e">
        <f t="shared" si="22"/>
        <v>#DIV/0!</v>
      </c>
      <c r="BV8" s="143"/>
      <c r="BW8" s="143"/>
      <c r="BX8" s="1" t="e">
        <f t="shared" ref="BX8:BX32" si="26">SUM(BW8/BV8)</f>
        <v>#DIV/0!</v>
      </c>
      <c r="BY8" s="143"/>
      <c r="BZ8" s="143"/>
      <c r="CA8" s="3" t="e">
        <f t="shared" ref="CA8:CA32" si="27">SUM(BZ8/BY8)</f>
        <v>#DIV/0!</v>
      </c>
      <c r="CB8" s="36">
        <f t="shared" si="0"/>
        <v>0</v>
      </c>
      <c r="CC8" s="36">
        <f t="shared" si="1"/>
        <v>0</v>
      </c>
      <c r="CD8" s="15" t="e">
        <f t="shared" si="2"/>
        <v>#DIV/0!</v>
      </c>
    </row>
    <row r="9" spans="1:83" ht="32.25" customHeight="1" x14ac:dyDescent="0.25">
      <c r="A9" s="8" t="s">
        <v>31</v>
      </c>
      <c r="B9" s="142"/>
      <c r="C9" s="143"/>
      <c r="D9" s="1" t="e">
        <f>SUM(C9/B9)</f>
        <v>#DIV/0!</v>
      </c>
      <c r="E9" s="143"/>
      <c r="F9" s="143"/>
      <c r="G9" s="1" t="e">
        <f t="shared" si="3"/>
        <v>#DIV/0!</v>
      </c>
      <c r="H9" s="143"/>
      <c r="I9" s="143"/>
      <c r="J9" s="1" t="e">
        <f t="shared" si="23"/>
        <v>#DIV/0!</v>
      </c>
      <c r="K9" s="143"/>
      <c r="L9" s="143"/>
      <c r="M9" s="1" t="e">
        <f t="shared" si="4"/>
        <v>#DIV/0!</v>
      </c>
      <c r="N9" s="143"/>
      <c r="O9" s="143"/>
      <c r="P9" s="1" t="e">
        <f t="shared" si="5"/>
        <v>#DIV/0!</v>
      </c>
      <c r="Q9" s="143"/>
      <c r="R9" s="143"/>
      <c r="S9" s="1" t="e">
        <f t="shared" si="6"/>
        <v>#DIV/0!</v>
      </c>
      <c r="T9" s="143"/>
      <c r="U9" s="143"/>
      <c r="V9" s="1" t="e">
        <f t="shared" si="7"/>
        <v>#DIV/0!</v>
      </c>
      <c r="W9" s="143"/>
      <c r="X9" s="143"/>
      <c r="Y9" s="1" t="e">
        <f t="shared" si="8"/>
        <v>#DIV/0!</v>
      </c>
      <c r="Z9" s="143"/>
      <c r="AA9" s="143"/>
      <c r="AB9" s="1" t="e">
        <f t="shared" si="9"/>
        <v>#DIV/0!</v>
      </c>
      <c r="AC9" s="143"/>
      <c r="AD9" s="143"/>
      <c r="AE9" s="1" t="e">
        <f t="shared" si="10"/>
        <v>#DIV/0!</v>
      </c>
      <c r="AF9" s="143"/>
      <c r="AG9" s="143"/>
      <c r="AH9" s="1" t="e">
        <f t="shared" si="11"/>
        <v>#DIV/0!</v>
      </c>
      <c r="AI9" s="143"/>
      <c r="AJ9" s="179"/>
      <c r="AK9" s="2" t="e">
        <f t="shared" si="12"/>
        <v>#DIV/0!</v>
      </c>
      <c r="AL9" s="143"/>
      <c r="AM9" s="143"/>
      <c r="AN9" s="3" t="e">
        <f t="shared" si="24"/>
        <v>#DIV/0!</v>
      </c>
      <c r="AO9" s="143"/>
      <c r="AP9" s="143"/>
      <c r="AQ9" s="3" t="e">
        <f t="shared" si="13"/>
        <v>#DIV/0!</v>
      </c>
      <c r="AR9" s="143"/>
      <c r="AS9" s="143"/>
      <c r="AT9" s="3" t="e">
        <f t="shared" si="25"/>
        <v>#DIV/0!</v>
      </c>
      <c r="AU9" s="143"/>
      <c r="AV9" s="143"/>
      <c r="AW9" s="3" t="e">
        <f t="shared" si="14"/>
        <v>#DIV/0!</v>
      </c>
      <c r="AX9" s="143"/>
      <c r="AY9" s="143"/>
      <c r="AZ9" s="3" t="e">
        <f t="shared" si="15"/>
        <v>#DIV/0!</v>
      </c>
      <c r="BA9" s="143"/>
      <c r="BB9" s="143"/>
      <c r="BC9" s="3" t="e">
        <f t="shared" si="16"/>
        <v>#DIV/0!</v>
      </c>
      <c r="BD9" s="143"/>
      <c r="BE9" s="143"/>
      <c r="BF9" s="3" t="e">
        <f t="shared" si="17"/>
        <v>#DIV/0!</v>
      </c>
      <c r="BG9" s="143"/>
      <c r="BH9" s="143"/>
      <c r="BI9" s="3" t="e">
        <f t="shared" si="18"/>
        <v>#DIV/0!</v>
      </c>
      <c r="BJ9" s="143"/>
      <c r="BK9" s="143"/>
      <c r="BL9" s="3" t="e">
        <f t="shared" si="19"/>
        <v>#DIV/0!</v>
      </c>
      <c r="BM9" s="143"/>
      <c r="BN9" s="143"/>
      <c r="BO9" s="3" t="e">
        <f t="shared" si="20"/>
        <v>#DIV/0!</v>
      </c>
      <c r="BP9" s="143"/>
      <c r="BQ9" s="143"/>
      <c r="BR9" s="3" t="e">
        <f t="shared" si="21"/>
        <v>#DIV/0!</v>
      </c>
      <c r="BS9" s="143"/>
      <c r="BT9" s="143"/>
      <c r="BU9" s="3" t="e">
        <f t="shared" si="22"/>
        <v>#DIV/0!</v>
      </c>
      <c r="BV9" s="143"/>
      <c r="BW9" s="143"/>
      <c r="BX9" s="1" t="e">
        <f t="shared" si="26"/>
        <v>#DIV/0!</v>
      </c>
      <c r="BY9" s="143"/>
      <c r="BZ9" s="143"/>
      <c r="CA9" s="3" t="e">
        <f t="shared" si="27"/>
        <v>#DIV/0!</v>
      </c>
      <c r="CB9" s="36">
        <f t="shared" si="0"/>
        <v>0</v>
      </c>
      <c r="CC9" s="36">
        <f t="shared" si="1"/>
        <v>0</v>
      </c>
      <c r="CD9" s="15" t="e">
        <f t="shared" si="2"/>
        <v>#DIV/0!</v>
      </c>
    </row>
    <row r="10" spans="1:83" ht="30" customHeight="1" x14ac:dyDescent="0.25">
      <c r="A10" s="8" t="s">
        <v>51</v>
      </c>
      <c r="B10" s="142"/>
      <c r="C10" s="143"/>
      <c r="D10" s="1" t="e">
        <f>SUM(C10/B10)</f>
        <v>#DIV/0!</v>
      </c>
      <c r="E10" s="143"/>
      <c r="F10" s="143"/>
      <c r="G10" s="1" t="e">
        <f t="shared" si="3"/>
        <v>#DIV/0!</v>
      </c>
      <c r="H10" s="143"/>
      <c r="I10" s="143"/>
      <c r="J10" s="1" t="e">
        <f t="shared" si="23"/>
        <v>#DIV/0!</v>
      </c>
      <c r="K10" s="143"/>
      <c r="L10" s="143"/>
      <c r="M10" s="1" t="e">
        <f t="shared" si="4"/>
        <v>#DIV/0!</v>
      </c>
      <c r="N10" s="143"/>
      <c r="O10" s="143"/>
      <c r="P10" s="1" t="e">
        <f t="shared" si="5"/>
        <v>#DIV/0!</v>
      </c>
      <c r="Q10" s="143"/>
      <c r="R10" s="143"/>
      <c r="S10" s="1" t="e">
        <f t="shared" si="6"/>
        <v>#DIV/0!</v>
      </c>
      <c r="T10" s="143"/>
      <c r="U10" s="143"/>
      <c r="V10" s="1" t="e">
        <f t="shared" si="7"/>
        <v>#DIV/0!</v>
      </c>
      <c r="W10" s="143"/>
      <c r="X10" s="143"/>
      <c r="Y10" s="1" t="e">
        <f t="shared" si="8"/>
        <v>#DIV/0!</v>
      </c>
      <c r="Z10" s="143"/>
      <c r="AA10" s="143"/>
      <c r="AB10" s="1" t="e">
        <f t="shared" si="9"/>
        <v>#DIV/0!</v>
      </c>
      <c r="AC10" s="143"/>
      <c r="AD10" s="143"/>
      <c r="AE10" s="1" t="e">
        <f t="shared" si="10"/>
        <v>#DIV/0!</v>
      </c>
      <c r="AF10" s="143"/>
      <c r="AG10" s="143"/>
      <c r="AH10" s="1" t="e">
        <f t="shared" si="11"/>
        <v>#DIV/0!</v>
      </c>
      <c r="AI10" s="143"/>
      <c r="AJ10" s="179"/>
      <c r="AK10" s="2" t="e">
        <f t="shared" si="12"/>
        <v>#DIV/0!</v>
      </c>
      <c r="AL10" s="143"/>
      <c r="AM10" s="143"/>
      <c r="AN10" s="3" t="e">
        <f t="shared" si="24"/>
        <v>#DIV/0!</v>
      </c>
      <c r="AO10" s="143"/>
      <c r="AP10" s="143"/>
      <c r="AQ10" s="3" t="e">
        <f t="shared" si="13"/>
        <v>#DIV/0!</v>
      </c>
      <c r="AR10" s="143"/>
      <c r="AS10" s="143"/>
      <c r="AT10" s="3" t="e">
        <f t="shared" si="25"/>
        <v>#DIV/0!</v>
      </c>
      <c r="AU10" s="143"/>
      <c r="AV10" s="143"/>
      <c r="AW10" s="3" t="e">
        <f t="shared" si="14"/>
        <v>#DIV/0!</v>
      </c>
      <c r="AX10" s="143"/>
      <c r="AY10" s="143"/>
      <c r="AZ10" s="3" t="e">
        <f t="shared" si="15"/>
        <v>#DIV/0!</v>
      </c>
      <c r="BA10" s="143"/>
      <c r="BB10" s="143"/>
      <c r="BC10" s="3" t="e">
        <f t="shared" si="16"/>
        <v>#DIV/0!</v>
      </c>
      <c r="BD10" s="143"/>
      <c r="BE10" s="143"/>
      <c r="BF10" s="3" t="e">
        <f t="shared" si="17"/>
        <v>#DIV/0!</v>
      </c>
      <c r="BG10" s="143"/>
      <c r="BH10" s="143"/>
      <c r="BI10" s="3" t="e">
        <f t="shared" si="18"/>
        <v>#DIV/0!</v>
      </c>
      <c r="BJ10" s="143"/>
      <c r="BK10" s="143"/>
      <c r="BL10" s="3" t="e">
        <f t="shared" si="19"/>
        <v>#DIV/0!</v>
      </c>
      <c r="BM10" s="143"/>
      <c r="BN10" s="143"/>
      <c r="BO10" s="3" t="e">
        <f t="shared" si="20"/>
        <v>#DIV/0!</v>
      </c>
      <c r="BP10" s="143"/>
      <c r="BQ10" s="143"/>
      <c r="BR10" s="3" t="e">
        <f t="shared" si="21"/>
        <v>#DIV/0!</v>
      </c>
      <c r="BS10" s="143"/>
      <c r="BT10" s="143"/>
      <c r="BU10" s="3" t="e">
        <f t="shared" si="22"/>
        <v>#DIV/0!</v>
      </c>
      <c r="BV10" s="143"/>
      <c r="BW10" s="143"/>
      <c r="BX10" s="1" t="e">
        <f t="shared" si="26"/>
        <v>#DIV/0!</v>
      </c>
      <c r="BY10" s="143"/>
      <c r="BZ10" s="143"/>
      <c r="CA10" s="3" t="e">
        <f t="shared" si="27"/>
        <v>#DIV/0!</v>
      </c>
      <c r="CB10" s="36">
        <f t="shared" si="0"/>
        <v>0</v>
      </c>
      <c r="CC10" s="36">
        <f t="shared" si="1"/>
        <v>0</v>
      </c>
      <c r="CD10" s="15" t="e">
        <f t="shared" si="2"/>
        <v>#DIV/0!</v>
      </c>
    </row>
    <row r="11" spans="1:83" ht="36.75" customHeight="1" x14ac:dyDescent="0.25">
      <c r="A11" s="8" t="s">
        <v>32</v>
      </c>
      <c r="B11" s="142"/>
      <c r="C11" s="143"/>
      <c r="D11" s="1"/>
      <c r="E11" s="143"/>
      <c r="F11" s="143"/>
      <c r="G11" s="1" t="e">
        <f t="shared" si="3"/>
        <v>#DIV/0!</v>
      </c>
      <c r="H11" s="143"/>
      <c r="I11" s="143"/>
      <c r="J11" s="1" t="e">
        <f t="shared" si="23"/>
        <v>#DIV/0!</v>
      </c>
      <c r="K11" s="143"/>
      <c r="L11" s="143"/>
      <c r="M11" s="1"/>
      <c r="N11" s="143"/>
      <c r="O11" s="143"/>
      <c r="P11" s="1" t="e">
        <f t="shared" si="5"/>
        <v>#DIV/0!</v>
      </c>
      <c r="Q11" s="143"/>
      <c r="R11" s="143"/>
      <c r="S11" s="1" t="e">
        <f t="shared" si="6"/>
        <v>#DIV/0!</v>
      </c>
      <c r="T11" s="143"/>
      <c r="U11" s="143"/>
      <c r="V11" s="1" t="e">
        <f t="shared" si="7"/>
        <v>#DIV/0!</v>
      </c>
      <c r="W11" s="143"/>
      <c r="X11" s="143"/>
      <c r="Y11" s="1" t="e">
        <f t="shared" si="8"/>
        <v>#DIV/0!</v>
      </c>
      <c r="Z11" s="143"/>
      <c r="AA11" s="143"/>
      <c r="AB11" s="1"/>
      <c r="AC11" s="143"/>
      <c r="AD11" s="143"/>
      <c r="AE11" s="1"/>
      <c r="AF11" s="143"/>
      <c r="AG11" s="143"/>
      <c r="AH11" s="1" t="e">
        <f t="shared" si="11"/>
        <v>#DIV/0!</v>
      </c>
      <c r="AI11" s="143"/>
      <c r="AJ11" s="179"/>
      <c r="AK11" s="2" t="e">
        <f t="shared" si="12"/>
        <v>#DIV/0!</v>
      </c>
      <c r="AL11" s="143"/>
      <c r="AM11" s="143"/>
      <c r="AN11" s="3" t="e">
        <f t="shared" si="24"/>
        <v>#DIV/0!</v>
      </c>
      <c r="AO11" s="143"/>
      <c r="AP11" s="143"/>
      <c r="AQ11" s="3" t="e">
        <f t="shared" si="13"/>
        <v>#DIV/0!</v>
      </c>
      <c r="AR11" s="143"/>
      <c r="AS11" s="143"/>
      <c r="AT11" s="3"/>
      <c r="AU11" s="143"/>
      <c r="AV11" s="143"/>
      <c r="AW11" s="3" t="e">
        <f t="shared" si="14"/>
        <v>#DIV/0!</v>
      </c>
      <c r="AX11" s="143"/>
      <c r="AY11" s="143"/>
      <c r="AZ11" s="3" t="e">
        <f t="shared" si="15"/>
        <v>#DIV/0!</v>
      </c>
      <c r="BA11" s="143"/>
      <c r="BB11" s="143"/>
      <c r="BC11" s="3"/>
      <c r="BD11" s="143"/>
      <c r="BE11" s="143"/>
      <c r="BF11" s="3" t="e">
        <f t="shared" si="17"/>
        <v>#DIV/0!</v>
      </c>
      <c r="BG11" s="143"/>
      <c r="BH11" s="143"/>
      <c r="BI11" s="3" t="e">
        <f t="shared" si="18"/>
        <v>#DIV/0!</v>
      </c>
      <c r="BJ11" s="143"/>
      <c r="BK11" s="143"/>
      <c r="BL11" s="3" t="e">
        <f t="shared" si="19"/>
        <v>#DIV/0!</v>
      </c>
      <c r="BM11" s="143"/>
      <c r="BN11" s="143"/>
      <c r="BO11" s="3" t="e">
        <f t="shared" si="20"/>
        <v>#DIV/0!</v>
      </c>
      <c r="BP11" s="143"/>
      <c r="BQ11" s="143"/>
      <c r="BR11" s="3"/>
      <c r="BS11" s="143"/>
      <c r="BT11" s="143"/>
      <c r="BU11" s="3" t="e">
        <f t="shared" si="22"/>
        <v>#DIV/0!</v>
      </c>
      <c r="BV11" s="143"/>
      <c r="BW11" s="143"/>
      <c r="BX11" s="1"/>
      <c r="BY11" s="143"/>
      <c r="BZ11" s="143"/>
      <c r="CA11" s="3"/>
      <c r="CB11" s="36">
        <f t="shared" si="0"/>
        <v>0</v>
      </c>
      <c r="CC11" s="36">
        <f t="shared" si="1"/>
        <v>0</v>
      </c>
      <c r="CD11" s="15" t="e">
        <f t="shared" si="2"/>
        <v>#DIV/0!</v>
      </c>
    </row>
    <row r="12" spans="1:83" s="23" customFormat="1" ht="24.75" customHeight="1" thickBot="1" x14ac:dyDescent="0.35">
      <c r="A12" s="170" t="s">
        <v>33</v>
      </c>
      <c r="B12" s="171"/>
      <c r="C12" s="172"/>
      <c r="D12" s="173" t="e">
        <f>SUM(C12/B12)</f>
        <v>#DIV/0!</v>
      </c>
      <c r="E12" s="172"/>
      <c r="F12" s="172"/>
      <c r="G12" s="173" t="e">
        <f t="shared" si="3"/>
        <v>#DIV/0!</v>
      </c>
      <c r="H12" s="172"/>
      <c r="I12" s="172"/>
      <c r="J12" s="173" t="e">
        <f t="shared" si="23"/>
        <v>#DIV/0!</v>
      </c>
      <c r="K12" s="172"/>
      <c r="L12" s="172"/>
      <c r="M12" s="173" t="e">
        <f t="shared" si="4"/>
        <v>#DIV/0!</v>
      </c>
      <c r="N12" s="172"/>
      <c r="O12" s="172"/>
      <c r="P12" s="173" t="e">
        <f t="shared" si="5"/>
        <v>#DIV/0!</v>
      </c>
      <c r="Q12" s="172"/>
      <c r="R12" s="172"/>
      <c r="S12" s="173" t="e">
        <f t="shared" si="6"/>
        <v>#DIV/0!</v>
      </c>
      <c r="T12" s="172"/>
      <c r="U12" s="172"/>
      <c r="V12" s="173" t="e">
        <f t="shared" si="7"/>
        <v>#DIV/0!</v>
      </c>
      <c r="W12" s="172"/>
      <c r="X12" s="172"/>
      <c r="Y12" s="173" t="e">
        <f t="shared" si="8"/>
        <v>#DIV/0!</v>
      </c>
      <c r="Z12" s="172"/>
      <c r="AA12" s="172"/>
      <c r="AB12" s="173" t="e">
        <f t="shared" si="9"/>
        <v>#DIV/0!</v>
      </c>
      <c r="AC12" s="172"/>
      <c r="AD12" s="172"/>
      <c r="AE12" s="173" t="e">
        <f t="shared" si="10"/>
        <v>#DIV/0!</v>
      </c>
      <c r="AF12" s="172"/>
      <c r="AG12" s="172"/>
      <c r="AH12" s="173" t="e">
        <f t="shared" si="11"/>
        <v>#DIV/0!</v>
      </c>
      <c r="AI12" s="172"/>
      <c r="AJ12" s="172"/>
      <c r="AK12" s="174" t="e">
        <f t="shared" si="12"/>
        <v>#DIV/0!</v>
      </c>
      <c r="AL12" s="172"/>
      <c r="AM12" s="172"/>
      <c r="AN12" s="175" t="e">
        <f t="shared" si="24"/>
        <v>#DIV/0!</v>
      </c>
      <c r="AO12" s="172"/>
      <c r="AP12" s="172"/>
      <c r="AQ12" s="175" t="e">
        <f t="shared" si="13"/>
        <v>#DIV/0!</v>
      </c>
      <c r="AR12" s="172"/>
      <c r="AS12" s="172"/>
      <c r="AT12" s="175" t="e">
        <f t="shared" si="25"/>
        <v>#DIV/0!</v>
      </c>
      <c r="AU12" s="172"/>
      <c r="AV12" s="172"/>
      <c r="AW12" s="175" t="e">
        <f t="shared" si="14"/>
        <v>#DIV/0!</v>
      </c>
      <c r="AX12" s="172"/>
      <c r="AY12" s="172"/>
      <c r="AZ12" s="175" t="e">
        <f t="shared" si="15"/>
        <v>#DIV/0!</v>
      </c>
      <c r="BA12" s="172"/>
      <c r="BB12" s="172"/>
      <c r="BC12" s="175" t="e">
        <f t="shared" si="16"/>
        <v>#DIV/0!</v>
      </c>
      <c r="BD12" s="172"/>
      <c r="BE12" s="172"/>
      <c r="BF12" s="175" t="e">
        <f t="shared" si="17"/>
        <v>#DIV/0!</v>
      </c>
      <c r="BG12" s="172"/>
      <c r="BH12" s="172"/>
      <c r="BI12" s="175" t="e">
        <f t="shared" si="18"/>
        <v>#DIV/0!</v>
      </c>
      <c r="BJ12" s="172"/>
      <c r="BK12" s="172"/>
      <c r="BL12" s="175" t="e">
        <f t="shared" si="19"/>
        <v>#DIV/0!</v>
      </c>
      <c r="BM12" s="172"/>
      <c r="BN12" s="172"/>
      <c r="BO12" s="175" t="e">
        <f t="shared" si="20"/>
        <v>#DIV/0!</v>
      </c>
      <c r="BP12" s="172"/>
      <c r="BQ12" s="172"/>
      <c r="BR12" s="175" t="e">
        <f t="shared" si="21"/>
        <v>#DIV/0!</v>
      </c>
      <c r="BS12" s="172"/>
      <c r="BT12" s="172"/>
      <c r="BU12" s="175" t="e">
        <f t="shared" si="22"/>
        <v>#DIV/0!</v>
      </c>
      <c r="BV12" s="172"/>
      <c r="BW12" s="172"/>
      <c r="BX12" s="173" t="e">
        <f t="shared" si="26"/>
        <v>#DIV/0!</v>
      </c>
      <c r="BY12" s="172"/>
      <c r="BZ12" s="172"/>
      <c r="CA12" s="175" t="e">
        <f t="shared" si="27"/>
        <v>#DIV/0!</v>
      </c>
      <c r="CB12" s="176">
        <f>BY12+BV12+BS12+BP12+BM12+BJ12+BG12+BD12+BA12+AX12+AU12+AR12+AO12+AL12+AI12+AF12+AC12+Z12+W12+T12+Q12+N12+K12+H12+E12+B12</f>
        <v>0</v>
      </c>
      <c r="CC12" s="176">
        <f t="shared" si="1"/>
        <v>0</v>
      </c>
      <c r="CD12" s="177" t="e">
        <f t="shared" si="2"/>
        <v>#DIV/0!</v>
      </c>
      <c r="CE12" s="48"/>
    </row>
    <row r="13" spans="1:83" ht="32.25" customHeight="1" x14ac:dyDescent="0.25">
      <c r="A13" s="41" t="s">
        <v>34</v>
      </c>
      <c r="B13" s="142"/>
      <c r="C13" s="143"/>
      <c r="D13" s="1" t="e">
        <f t="shared" ref="D13:D32" si="28">SUM(C13/B13)</f>
        <v>#DIV/0!</v>
      </c>
      <c r="E13" s="143"/>
      <c r="F13" s="143"/>
      <c r="G13" s="1" t="e">
        <f t="shared" si="3"/>
        <v>#DIV/0!</v>
      </c>
      <c r="H13" s="143"/>
      <c r="I13" s="143"/>
      <c r="J13" s="1" t="e">
        <f t="shared" si="23"/>
        <v>#DIV/0!</v>
      </c>
      <c r="K13" s="143"/>
      <c r="L13" s="143"/>
      <c r="M13" s="1" t="e">
        <f t="shared" si="4"/>
        <v>#DIV/0!</v>
      </c>
      <c r="N13" s="143"/>
      <c r="O13" s="143"/>
      <c r="P13" s="1" t="e">
        <f t="shared" si="5"/>
        <v>#DIV/0!</v>
      </c>
      <c r="Q13" s="143"/>
      <c r="R13" s="143"/>
      <c r="S13" s="1" t="e">
        <f t="shared" si="6"/>
        <v>#DIV/0!</v>
      </c>
      <c r="T13" s="143"/>
      <c r="U13" s="143"/>
      <c r="V13" s="1" t="e">
        <f t="shared" si="7"/>
        <v>#DIV/0!</v>
      </c>
      <c r="W13" s="143"/>
      <c r="X13" s="143"/>
      <c r="Y13" s="1" t="e">
        <f t="shared" si="8"/>
        <v>#DIV/0!</v>
      </c>
      <c r="Z13" s="143"/>
      <c r="AA13" s="143"/>
      <c r="AB13" s="1" t="e">
        <f t="shared" si="9"/>
        <v>#DIV/0!</v>
      </c>
      <c r="AC13" s="143"/>
      <c r="AD13" s="143"/>
      <c r="AE13" s="1" t="e">
        <f t="shared" si="10"/>
        <v>#DIV/0!</v>
      </c>
      <c r="AF13" s="143"/>
      <c r="AG13" s="143"/>
      <c r="AH13" s="1" t="e">
        <f t="shared" si="11"/>
        <v>#DIV/0!</v>
      </c>
      <c r="AI13" s="143"/>
      <c r="AJ13" s="179"/>
      <c r="AK13" s="2" t="e">
        <f t="shared" si="12"/>
        <v>#DIV/0!</v>
      </c>
      <c r="AL13" s="143"/>
      <c r="AM13" s="143"/>
      <c r="AN13" s="3" t="e">
        <f t="shared" si="24"/>
        <v>#DIV/0!</v>
      </c>
      <c r="AO13" s="143"/>
      <c r="AP13" s="143"/>
      <c r="AQ13" s="3" t="e">
        <f t="shared" si="13"/>
        <v>#DIV/0!</v>
      </c>
      <c r="AR13" s="143"/>
      <c r="AS13" s="143"/>
      <c r="AT13" s="3" t="e">
        <f t="shared" si="25"/>
        <v>#DIV/0!</v>
      </c>
      <c r="AU13" s="143"/>
      <c r="AV13" s="143"/>
      <c r="AW13" s="3" t="e">
        <f t="shared" si="14"/>
        <v>#DIV/0!</v>
      </c>
      <c r="AX13" s="143"/>
      <c r="AY13" s="143"/>
      <c r="AZ13" s="3" t="e">
        <f t="shared" si="15"/>
        <v>#DIV/0!</v>
      </c>
      <c r="BA13" s="143"/>
      <c r="BB13" s="143"/>
      <c r="BC13" s="3" t="e">
        <f t="shared" si="16"/>
        <v>#DIV/0!</v>
      </c>
      <c r="BD13" s="143"/>
      <c r="BE13" s="143"/>
      <c r="BF13" s="3" t="e">
        <f t="shared" si="17"/>
        <v>#DIV/0!</v>
      </c>
      <c r="BG13" s="143"/>
      <c r="BH13" s="143"/>
      <c r="BI13" s="3" t="e">
        <f t="shared" si="18"/>
        <v>#DIV/0!</v>
      </c>
      <c r="BJ13" s="143"/>
      <c r="BK13" s="143"/>
      <c r="BL13" s="3" t="e">
        <f t="shared" si="19"/>
        <v>#DIV/0!</v>
      </c>
      <c r="BM13" s="143"/>
      <c r="BN13" s="143"/>
      <c r="BO13" s="3" t="e">
        <f t="shared" si="20"/>
        <v>#DIV/0!</v>
      </c>
      <c r="BP13" s="143"/>
      <c r="BQ13" s="143"/>
      <c r="BR13" s="3" t="e">
        <f t="shared" si="21"/>
        <v>#DIV/0!</v>
      </c>
      <c r="BS13" s="143"/>
      <c r="BT13" s="143"/>
      <c r="BU13" s="3" t="e">
        <f t="shared" si="22"/>
        <v>#DIV/0!</v>
      </c>
      <c r="BV13" s="143"/>
      <c r="BW13" s="143"/>
      <c r="BX13" s="1" t="e">
        <f t="shared" si="26"/>
        <v>#DIV/0!</v>
      </c>
      <c r="BY13" s="143"/>
      <c r="BZ13" s="143"/>
      <c r="CA13" s="3" t="e">
        <f t="shared" si="27"/>
        <v>#DIV/0!</v>
      </c>
      <c r="CB13" s="36">
        <f>BY13+BV13+BS13+BP13+BM13+BJ13+BG13+BD13+BA13+AX13+AU13+AR13+AO13+AL13+AI13+AF13+AC13+Z13+W13+T13+Q13+N13+K13+H13+E13+B13</f>
        <v>0</v>
      </c>
      <c r="CC13" s="36">
        <f t="shared" si="1"/>
        <v>0</v>
      </c>
      <c r="CD13" s="15" t="e">
        <f t="shared" ref="CD13:CD25" si="29">SUM(CC13/CB13)</f>
        <v>#DIV/0!</v>
      </c>
    </row>
    <row r="14" spans="1:83" ht="21" customHeight="1" x14ac:dyDescent="0.25">
      <c r="A14" s="41" t="s">
        <v>35</v>
      </c>
      <c r="B14" s="142"/>
      <c r="C14" s="143"/>
      <c r="D14" s="1" t="e">
        <f t="shared" si="28"/>
        <v>#DIV/0!</v>
      </c>
      <c r="E14" s="143"/>
      <c r="F14" s="143"/>
      <c r="G14" s="1" t="e">
        <f t="shared" si="3"/>
        <v>#DIV/0!</v>
      </c>
      <c r="H14" s="143"/>
      <c r="I14" s="143"/>
      <c r="J14" s="1" t="e">
        <f t="shared" si="23"/>
        <v>#DIV/0!</v>
      </c>
      <c r="K14" s="143"/>
      <c r="L14" s="143"/>
      <c r="M14" s="1" t="e">
        <f t="shared" si="4"/>
        <v>#DIV/0!</v>
      </c>
      <c r="N14" s="143"/>
      <c r="O14" s="143"/>
      <c r="P14" s="1" t="e">
        <f t="shared" si="5"/>
        <v>#DIV/0!</v>
      </c>
      <c r="Q14" s="143"/>
      <c r="R14" s="143"/>
      <c r="S14" s="1" t="e">
        <f t="shared" si="6"/>
        <v>#DIV/0!</v>
      </c>
      <c r="T14" s="143"/>
      <c r="U14" s="143"/>
      <c r="V14" s="1" t="e">
        <f t="shared" si="7"/>
        <v>#DIV/0!</v>
      </c>
      <c r="W14" s="143"/>
      <c r="X14" s="143"/>
      <c r="Y14" s="1" t="e">
        <f t="shared" si="8"/>
        <v>#DIV/0!</v>
      </c>
      <c r="Z14" s="143"/>
      <c r="AA14" s="143"/>
      <c r="AB14" s="1" t="e">
        <f t="shared" si="9"/>
        <v>#DIV/0!</v>
      </c>
      <c r="AC14" s="143"/>
      <c r="AD14" s="143"/>
      <c r="AE14" s="1" t="e">
        <f t="shared" si="10"/>
        <v>#DIV/0!</v>
      </c>
      <c r="AF14" s="143"/>
      <c r="AG14" s="143"/>
      <c r="AH14" s="1" t="e">
        <f t="shared" si="11"/>
        <v>#DIV/0!</v>
      </c>
      <c r="AI14" s="143"/>
      <c r="AJ14" s="179"/>
      <c r="AK14" s="2" t="e">
        <f t="shared" si="12"/>
        <v>#DIV/0!</v>
      </c>
      <c r="AL14" s="143"/>
      <c r="AM14" s="143"/>
      <c r="AN14" s="3" t="e">
        <f t="shared" si="24"/>
        <v>#DIV/0!</v>
      </c>
      <c r="AO14" s="143"/>
      <c r="AP14" s="143"/>
      <c r="AQ14" s="3" t="e">
        <f t="shared" si="13"/>
        <v>#DIV/0!</v>
      </c>
      <c r="AR14" s="143"/>
      <c r="AS14" s="143"/>
      <c r="AT14" s="3" t="e">
        <f t="shared" si="25"/>
        <v>#DIV/0!</v>
      </c>
      <c r="AU14" s="143"/>
      <c r="AV14" s="143"/>
      <c r="AW14" s="3" t="e">
        <f t="shared" si="14"/>
        <v>#DIV/0!</v>
      </c>
      <c r="AX14" s="143"/>
      <c r="AY14" s="143"/>
      <c r="AZ14" s="3" t="e">
        <f t="shared" si="15"/>
        <v>#DIV/0!</v>
      </c>
      <c r="BA14" s="143"/>
      <c r="BB14" s="143"/>
      <c r="BC14" s="3" t="e">
        <f t="shared" si="16"/>
        <v>#DIV/0!</v>
      </c>
      <c r="BD14" s="143"/>
      <c r="BE14" s="143"/>
      <c r="BF14" s="3" t="e">
        <f t="shared" si="17"/>
        <v>#DIV/0!</v>
      </c>
      <c r="BG14" s="143"/>
      <c r="BH14" s="143"/>
      <c r="BI14" s="3" t="e">
        <f t="shared" si="18"/>
        <v>#DIV/0!</v>
      </c>
      <c r="BJ14" s="143"/>
      <c r="BK14" s="143"/>
      <c r="BL14" s="3" t="e">
        <f t="shared" si="19"/>
        <v>#DIV/0!</v>
      </c>
      <c r="BM14" s="143"/>
      <c r="BN14" s="143"/>
      <c r="BO14" s="3" t="e">
        <f t="shared" si="20"/>
        <v>#DIV/0!</v>
      </c>
      <c r="BP14" s="143"/>
      <c r="BQ14" s="143"/>
      <c r="BR14" s="3" t="e">
        <f t="shared" si="21"/>
        <v>#DIV/0!</v>
      </c>
      <c r="BS14" s="143"/>
      <c r="BT14" s="143"/>
      <c r="BU14" s="3" t="e">
        <f t="shared" si="22"/>
        <v>#DIV/0!</v>
      </c>
      <c r="BV14" s="143"/>
      <c r="BW14" s="143"/>
      <c r="BX14" s="1"/>
      <c r="BY14" s="143"/>
      <c r="BZ14" s="143"/>
      <c r="CA14" s="16"/>
      <c r="CB14" s="36">
        <f t="shared" ref="CB14:CB26" si="30">BY14+BV14+BS14+BP14+BM14+BJ14+BG14+BD14+BA14+AX14+AU14+AR14+AO14+AL14+AI14+AF14+AC14+Z14+W14+T14+Q14+N14+K14+H14+E14+B14</f>
        <v>0</v>
      </c>
      <c r="CC14" s="36">
        <f t="shared" si="1"/>
        <v>0</v>
      </c>
      <c r="CD14" s="15" t="e">
        <f t="shared" si="29"/>
        <v>#DIV/0!</v>
      </c>
    </row>
    <row r="15" spans="1:83" ht="39" customHeight="1" x14ac:dyDescent="0.25">
      <c r="A15" s="41" t="s">
        <v>36</v>
      </c>
      <c r="B15" s="142"/>
      <c r="C15" s="143"/>
      <c r="D15" s="1" t="e">
        <f t="shared" si="28"/>
        <v>#DIV/0!</v>
      </c>
      <c r="E15" s="143"/>
      <c r="F15" s="143"/>
      <c r="G15" s="1" t="e">
        <f t="shared" si="3"/>
        <v>#DIV/0!</v>
      </c>
      <c r="H15" s="143"/>
      <c r="I15" s="143"/>
      <c r="J15" s="1" t="e">
        <f t="shared" si="23"/>
        <v>#DIV/0!</v>
      </c>
      <c r="K15" s="143"/>
      <c r="L15" s="143"/>
      <c r="M15" s="1" t="e">
        <f t="shared" si="4"/>
        <v>#DIV/0!</v>
      </c>
      <c r="N15" s="143"/>
      <c r="O15" s="143"/>
      <c r="P15" s="1" t="e">
        <f t="shared" si="5"/>
        <v>#DIV/0!</v>
      </c>
      <c r="Q15" s="143"/>
      <c r="R15" s="143"/>
      <c r="S15" s="1" t="e">
        <f t="shared" si="6"/>
        <v>#DIV/0!</v>
      </c>
      <c r="T15" s="143"/>
      <c r="U15" s="143"/>
      <c r="V15" s="1" t="e">
        <f t="shared" si="7"/>
        <v>#DIV/0!</v>
      </c>
      <c r="W15" s="143"/>
      <c r="X15" s="143"/>
      <c r="Y15" s="1" t="e">
        <f t="shared" si="8"/>
        <v>#DIV/0!</v>
      </c>
      <c r="Z15" s="143"/>
      <c r="AA15" s="143"/>
      <c r="AB15" s="1" t="e">
        <f t="shared" si="9"/>
        <v>#DIV/0!</v>
      </c>
      <c r="AC15" s="143"/>
      <c r="AD15" s="143"/>
      <c r="AE15" s="1" t="e">
        <f t="shared" si="10"/>
        <v>#DIV/0!</v>
      </c>
      <c r="AF15" s="143"/>
      <c r="AG15" s="143"/>
      <c r="AH15" s="1" t="e">
        <f t="shared" si="11"/>
        <v>#DIV/0!</v>
      </c>
      <c r="AI15" s="143"/>
      <c r="AJ15" s="179"/>
      <c r="AK15" s="2" t="e">
        <f t="shared" si="12"/>
        <v>#DIV/0!</v>
      </c>
      <c r="AL15" s="143"/>
      <c r="AM15" s="143"/>
      <c r="AN15" s="3" t="e">
        <f t="shared" si="24"/>
        <v>#DIV/0!</v>
      </c>
      <c r="AO15" s="143"/>
      <c r="AP15" s="143"/>
      <c r="AQ15" s="3" t="e">
        <f t="shared" si="13"/>
        <v>#DIV/0!</v>
      </c>
      <c r="AR15" s="143"/>
      <c r="AS15" s="143"/>
      <c r="AT15" s="3" t="e">
        <f t="shared" si="25"/>
        <v>#DIV/0!</v>
      </c>
      <c r="AU15" s="143"/>
      <c r="AV15" s="143"/>
      <c r="AW15" s="3" t="e">
        <f t="shared" si="14"/>
        <v>#DIV/0!</v>
      </c>
      <c r="AX15" s="143"/>
      <c r="AY15" s="143"/>
      <c r="AZ15" s="3" t="e">
        <f t="shared" si="15"/>
        <v>#DIV/0!</v>
      </c>
      <c r="BA15" s="143"/>
      <c r="BB15" s="143"/>
      <c r="BC15" s="3" t="e">
        <f t="shared" si="16"/>
        <v>#DIV/0!</v>
      </c>
      <c r="BD15" s="143"/>
      <c r="BE15" s="143"/>
      <c r="BF15" s="3" t="e">
        <f t="shared" si="17"/>
        <v>#DIV/0!</v>
      </c>
      <c r="BG15" s="143"/>
      <c r="BH15" s="143"/>
      <c r="BI15" s="3" t="e">
        <f t="shared" si="18"/>
        <v>#DIV/0!</v>
      </c>
      <c r="BJ15" s="143"/>
      <c r="BK15" s="143"/>
      <c r="BL15" s="3" t="e">
        <f t="shared" si="19"/>
        <v>#DIV/0!</v>
      </c>
      <c r="BM15" s="143"/>
      <c r="BN15" s="143"/>
      <c r="BO15" s="3" t="e">
        <f t="shared" si="20"/>
        <v>#DIV/0!</v>
      </c>
      <c r="BP15" s="143"/>
      <c r="BQ15" s="143"/>
      <c r="BR15" s="3" t="e">
        <f t="shared" si="21"/>
        <v>#DIV/0!</v>
      </c>
      <c r="BS15" s="143"/>
      <c r="BT15" s="143"/>
      <c r="BU15" s="3" t="e">
        <f t="shared" si="22"/>
        <v>#DIV/0!</v>
      </c>
      <c r="BV15" s="143"/>
      <c r="BW15" s="143"/>
      <c r="BX15" s="1" t="e">
        <f t="shared" si="26"/>
        <v>#DIV/0!</v>
      </c>
      <c r="BY15" s="143"/>
      <c r="BZ15" s="143"/>
      <c r="CA15" s="16" t="e">
        <f t="shared" si="27"/>
        <v>#DIV/0!</v>
      </c>
      <c r="CB15" s="36">
        <f t="shared" si="30"/>
        <v>0</v>
      </c>
      <c r="CC15" s="36">
        <f t="shared" si="1"/>
        <v>0</v>
      </c>
      <c r="CD15" s="15" t="e">
        <f t="shared" si="29"/>
        <v>#DIV/0!</v>
      </c>
    </row>
    <row r="16" spans="1:83" ht="33" customHeight="1" thickBot="1" x14ac:dyDescent="0.3">
      <c r="A16" s="41" t="s">
        <v>37</v>
      </c>
      <c r="B16" s="142"/>
      <c r="C16" s="143"/>
      <c r="D16" s="1" t="e">
        <f t="shared" si="28"/>
        <v>#DIV/0!</v>
      </c>
      <c r="E16" s="143"/>
      <c r="F16" s="143"/>
      <c r="G16" s="1" t="e">
        <f t="shared" si="3"/>
        <v>#DIV/0!</v>
      </c>
      <c r="H16" s="143"/>
      <c r="I16" s="143"/>
      <c r="J16" s="1" t="e">
        <f t="shared" si="23"/>
        <v>#DIV/0!</v>
      </c>
      <c r="K16" s="143"/>
      <c r="L16" s="143"/>
      <c r="M16" s="1" t="e">
        <f t="shared" si="4"/>
        <v>#DIV/0!</v>
      </c>
      <c r="N16" s="143"/>
      <c r="O16" s="143"/>
      <c r="P16" s="1" t="e">
        <f t="shared" si="5"/>
        <v>#DIV/0!</v>
      </c>
      <c r="Q16" s="143"/>
      <c r="R16" s="143"/>
      <c r="S16" s="1" t="e">
        <f t="shared" si="6"/>
        <v>#DIV/0!</v>
      </c>
      <c r="T16" s="143"/>
      <c r="U16" s="143"/>
      <c r="V16" s="1" t="e">
        <f t="shared" si="7"/>
        <v>#DIV/0!</v>
      </c>
      <c r="W16" s="143"/>
      <c r="X16" s="143"/>
      <c r="Y16" s="1" t="e">
        <f t="shared" si="8"/>
        <v>#DIV/0!</v>
      </c>
      <c r="Z16" s="143"/>
      <c r="AA16" s="143"/>
      <c r="AB16" s="1" t="e">
        <f t="shared" si="9"/>
        <v>#DIV/0!</v>
      </c>
      <c r="AC16" s="143"/>
      <c r="AD16" s="143"/>
      <c r="AE16" s="1" t="e">
        <f t="shared" si="10"/>
        <v>#DIV/0!</v>
      </c>
      <c r="AF16" s="143"/>
      <c r="AG16" s="143"/>
      <c r="AH16" s="1" t="e">
        <f t="shared" si="11"/>
        <v>#DIV/0!</v>
      </c>
      <c r="AI16" s="143"/>
      <c r="AJ16" s="179"/>
      <c r="AK16" s="2" t="e">
        <f t="shared" si="12"/>
        <v>#DIV/0!</v>
      </c>
      <c r="AL16" s="143"/>
      <c r="AM16" s="143"/>
      <c r="AN16" s="3" t="e">
        <f t="shared" si="24"/>
        <v>#DIV/0!</v>
      </c>
      <c r="AO16" s="143"/>
      <c r="AP16" s="143"/>
      <c r="AQ16" s="3" t="e">
        <f t="shared" si="13"/>
        <v>#DIV/0!</v>
      </c>
      <c r="AR16" s="143"/>
      <c r="AS16" s="143"/>
      <c r="AT16" s="3" t="e">
        <f t="shared" si="25"/>
        <v>#DIV/0!</v>
      </c>
      <c r="AU16" s="143"/>
      <c r="AV16" s="143"/>
      <c r="AW16" s="3" t="e">
        <f t="shared" si="14"/>
        <v>#DIV/0!</v>
      </c>
      <c r="AX16" s="143"/>
      <c r="AY16" s="143"/>
      <c r="AZ16" s="3" t="e">
        <f t="shared" si="15"/>
        <v>#DIV/0!</v>
      </c>
      <c r="BA16" s="143"/>
      <c r="BB16" s="143"/>
      <c r="BC16" s="3" t="e">
        <f t="shared" si="16"/>
        <v>#DIV/0!</v>
      </c>
      <c r="BD16" s="143"/>
      <c r="BE16" s="143"/>
      <c r="BF16" s="3" t="e">
        <f t="shared" si="17"/>
        <v>#DIV/0!</v>
      </c>
      <c r="BG16" s="143"/>
      <c r="BH16" s="143"/>
      <c r="BI16" s="3" t="e">
        <f t="shared" si="18"/>
        <v>#DIV/0!</v>
      </c>
      <c r="BJ16" s="143"/>
      <c r="BK16" s="143"/>
      <c r="BL16" s="3" t="e">
        <f t="shared" si="19"/>
        <v>#DIV/0!</v>
      </c>
      <c r="BM16" s="143"/>
      <c r="BN16" s="143"/>
      <c r="BO16" s="3" t="e">
        <f t="shared" si="20"/>
        <v>#DIV/0!</v>
      </c>
      <c r="BP16" s="143"/>
      <c r="BQ16" s="143"/>
      <c r="BR16" s="3" t="e">
        <f t="shared" si="21"/>
        <v>#DIV/0!</v>
      </c>
      <c r="BS16" s="143"/>
      <c r="BT16" s="143"/>
      <c r="BU16" s="3" t="e">
        <f t="shared" si="22"/>
        <v>#DIV/0!</v>
      </c>
      <c r="BV16" s="143"/>
      <c r="BW16" s="143"/>
      <c r="BX16" s="1" t="e">
        <f t="shared" si="26"/>
        <v>#DIV/0!</v>
      </c>
      <c r="BY16" s="143"/>
      <c r="BZ16" s="143"/>
      <c r="CA16" s="16" t="e">
        <f t="shared" si="27"/>
        <v>#DIV/0!</v>
      </c>
      <c r="CB16" s="36">
        <f t="shared" si="30"/>
        <v>0</v>
      </c>
      <c r="CC16" s="36">
        <f t="shared" si="1"/>
        <v>0</v>
      </c>
      <c r="CD16" s="15" t="e">
        <f t="shared" si="29"/>
        <v>#DIV/0!</v>
      </c>
    </row>
    <row r="17" spans="1:201" ht="26.25" customHeight="1" x14ac:dyDescent="0.25">
      <c r="A17" s="41" t="s">
        <v>38</v>
      </c>
      <c r="B17" s="140"/>
      <c r="C17" s="141"/>
      <c r="D17" s="1" t="e">
        <f t="shared" si="28"/>
        <v>#DIV/0!</v>
      </c>
      <c r="E17" s="141"/>
      <c r="F17" s="141"/>
      <c r="G17" s="1" t="e">
        <f t="shared" si="3"/>
        <v>#DIV/0!</v>
      </c>
      <c r="H17" s="141"/>
      <c r="I17" s="141"/>
      <c r="J17" s="1" t="e">
        <f t="shared" si="23"/>
        <v>#DIV/0!</v>
      </c>
      <c r="K17" s="141"/>
      <c r="L17" s="141"/>
      <c r="M17" s="1" t="e">
        <f t="shared" si="4"/>
        <v>#DIV/0!</v>
      </c>
      <c r="N17" s="141"/>
      <c r="O17" s="141"/>
      <c r="P17" s="1" t="e">
        <f t="shared" si="5"/>
        <v>#DIV/0!</v>
      </c>
      <c r="Q17" s="141"/>
      <c r="R17" s="141"/>
      <c r="S17" s="1" t="e">
        <f t="shared" si="6"/>
        <v>#DIV/0!</v>
      </c>
      <c r="T17" s="141"/>
      <c r="U17" s="141"/>
      <c r="V17" s="1" t="e">
        <f t="shared" si="7"/>
        <v>#DIV/0!</v>
      </c>
      <c r="W17" s="141"/>
      <c r="X17" s="141"/>
      <c r="Y17" s="1" t="e">
        <f t="shared" si="8"/>
        <v>#DIV/0!</v>
      </c>
      <c r="Z17" s="141"/>
      <c r="AA17" s="141"/>
      <c r="AB17" s="1" t="e">
        <f t="shared" si="9"/>
        <v>#DIV/0!</v>
      </c>
      <c r="AC17" s="141"/>
      <c r="AD17" s="141"/>
      <c r="AE17" s="1" t="e">
        <f t="shared" si="10"/>
        <v>#DIV/0!</v>
      </c>
      <c r="AF17" s="141"/>
      <c r="AG17" s="141"/>
      <c r="AH17" s="1" t="e">
        <f t="shared" si="11"/>
        <v>#DIV/0!</v>
      </c>
      <c r="AI17" s="141"/>
      <c r="AJ17" s="178"/>
      <c r="AK17" s="2" t="e">
        <f t="shared" si="12"/>
        <v>#DIV/0!</v>
      </c>
      <c r="AL17" s="141"/>
      <c r="AM17" s="141"/>
      <c r="AN17" s="3" t="e">
        <f t="shared" si="24"/>
        <v>#DIV/0!</v>
      </c>
      <c r="AO17" s="141"/>
      <c r="AP17" s="141"/>
      <c r="AQ17" s="3" t="e">
        <f t="shared" si="13"/>
        <v>#DIV/0!</v>
      </c>
      <c r="AR17" s="141"/>
      <c r="AS17" s="141"/>
      <c r="AT17" s="3" t="e">
        <f>SUM(AS17/AR17)</f>
        <v>#DIV/0!</v>
      </c>
      <c r="AU17" s="141"/>
      <c r="AV17" s="141"/>
      <c r="AW17" s="3" t="e">
        <f t="shared" si="14"/>
        <v>#DIV/0!</v>
      </c>
      <c r="AX17" s="141"/>
      <c r="AY17" s="141"/>
      <c r="AZ17" s="3" t="e">
        <f t="shared" si="15"/>
        <v>#DIV/0!</v>
      </c>
      <c r="BA17" s="141"/>
      <c r="BB17" s="141"/>
      <c r="BC17" s="3" t="e">
        <f t="shared" si="16"/>
        <v>#DIV/0!</v>
      </c>
      <c r="BD17" s="141"/>
      <c r="BE17" s="141"/>
      <c r="BF17" s="3" t="e">
        <f t="shared" si="17"/>
        <v>#DIV/0!</v>
      </c>
      <c r="BG17" s="141"/>
      <c r="BH17" s="141"/>
      <c r="BI17" s="3" t="e">
        <f t="shared" si="18"/>
        <v>#DIV/0!</v>
      </c>
      <c r="BJ17" s="141"/>
      <c r="BK17" s="141"/>
      <c r="BL17" s="3" t="e">
        <f t="shared" si="19"/>
        <v>#DIV/0!</v>
      </c>
      <c r="BM17" s="141"/>
      <c r="BN17" s="141"/>
      <c r="BO17" s="3" t="e">
        <f t="shared" si="20"/>
        <v>#DIV/0!</v>
      </c>
      <c r="BP17" s="141"/>
      <c r="BQ17" s="141"/>
      <c r="BR17" s="3" t="e">
        <f t="shared" si="21"/>
        <v>#DIV/0!</v>
      </c>
      <c r="BS17" s="141"/>
      <c r="BT17" s="141"/>
      <c r="BU17" s="3" t="e">
        <f t="shared" si="22"/>
        <v>#DIV/0!</v>
      </c>
      <c r="BV17" s="141"/>
      <c r="BW17" s="141"/>
      <c r="BX17" s="1" t="e">
        <f t="shared" si="26"/>
        <v>#DIV/0!</v>
      </c>
      <c r="BY17" s="141"/>
      <c r="BZ17" s="141"/>
      <c r="CA17" s="16" t="e">
        <f t="shared" si="27"/>
        <v>#DIV/0!</v>
      </c>
      <c r="CB17" s="36">
        <f t="shared" si="30"/>
        <v>0</v>
      </c>
      <c r="CC17" s="36">
        <f t="shared" si="1"/>
        <v>0</v>
      </c>
      <c r="CD17" s="15" t="e">
        <f t="shared" si="29"/>
        <v>#DIV/0!</v>
      </c>
    </row>
    <row r="18" spans="1:201" ht="22.5" customHeight="1" x14ac:dyDescent="0.25">
      <c r="A18" s="41" t="s">
        <v>39</v>
      </c>
      <c r="B18" s="142"/>
      <c r="C18" s="143"/>
      <c r="D18" s="1"/>
      <c r="E18" s="143"/>
      <c r="F18" s="143"/>
      <c r="G18" s="1"/>
      <c r="H18" s="143"/>
      <c r="I18" s="143"/>
      <c r="J18" s="1"/>
      <c r="K18" s="143"/>
      <c r="L18" s="143"/>
      <c r="M18" s="1" t="e">
        <f t="shared" si="4"/>
        <v>#DIV/0!</v>
      </c>
      <c r="N18" s="143"/>
      <c r="O18" s="143"/>
      <c r="P18" s="1"/>
      <c r="Q18" s="143"/>
      <c r="R18" s="143"/>
      <c r="S18" s="1"/>
      <c r="T18" s="143"/>
      <c r="U18" s="143"/>
      <c r="V18" s="1"/>
      <c r="W18" s="143"/>
      <c r="X18" s="143"/>
      <c r="Y18" s="1"/>
      <c r="Z18" s="143"/>
      <c r="AA18" s="143"/>
      <c r="AB18" s="1" t="e">
        <f t="shared" si="9"/>
        <v>#DIV/0!</v>
      </c>
      <c r="AC18" s="143"/>
      <c r="AD18" s="143"/>
      <c r="AE18" s="1" t="e">
        <f t="shared" si="10"/>
        <v>#DIV/0!</v>
      </c>
      <c r="AF18" s="143"/>
      <c r="AG18" s="143"/>
      <c r="AH18" s="1" t="e">
        <f t="shared" si="11"/>
        <v>#DIV/0!</v>
      </c>
      <c r="AI18" s="143"/>
      <c r="AJ18" s="179"/>
      <c r="AK18" s="2" t="e">
        <f t="shared" si="12"/>
        <v>#DIV/0!</v>
      </c>
      <c r="AL18" s="143"/>
      <c r="AM18" s="143"/>
      <c r="AN18" s="3" t="e">
        <f t="shared" si="24"/>
        <v>#DIV/0!</v>
      </c>
      <c r="AO18" s="143"/>
      <c r="AP18" s="143"/>
      <c r="AQ18" s="3" t="e">
        <f t="shared" si="13"/>
        <v>#DIV/0!</v>
      </c>
      <c r="AR18" s="143"/>
      <c r="AS18" s="143"/>
      <c r="AT18" s="3" t="e">
        <f t="shared" si="25"/>
        <v>#DIV/0!</v>
      </c>
      <c r="AU18" s="143"/>
      <c r="AV18" s="143"/>
      <c r="AW18" s="3" t="e">
        <f t="shared" si="14"/>
        <v>#DIV/0!</v>
      </c>
      <c r="AX18" s="143"/>
      <c r="AY18" s="143"/>
      <c r="AZ18" s="3" t="e">
        <f t="shared" si="15"/>
        <v>#DIV/0!</v>
      </c>
      <c r="BA18" s="143"/>
      <c r="BB18" s="143"/>
      <c r="BC18" s="3"/>
      <c r="BD18" s="143"/>
      <c r="BE18" s="143"/>
      <c r="BF18" s="3" t="e">
        <f t="shared" si="17"/>
        <v>#DIV/0!</v>
      </c>
      <c r="BG18" s="143"/>
      <c r="BH18" s="143"/>
      <c r="BI18" s="3" t="e">
        <f t="shared" si="18"/>
        <v>#DIV/0!</v>
      </c>
      <c r="BJ18" s="143"/>
      <c r="BK18" s="143"/>
      <c r="BL18" s="3" t="e">
        <f t="shared" si="19"/>
        <v>#DIV/0!</v>
      </c>
      <c r="BM18" s="143"/>
      <c r="BN18" s="143"/>
      <c r="BO18" s="3"/>
      <c r="BP18" s="143"/>
      <c r="BQ18" s="143"/>
      <c r="BR18" s="3" t="e">
        <f t="shared" si="21"/>
        <v>#DIV/0!</v>
      </c>
      <c r="BS18" s="143"/>
      <c r="BT18" s="143"/>
      <c r="BU18" s="3" t="e">
        <f t="shared" si="22"/>
        <v>#DIV/0!</v>
      </c>
      <c r="BV18" s="143"/>
      <c r="BW18" s="143"/>
      <c r="BX18" s="1" t="e">
        <f t="shared" si="26"/>
        <v>#DIV/0!</v>
      </c>
      <c r="BY18" s="143"/>
      <c r="BZ18" s="143"/>
      <c r="CA18" s="16" t="e">
        <f t="shared" si="27"/>
        <v>#DIV/0!</v>
      </c>
      <c r="CB18" s="36">
        <f t="shared" si="30"/>
        <v>0</v>
      </c>
      <c r="CC18" s="36">
        <f t="shared" si="1"/>
        <v>0</v>
      </c>
      <c r="CD18" s="15" t="e">
        <f t="shared" si="29"/>
        <v>#DIV/0!</v>
      </c>
    </row>
    <row r="19" spans="1:201" ht="27" customHeight="1" x14ac:dyDescent="0.25">
      <c r="A19" s="41" t="s">
        <v>40</v>
      </c>
      <c r="B19" s="142"/>
      <c r="C19" s="143"/>
      <c r="D19" s="1" t="e">
        <f t="shared" si="28"/>
        <v>#DIV/0!</v>
      </c>
      <c r="E19" s="143"/>
      <c r="F19" s="143"/>
      <c r="G19" s="1" t="e">
        <f t="shared" si="3"/>
        <v>#DIV/0!</v>
      </c>
      <c r="H19" s="143"/>
      <c r="I19" s="143"/>
      <c r="J19" s="1" t="e">
        <f t="shared" si="23"/>
        <v>#DIV/0!</v>
      </c>
      <c r="K19" s="143"/>
      <c r="L19" s="143"/>
      <c r="M19" s="1" t="e">
        <f t="shared" si="4"/>
        <v>#DIV/0!</v>
      </c>
      <c r="N19" s="143"/>
      <c r="O19" s="143"/>
      <c r="P19" s="1" t="e">
        <f t="shared" si="5"/>
        <v>#DIV/0!</v>
      </c>
      <c r="Q19" s="143"/>
      <c r="R19" s="143"/>
      <c r="S19" s="1" t="e">
        <f t="shared" si="6"/>
        <v>#DIV/0!</v>
      </c>
      <c r="T19" s="143"/>
      <c r="U19" s="143"/>
      <c r="V19" s="1" t="e">
        <f t="shared" si="7"/>
        <v>#DIV/0!</v>
      </c>
      <c r="W19" s="143"/>
      <c r="X19" s="143"/>
      <c r="Y19" s="1" t="e">
        <f t="shared" si="8"/>
        <v>#DIV/0!</v>
      </c>
      <c r="Z19" s="143"/>
      <c r="AA19" s="143"/>
      <c r="AB19" s="1" t="e">
        <f t="shared" si="9"/>
        <v>#DIV/0!</v>
      </c>
      <c r="AC19" s="143"/>
      <c r="AD19" s="143"/>
      <c r="AE19" s="1" t="e">
        <f t="shared" si="10"/>
        <v>#DIV/0!</v>
      </c>
      <c r="AF19" s="143"/>
      <c r="AG19" s="143"/>
      <c r="AH19" s="1" t="e">
        <f t="shared" si="11"/>
        <v>#DIV/0!</v>
      </c>
      <c r="AI19" s="143"/>
      <c r="AJ19" s="179"/>
      <c r="AK19" s="2" t="e">
        <f t="shared" si="12"/>
        <v>#DIV/0!</v>
      </c>
      <c r="AL19" s="143"/>
      <c r="AM19" s="143"/>
      <c r="AN19" s="3" t="e">
        <f t="shared" si="24"/>
        <v>#DIV/0!</v>
      </c>
      <c r="AO19" s="143"/>
      <c r="AP19" s="143"/>
      <c r="AQ19" s="3" t="e">
        <f t="shared" si="13"/>
        <v>#DIV/0!</v>
      </c>
      <c r="AR19" s="143"/>
      <c r="AS19" s="143"/>
      <c r="AT19" s="3" t="e">
        <f t="shared" si="25"/>
        <v>#DIV/0!</v>
      </c>
      <c r="AU19" s="143"/>
      <c r="AV19" s="143"/>
      <c r="AW19" s="3" t="e">
        <f t="shared" si="14"/>
        <v>#DIV/0!</v>
      </c>
      <c r="AX19" s="143"/>
      <c r="AY19" s="143"/>
      <c r="AZ19" s="3" t="e">
        <f t="shared" si="15"/>
        <v>#DIV/0!</v>
      </c>
      <c r="BA19" s="143"/>
      <c r="BB19" s="143"/>
      <c r="BC19" s="3" t="e">
        <f t="shared" si="16"/>
        <v>#DIV/0!</v>
      </c>
      <c r="BD19" s="143"/>
      <c r="BE19" s="143"/>
      <c r="BF19" s="3" t="e">
        <f t="shared" si="17"/>
        <v>#DIV/0!</v>
      </c>
      <c r="BG19" s="143"/>
      <c r="BH19" s="143"/>
      <c r="BI19" s="3" t="e">
        <f t="shared" si="18"/>
        <v>#DIV/0!</v>
      </c>
      <c r="BJ19" s="143"/>
      <c r="BK19" s="143"/>
      <c r="BL19" s="3" t="e">
        <f t="shared" si="19"/>
        <v>#DIV/0!</v>
      </c>
      <c r="BM19" s="143"/>
      <c r="BN19" s="143"/>
      <c r="BO19" s="3" t="e">
        <f t="shared" si="20"/>
        <v>#DIV/0!</v>
      </c>
      <c r="BP19" s="143"/>
      <c r="BQ19" s="143"/>
      <c r="BR19" s="3" t="e">
        <f t="shared" si="21"/>
        <v>#DIV/0!</v>
      </c>
      <c r="BS19" s="143"/>
      <c r="BT19" s="143"/>
      <c r="BU19" s="3" t="e">
        <f t="shared" si="22"/>
        <v>#DIV/0!</v>
      </c>
      <c r="BV19" s="143"/>
      <c r="BW19" s="143"/>
      <c r="BX19" s="1" t="e">
        <f t="shared" si="26"/>
        <v>#DIV/0!</v>
      </c>
      <c r="BY19" s="143"/>
      <c r="BZ19" s="143"/>
      <c r="CA19" s="16" t="e">
        <f t="shared" si="27"/>
        <v>#DIV/0!</v>
      </c>
      <c r="CB19" s="36">
        <f t="shared" si="30"/>
        <v>0</v>
      </c>
      <c r="CC19" s="36">
        <f t="shared" si="1"/>
        <v>0</v>
      </c>
      <c r="CD19" s="15" t="e">
        <f t="shared" si="29"/>
        <v>#DIV/0!</v>
      </c>
    </row>
    <row r="20" spans="1:201" ht="33" customHeight="1" x14ac:dyDescent="0.25">
      <c r="A20" s="42" t="s">
        <v>55</v>
      </c>
      <c r="B20" s="142"/>
      <c r="C20" s="143"/>
      <c r="D20" s="1" t="e">
        <f t="shared" si="28"/>
        <v>#DIV/0!</v>
      </c>
      <c r="E20" s="143"/>
      <c r="F20" s="143"/>
      <c r="G20" s="1" t="e">
        <f t="shared" si="3"/>
        <v>#DIV/0!</v>
      </c>
      <c r="H20" s="143"/>
      <c r="I20" s="143"/>
      <c r="J20" s="1" t="e">
        <f t="shared" si="23"/>
        <v>#DIV/0!</v>
      </c>
      <c r="K20" s="143"/>
      <c r="L20" s="143"/>
      <c r="M20" s="1" t="e">
        <f t="shared" si="4"/>
        <v>#DIV/0!</v>
      </c>
      <c r="N20" s="143"/>
      <c r="O20" s="143"/>
      <c r="P20" s="1" t="e">
        <f t="shared" si="5"/>
        <v>#DIV/0!</v>
      </c>
      <c r="Q20" s="143"/>
      <c r="R20" s="143"/>
      <c r="S20" s="1" t="e">
        <f t="shared" si="6"/>
        <v>#DIV/0!</v>
      </c>
      <c r="T20" s="143"/>
      <c r="U20" s="143"/>
      <c r="V20" s="1" t="e">
        <f t="shared" si="7"/>
        <v>#DIV/0!</v>
      </c>
      <c r="W20" s="143"/>
      <c r="X20" s="143"/>
      <c r="Y20" s="1" t="e">
        <f t="shared" si="8"/>
        <v>#DIV/0!</v>
      </c>
      <c r="Z20" s="143"/>
      <c r="AA20" s="143"/>
      <c r="AB20" s="1" t="e">
        <f t="shared" si="9"/>
        <v>#DIV/0!</v>
      </c>
      <c r="AC20" s="143"/>
      <c r="AD20" s="143"/>
      <c r="AE20" s="1" t="e">
        <f t="shared" si="10"/>
        <v>#DIV/0!</v>
      </c>
      <c r="AF20" s="143"/>
      <c r="AG20" s="143"/>
      <c r="AH20" s="1" t="e">
        <f t="shared" si="11"/>
        <v>#DIV/0!</v>
      </c>
      <c r="AI20" s="143"/>
      <c r="AJ20" s="179"/>
      <c r="AK20" s="2" t="e">
        <f t="shared" si="12"/>
        <v>#DIV/0!</v>
      </c>
      <c r="AL20" s="143"/>
      <c r="AM20" s="143"/>
      <c r="AN20" s="3" t="e">
        <f t="shared" si="24"/>
        <v>#DIV/0!</v>
      </c>
      <c r="AO20" s="143"/>
      <c r="AP20" s="143"/>
      <c r="AQ20" s="3" t="e">
        <f t="shared" si="13"/>
        <v>#DIV/0!</v>
      </c>
      <c r="AR20" s="143"/>
      <c r="AS20" s="143"/>
      <c r="AT20" s="3" t="e">
        <f t="shared" si="25"/>
        <v>#DIV/0!</v>
      </c>
      <c r="AU20" s="143"/>
      <c r="AV20" s="143"/>
      <c r="AW20" s="3" t="e">
        <f t="shared" si="14"/>
        <v>#DIV/0!</v>
      </c>
      <c r="AX20" s="143"/>
      <c r="AY20" s="143"/>
      <c r="AZ20" s="3" t="e">
        <f t="shared" si="15"/>
        <v>#DIV/0!</v>
      </c>
      <c r="BA20" s="143"/>
      <c r="BB20" s="143"/>
      <c r="BC20" s="3" t="e">
        <f t="shared" si="16"/>
        <v>#DIV/0!</v>
      </c>
      <c r="BD20" s="143"/>
      <c r="BE20" s="143"/>
      <c r="BF20" s="3" t="e">
        <f t="shared" si="17"/>
        <v>#DIV/0!</v>
      </c>
      <c r="BG20" s="143"/>
      <c r="BH20" s="143"/>
      <c r="BI20" s="3" t="e">
        <f t="shared" si="18"/>
        <v>#DIV/0!</v>
      </c>
      <c r="BJ20" s="143"/>
      <c r="BK20" s="143"/>
      <c r="BL20" s="3" t="e">
        <f t="shared" si="19"/>
        <v>#DIV/0!</v>
      </c>
      <c r="BM20" s="143"/>
      <c r="BN20" s="143"/>
      <c r="BO20" s="3" t="e">
        <f t="shared" si="20"/>
        <v>#DIV/0!</v>
      </c>
      <c r="BP20" s="143"/>
      <c r="BQ20" s="143"/>
      <c r="BR20" s="3" t="e">
        <f t="shared" si="21"/>
        <v>#DIV/0!</v>
      </c>
      <c r="BS20" s="143"/>
      <c r="BT20" s="143"/>
      <c r="BU20" s="3" t="e">
        <f t="shared" si="22"/>
        <v>#DIV/0!</v>
      </c>
      <c r="BV20" s="143"/>
      <c r="BW20" s="143"/>
      <c r="BX20" s="1" t="e">
        <f t="shared" si="26"/>
        <v>#DIV/0!</v>
      </c>
      <c r="BY20" s="143"/>
      <c r="BZ20" s="143"/>
      <c r="CA20" s="16" t="e">
        <f t="shared" si="27"/>
        <v>#DIV/0!</v>
      </c>
      <c r="CB20" s="36">
        <f t="shared" si="30"/>
        <v>0</v>
      </c>
      <c r="CC20" s="36">
        <f t="shared" si="1"/>
        <v>0</v>
      </c>
      <c r="CD20" s="15" t="e">
        <f t="shared" si="29"/>
        <v>#DIV/0!</v>
      </c>
    </row>
    <row r="21" spans="1:201" ht="29.25" customHeight="1" x14ac:dyDescent="0.25">
      <c r="A21" s="41" t="s">
        <v>54</v>
      </c>
      <c r="B21" s="142"/>
      <c r="C21" s="143"/>
      <c r="D21" s="1"/>
      <c r="E21" s="143"/>
      <c r="F21" s="143"/>
      <c r="G21" s="1"/>
      <c r="H21" s="143"/>
      <c r="I21" s="143"/>
      <c r="J21" s="1"/>
      <c r="K21" s="143"/>
      <c r="L21" s="143"/>
      <c r="M21" s="1"/>
      <c r="N21" s="143"/>
      <c r="O21" s="143"/>
      <c r="P21" s="1"/>
      <c r="Q21" s="143"/>
      <c r="R21" s="143"/>
      <c r="S21" s="1"/>
      <c r="T21" s="143"/>
      <c r="U21" s="143"/>
      <c r="V21" s="1"/>
      <c r="W21" s="143"/>
      <c r="X21" s="143"/>
      <c r="Y21" s="1"/>
      <c r="Z21" s="143"/>
      <c r="AA21" s="143"/>
      <c r="AB21" s="1" t="e">
        <f t="shared" si="9"/>
        <v>#DIV/0!</v>
      </c>
      <c r="AC21" s="143"/>
      <c r="AD21" s="143"/>
      <c r="AE21" s="1"/>
      <c r="AF21" s="143"/>
      <c r="AG21" s="143"/>
      <c r="AH21" s="1"/>
      <c r="AI21" s="143"/>
      <c r="AJ21" s="179"/>
      <c r="AK21" s="2"/>
      <c r="AL21" s="143"/>
      <c r="AM21" s="143"/>
      <c r="AN21" s="3"/>
      <c r="AO21" s="143"/>
      <c r="AP21" s="143"/>
      <c r="AQ21" s="3"/>
      <c r="AR21" s="143"/>
      <c r="AS21" s="143"/>
      <c r="AT21" s="3"/>
      <c r="AU21" s="143"/>
      <c r="AV21" s="143"/>
      <c r="AW21" s="3"/>
      <c r="AX21" s="143"/>
      <c r="AY21" s="143"/>
      <c r="AZ21" s="3"/>
      <c r="BA21" s="143"/>
      <c r="BB21" s="143"/>
      <c r="BC21" s="3"/>
      <c r="BD21" s="143"/>
      <c r="BE21" s="143"/>
      <c r="BF21" s="3"/>
      <c r="BG21" s="143"/>
      <c r="BH21" s="143"/>
      <c r="BI21" s="3" t="e">
        <f t="shared" si="18"/>
        <v>#DIV/0!</v>
      </c>
      <c r="BJ21" s="143"/>
      <c r="BK21" s="143"/>
      <c r="BL21" s="3"/>
      <c r="BM21" s="143"/>
      <c r="BN21" s="143"/>
      <c r="BO21" s="3"/>
      <c r="BP21" s="143"/>
      <c r="BQ21" s="143"/>
      <c r="BR21" s="3"/>
      <c r="BS21" s="143"/>
      <c r="BT21" s="143"/>
      <c r="BU21" s="3"/>
      <c r="BV21" s="143"/>
      <c r="BW21" s="143"/>
      <c r="BX21" s="1" t="e">
        <f t="shared" si="26"/>
        <v>#DIV/0!</v>
      </c>
      <c r="BY21" s="143"/>
      <c r="BZ21" s="143"/>
      <c r="CA21" s="16"/>
      <c r="CB21" s="36">
        <f t="shared" si="30"/>
        <v>0</v>
      </c>
      <c r="CC21" s="36">
        <f t="shared" si="1"/>
        <v>0</v>
      </c>
      <c r="CD21" s="15" t="e">
        <f t="shared" si="29"/>
        <v>#DIV/0!</v>
      </c>
      <c r="CE21" s="13"/>
    </row>
    <row r="22" spans="1:201" ht="24.75" customHeight="1" x14ac:dyDescent="0.25">
      <c r="A22" s="41" t="s">
        <v>41</v>
      </c>
      <c r="B22" s="142"/>
      <c r="C22" s="143"/>
      <c r="D22" s="1" t="e">
        <f t="shared" si="28"/>
        <v>#DIV/0!</v>
      </c>
      <c r="E22" s="143"/>
      <c r="F22" s="143"/>
      <c r="G22" s="1" t="e">
        <f t="shared" si="3"/>
        <v>#DIV/0!</v>
      </c>
      <c r="H22" s="143"/>
      <c r="I22" s="143"/>
      <c r="J22" s="1" t="e">
        <f t="shared" si="23"/>
        <v>#DIV/0!</v>
      </c>
      <c r="K22" s="143"/>
      <c r="L22" s="143"/>
      <c r="M22" s="1" t="e">
        <f t="shared" si="4"/>
        <v>#DIV/0!</v>
      </c>
      <c r="N22" s="143"/>
      <c r="O22" s="143"/>
      <c r="P22" s="1" t="e">
        <f t="shared" si="5"/>
        <v>#DIV/0!</v>
      </c>
      <c r="Q22" s="143"/>
      <c r="R22" s="143"/>
      <c r="S22" s="1" t="e">
        <f t="shared" si="6"/>
        <v>#DIV/0!</v>
      </c>
      <c r="T22" s="143"/>
      <c r="U22" s="143"/>
      <c r="V22" s="1" t="e">
        <f t="shared" si="7"/>
        <v>#DIV/0!</v>
      </c>
      <c r="W22" s="143"/>
      <c r="X22" s="143"/>
      <c r="Y22" s="1" t="e">
        <f t="shared" si="8"/>
        <v>#DIV/0!</v>
      </c>
      <c r="Z22" s="143"/>
      <c r="AA22" s="143"/>
      <c r="AB22" s="1" t="e">
        <f t="shared" si="9"/>
        <v>#DIV/0!</v>
      </c>
      <c r="AC22" s="143"/>
      <c r="AD22" s="143"/>
      <c r="AE22" s="1" t="e">
        <f t="shared" si="10"/>
        <v>#DIV/0!</v>
      </c>
      <c r="AF22" s="143"/>
      <c r="AG22" s="143"/>
      <c r="AH22" s="1" t="e">
        <f t="shared" si="11"/>
        <v>#DIV/0!</v>
      </c>
      <c r="AI22" s="143"/>
      <c r="AJ22" s="179"/>
      <c r="AK22" s="2" t="e">
        <f t="shared" si="12"/>
        <v>#DIV/0!</v>
      </c>
      <c r="AL22" s="143"/>
      <c r="AM22" s="143"/>
      <c r="AN22" s="3" t="e">
        <f t="shared" si="24"/>
        <v>#DIV/0!</v>
      </c>
      <c r="AO22" s="143"/>
      <c r="AP22" s="143"/>
      <c r="AQ22" s="3" t="e">
        <f t="shared" si="13"/>
        <v>#DIV/0!</v>
      </c>
      <c r="AR22" s="143"/>
      <c r="AS22" s="143"/>
      <c r="AT22" s="3" t="e">
        <f t="shared" si="25"/>
        <v>#DIV/0!</v>
      </c>
      <c r="AU22" s="143"/>
      <c r="AV22" s="143"/>
      <c r="AW22" s="3" t="e">
        <f t="shared" si="14"/>
        <v>#DIV/0!</v>
      </c>
      <c r="AX22" s="143"/>
      <c r="AY22" s="143"/>
      <c r="AZ22" s="3" t="e">
        <f t="shared" si="15"/>
        <v>#DIV/0!</v>
      </c>
      <c r="BA22" s="143"/>
      <c r="BB22" s="143"/>
      <c r="BC22" s="3" t="e">
        <f t="shared" si="16"/>
        <v>#DIV/0!</v>
      </c>
      <c r="BD22" s="143"/>
      <c r="BE22" s="143"/>
      <c r="BF22" s="3" t="e">
        <f t="shared" si="17"/>
        <v>#DIV/0!</v>
      </c>
      <c r="BG22" s="143"/>
      <c r="BH22" s="143"/>
      <c r="BI22" s="3" t="e">
        <f t="shared" si="18"/>
        <v>#DIV/0!</v>
      </c>
      <c r="BJ22" s="143"/>
      <c r="BK22" s="143"/>
      <c r="BL22" s="3" t="e">
        <f t="shared" si="19"/>
        <v>#DIV/0!</v>
      </c>
      <c r="BM22" s="143"/>
      <c r="BN22" s="143"/>
      <c r="BO22" s="3" t="e">
        <f t="shared" si="20"/>
        <v>#DIV/0!</v>
      </c>
      <c r="BP22" s="143"/>
      <c r="BQ22" s="143"/>
      <c r="BR22" s="3" t="e">
        <f t="shared" si="21"/>
        <v>#DIV/0!</v>
      </c>
      <c r="BS22" s="143"/>
      <c r="BT22" s="143"/>
      <c r="BU22" s="3" t="e">
        <f t="shared" si="22"/>
        <v>#DIV/0!</v>
      </c>
      <c r="BV22" s="143"/>
      <c r="BW22" s="143"/>
      <c r="BX22" s="1" t="e">
        <f t="shared" si="26"/>
        <v>#DIV/0!</v>
      </c>
      <c r="BY22" s="143"/>
      <c r="BZ22" s="143"/>
      <c r="CA22" s="16" t="e">
        <f t="shared" si="27"/>
        <v>#DIV/0!</v>
      </c>
      <c r="CB22" s="36">
        <f t="shared" si="30"/>
        <v>0</v>
      </c>
      <c r="CC22" s="36">
        <f t="shared" si="1"/>
        <v>0</v>
      </c>
      <c r="CD22" s="15" t="e">
        <f t="shared" si="29"/>
        <v>#DIV/0!</v>
      </c>
      <c r="CE22" s="13"/>
    </row>
    <row r="23" spans="1:201" ht="24.75" customHeight="1" thickBot="1" x14ac:dyDescent="0.3">
      <c r="A23" s="41" t="s">
        <v>53</v>
      </c>
      <c r="B23" s="144"/>
      <c r="C23" s="145"/>
      <c r="D23" s="1" t="e">
        <f t="shared" si="28"/>
        <v>#DIV/0!</v>
      </c>
      <c r="E23" s="145"/>
      <c r="F23" s="145"/>
      <c r="G23" s="1" t="e">
        <f t="shared" si="3"/>
        <v>#DIV/0!</v>
      </c>
      <c r="H23" s="145"/>
      <c r="I23" s="145"/>
      <c r="J23" s="1" t="e">
        <f t="shared" si="23"/>
        <v>#DIV/0!</v>
      </c>
      <c r="K23" s="145"/>
      <c r="L23" s="145"/>
      <c r="M23" s="1" t="e">
        <f t="shared" si="4"/>
        <v>#DIV/0!</v>
      </c>
      <c r="N23" s="145"/>
      <c r="O23" s="145"/>
      <c r="P23" s="1" t="e">
        <f t="shared" si="5"/>
        <v>#DIV/0!</v>
      </c>
      <c r="Q23" s="145"/>
      <c r="R23" s="145"/>
      <c r="S23" s="1" t="e">
        <f t="shared" si="6"/>
        <v>#DIV/0!</v>
      </c>
      <c r="T23" s="145"/>
      <c r="U23" s="145"/>
      <c r="V23" s="1" t="e">
        <f t="shared" si="7"/>
        <v>#DIV/0!</v>
      </c>
      <c r="W23" s="145"/>
      <c r="X23" s="145"/>
      <c r="Y23" s="1" t="e">
        <f t="shared" si="8"/>
        <v>#DIV/0!</v>
      </c>
      <c r="Z23" s="145"/>
      <c r="AA23" s="145"/>
      <c r="AB23" s="1" t="e">
        <f t="shared" si="9"/>
        <v>#DIV/0!</v>
      </c>
      <c r="AC23" s="145"/>
      <c r="AD23" s="145"/>
      <c r="AE23" s="1" t="e">
        <f t="shared" si="10"/>
        <v>#DIV/0!</v>
      </c>
      <c r="AF23" s="145"/>
      <c r="AG23" s="145"/>
      <c r="AH23" s="1" t="e">
        <f t="shared" si="11"/>
        <v>#DIV/0!</v>
      </c>
      <c r="AI23" s="145"/>
      <c r="AJ23" s="184"/>
      <c r="AK23" s="2" t="e">
        <f t="shared" si="12"/>
        <v>#DIV/0!</v>
      </c>
      <c r="AL23" s="145"/>
      <c r="AM23" s="145"/>
      <c r="AN23" s="3" t="e">
        <f t="shared" si="24"/>
        <v>#DIV/0!</v>
      </c>
      <c r="AO23" s="145"/>
      <c r="AP23" s="145"/>
      <c r="AQ23" s="3" t="e">
        <f t="shared" si="13"/>
        <v>#DIV/0!</v>
      </c>
      <c r="AR23" s="145"/>
      <c r="AS23" s="145"/>
      <c r="AT23" s="3" t="e">
        <f>SUM(AS23/AR23)</f>
        <v>#DIV/0!</v>
      </c>
      <c r="AU23" s="145"/>
      <c r="AV23" s="145"/>
      <c r="AW23" s="3" t="e">
        <f t="shared" si="14"/>
        <v>#DIV/0!</v>
      </c>
      <c r="AX23" s="145"/>
      <c r="AY23" s="145"/>
      <c r="AZ23" s="3" t="e">
        <f t="shared" si="15"/>
        <v>#DIV/0!</v>
      </c>
      <c r="BA23" s="145"/>
      <c r="BB23" s="145"/>
      <c r="BC23" s="3" t="e">
        <f t="shared" si="16"/>
        <v>#DIV/0!</v>
      </c>
      <c r="BD23" s="145"/>
      <c r="BE23" s="145"/>
      <c r="BF23" s="3" t="e">
        <f t="shared" si="17"/>
        <v>#DIV/0!</v>
      </c>
      <c r="BG23" s="145"/>
      <c r="BH23" s="145"/>
      <c r="BI23" s="3" t="e">
        <f t="shared" si="18"/>
        <v>#DIV/0!</v>
      </c>
      <c r="BJ23" s="145"/>
      <c r="BK23" s="145"/>
      <c r="BL23" s="3" t="e">
        <f t="shared" si="19"/>
        <v>#DIV/0!</v>
      </c>
      <c r="BM23" s="145"/>
      <c r="BN23" s="145"/>
      <c r="BO23" s="3" t="e">
        <f t="shared" si="20"/>
        <v>#DIV/0!</v>
      </c>
      <c r="BP23" s="145"/>
      <c r="BQ23" s="145"/>
      <c r="BR23" s="3" t="e">
        <f t="shared" si="21"/>
        <v>#DIV/0!</v>
      </c>
      <c r="BS23" s="145"/>
      <c r="BT23" s="145"/>
      <c r="BU23" s="3" t="e">
        <f t="shared" si="22"/>
        <v>#DIV/0!</v>
      </c>
      <c r="BV23" s="145"/>
      <c r="BW23" s="145"/>
      <c r="BX23" s="1" t="e">
        <f t="shared" si="26"/>
        <v>#DIV/0!</v>
      </c>
      <c r="BY23" s="145"/>
      <c r="BZ23" s="145"/>
      <c r="CA23" s="16" t="e">
        <f t="shared" si="27"/>
        <v>#DIV/0!</v>
      </c>
      <c r="CB23" s="36">
        <f t="shared" si="30"/>
        <v>0</v>
      </c>
      <c r="CC23" s="36">
        <f t="shared" si="1"/>
        <v>0</v>
      </c>
      <c r="CD23" s="15" t="e">
        <f t="shared" si="29"/>
        <v>#DIV/0!</v>
      </c>
      <c r="CE23" s="13"/>
    </row>
    <row r="24" spans="1:201" ht="24.75" customHeight="1" x14ac:dyDescent="0.25">
      <c r="A24" s="45" t="s">
        <v>56</v>
      </c>
      <c r="B24" s="142"/>
      <c r="C24" s="143"/>
      <c r="D24" s="1" t="e">
        <f t="shared" si="28"/>
        <v>#DIV/0!</v>
      </c>
      <c r="E24" s="143"/>
      <c r="F24" s="143"/>
      <c r="G24" s="1" t="e">
        <f t="shared" si="3"/>
        <v>#DIV/0!</v>
      </c>
      <c r="H24" s="143"/>
      <c r="I24" s="143"/>
      <c r="J24" s="1" t="e">
        <f t="shared" si="23"/>
        <v>#DIV/0!</v>
      </c>
      <c r="K24" s="143"/>
      <c r="L24" s="143"/>
      <c r="M24" s="1" t="e">
        <f t="shared" si="4"/>
        <v>#DIV/0!</v>
      </c>
      <c r="N24" s="143"/>
      <c r="O24" s="143"/>
      <c r="P24" s="1" t="e">
        <f t="shared" si="5"/>
        <v>#DIV/0!</v>
      </c>
      <c r="Q24" s="143"/>
      <c r="R24" s="143"/>
      <c r="S24" s="1" t="e">
        <f t="shared" si="6"/>
        <v>#DIV/0!</v>
      </c>
      <c r="T24" s="143"/>
      <c r="U24" s="143"/>
      <c r="V24" s="1" t="e">
        <f t="shared" si="7"/>
        <v>#DIV/0!</v>
      </c>
      <c r="W24" s="143"/>
      <c r="X24" s="143"/>
      <c r="Y24" s="1" t="e">
        <f t="shared" si="8"/>
        <v>#DIV/0!</v>
      </c>
      <c r="Z24" s="143"/>
      <c r="AA24" s="143"/>
      <c r="AB24" s="1" t="e">
        <f t="shared" si="9"/>
        <v>#DIV/0!</v>
      </c>
      <c r="AC24" s="143"/>
      <c r="AD24" s="143"/>
      <c r="AE24" s="1" t="e">
        <f t="shared" si="10"/>
        <v>#DIV/0!</v>
      </c>
      <c r="AF24" s="143"/>
      <c r="AG24" s="143"/>
      <c r="AH24" s="1" t="e">
        <f t="shared" si="11"/>
        <v>#DIV/0!</v>
      </c>
      <c r="AI24" s="143"/>
      <c r="AJ24" s="179"/>
      <c r="AK24" s="2" t="e">
        <f t="shared" si="12"/>
        <v>#DIV/0!</v>
      </c>
      <c r="AL24" s="143"/>
      <c r="AM24" s="143"/>
      <c r="AN24" s="3" t="e">
        <f t="shared" si="24"/>
        <v>#DIV/0!</v>
      </c>
      <c r="AO24" s="143"/>
      <c r="AP24" s="143"/>
      <c r="AQ24" s="3" t="e">
        <f t="shared" si="13"/>
        <v>#DIV/0!</v>
      </c>
      <c r="AR24" s="143"/>
      <c r="AS24" s="143"/>
      <c r="AT24" s="3" t="e">
        <f t="shared" si="25"/>
        <v>#DIV/0!</v>
      </c>
      <c r="AU24" s="143"/>
      <c r="AV24" s="143"/>
      <c r="AW24" s="3" t="e">
        <f t="shared" si="14"/>
        <v>#DIV/0!</v>
      </c>
      <c r="AX24" s="143"/>
      <c r="AY24" s="143"/>
      <c r="AZ24" s="3" t="e">
        <f t="shared" si="15"/>
        <v>#DIV/0!</v>
      </c>
      <c r="BA24" s="143"/>
      <c r="BB24" s="143"/>
      <c r="BC24" s="3" t="e">
        <f t="shared" si="16"/>
        <v>#DIV/0!</v>
      </c>
      <c r="BD24" s="143"/>
      <c r="BE24" s="143"/>
      <c r="BF24" s="3" t="e">
        <f t="shared" si="17"/>
        <v>#DIV/0!</v>
      </c>
      <c r="BG24" s="143"/>
      <c r="BH24" s="143"/>
      <c r="BI24" s="3" t="e">
        <f t="shared" si="18"/>
        <v>#DIV/0!</v>
      </c>
      <c r="BJ24" s="143"/>
      <c r="BK24" s="143"/>
      <c r="BL24" s="3" t="e">
        <f t="shared" si="19"/>
        <v>#DIV/0!</v>
      </c>
      <c r="BM24" s="143"/>
      <c r="BN24" s="143"/>
      <c r="BO24" s="3" t="e">
        <f t="shared" si="20"/>
        <v>#DIV/0!</v>
      </c>
      <c r="BP24" s="143"/>
      <c r="BQ24" s="143"/>
      <c r="BR24" s="3" t="e">
        <f t="shared" si="21"/>
        <v>#DIV/0!</v>
      </c>
      <c r="BS24" s="143"/>
      <c r="BT24" s="143"/>
      <c r="BU24" s="3" t="e">
        <f t="shared" si="22"/>
        <v>#DIV/0!</v>
      </c>
      <c r="BV24" s="143"/>
      <c r="BW24" s="143"/>
      <c r="BX24" s="1" t="e">
        <f t="shared" si="26"/>
        <v>#DIV/0!</v>
      </c>
      <c r="BY24" s="143"/>
      <c r="BZ24" s="143"/>
      <c r="CA24" s="16" t="e">
        <f t="shared" si="27"/>
        <v>#DIV/0!</v>
      </c>
      <c r="CB24" s="36">
        <f t="shared" si="30"/>
        <v>0</v>
      </c>
      <c r="CC24" s="36">
        <f t="shared" si="1"/>
        <v>0</v>
      </c>
      <c r="CD24" s="15" t="e">
        <f t="shared" si="29"/>
        <v>#DIV/0!</v>
      </c>
      <c r="CE24" s="13"/>
    </row>
    <row r="25" spans="1:201" s="17" customFormat="1" ht="24.75" customHeight="1" x14ac:dyDescent="0.25">
      <c r="A25" s="45" t="s">
        <v>57</v>
      </c>
      <c r="B25" s="142"/>
      <c r="C25" s="143"/>
      <c r="D25" s="1" t="e">
        <f t="shared" si="28"/>
        <v>#DIV/0!</v>
      </c>
      <c r="E25" s="143"/>
      <c r="F25" s="143"/>
      <c r="G25" s="1"/>
      <c r="H25" s="143"/>
      <c r="I25" s="143"/>
      <c r="J25" s="1"/>
      <c r="K25" s="143"/>
      <c r="L25" s="143"/>
      <c r="M25" s="1" t="e">
        <f t="shared" si="4"/>
        <v>#DIV/0!</v>
      </c>
      <c r="N25" s="143"/>
      <c r="O25" s="143"/>
      <c r="P25" s="1" t="e">
        <f t="shared" si="5"/>
        <v>#DIV/0!</v>
      </c>
      <c r="Q25" s="143"/>
      <c r="R25" s="143"/>
      <c r="S25" s="1" t="e">
        <f t="shared" si="6"/>
        <v>#DIV/0!</v>
      </c>
      <c r="T25" s="143"/>
      <c r="U25" s="143"/>
      <c r="V25" s="1" t="e">
        <f t="shared" si="7"/>
        <v>#DIV/0!</v>
      </c>
      <c r="W25" s="143"/>
      <c r="X25" s="143"/>
      <c r="Y25" s="1" t="e">
        <f t="shared" si="8"/>
        <v>#DIV/0!</v>
      </c>
      <c r="Z25" s="143"/>
      <c r="AA25" s="143"/>
      <c r="AB25" s="1" t="e">
        <f t="shared" si="9"/>
        <v>#DIV/0!</v>
      </c>
      <c r="AC25" s="143"/>
      <c r="AD25" s="143"/>
      <c r="AE25" s="1" t="e">
        <f t="shared" si="10"/>
        <v>#DIV/0!</v>
      </c>
      <c r="AF25" s="143"/>
      <c r="AG25" s="143"/>
      <c r="AH25" s="1" t="e">
        <f t="shared" si="11"/>
        <v>#DIV/0!</v>
      </c>
      <c r="AI25" s="143"/>
      <c r="AJ25" s="179"/>
      <c r="AK25" s="2"/>
      <c r="AL25" s="143"/>
      <c r="AM25" s="143"/>
      <c r="AN25" s="3" t="e">
        <f t="shared" si="24"/>
        <v>#DIV/0!</v>
      </c>
      <c r="AO25" s="143"/>
      <c r="AP25" s="143"/>
      <c r="AQ25" s="3"/>
      <c r="AR25" s="143"/>
      <c r="AS25" s="143"/>
      <c r="AT25" s="3" t="e">
        <f t="shared" si="25"/>
        <v>#DIV/0!</v>
      </c>
      <c r="AU25" s="143"/>
      <c r="AV25" s="143"/>
      <c r="AW25" s="3" t="e">
        <f t="shared" si="14"/>
        <v>#DIV/0!</v>
      </c>
      <c r="AX25" s="143"/>
      <c r="AY25" s="143"/>
      <c r="AZ25" s="3" t="e">
        <f t="shared" si="15"/>
        <v>#DIV/0!</v>
      </c>
      <c r="BA25" s="143"/>
      <c r="BB25" s="143"/>
      <c r="BC25" s="3" t="e">
        <f t="shared" si="16"/>
        <v>#DIV/0!</v>
      </c>
      <c r="BD25" s="143"/>
      <c r="BE25" s="143"/>
      <c r="BF25" s="3" t="e">
        <f t="shared" si="17"/>
        <v>#DIV/0!</v>
      </c>
      <c r="BG25" s="143"/>
      <c r="BH25" s="143"/>
      <c r="BI25" s="3" t="e">
        <f t="shared" si="18"/>
        <v>#DIV/0!</v>
      </c>
      <c r="BJ25" s="143"/>
      <c r="BK25" s="143"/>
      <c r="BL25" s="3"/>
      <c r="BM25" s="143"/>
      <c r="BN25" s="143"/>
      <c r="BO25" s="3" t="e">
        <f t="shared" si="20"/>
        <v>#DIV/0!</v>
      </c>
      <c r="BP25" s="143"/>
      <c r="BQ25" s="143"/>
      <c r="BR25" s="3" t="e">
        <f t="shared" si="21"/>
        <v>#DIV/0!</v>
      </c>
      <c r="BS25" s="143"/>
      <c r="BT25" s="143"/>
      <c r="BU25" s="3" t="e">
        <f t="shared" si="22"/>
        <v>#DIV/0!</v>
      </c>
      <c r="BV25" s="143"/>
      <c r="BW25" s="143"/>
      <c r="BX25" s="1" t="e">
        <f t="shared" si="26"/>
        <v>#DIV/0!</v>
      </c>
      <c r="BY25" s="143"/>
      <c r="BZ25" s="143"/>
      <c r="CA25" s="16" t="e">
        <f t="shared" si="27"/>
        <v>#DIV/0!</v>
      </c>
      <c r="CB25" s="36">
        <f t="shared" si="30"/>
        <v>0</v>
      </c>
      <c r="CC25" s="36">
        <f t="shared" si="1"/>
        <v>0</v>
      </c>
      <c r="CD25" s="15" t="e">
        <f t="shared" si="29"/>
        <v>#DIV/0!</v>
      </c>
      <c r="CE25" s="44"/>
    </row>
    <row r="26" spans="1:201" ht="27.75" customHeight="1" x14ac:dyDescent="0.25">
      <c r="A26" s="41" t="s">
        <v>42</v>
      </c>
      <c r="B26" s="142"/>
      <c r="C26" s="143"/>
      <c r="D26" s="1"/>
      <c r="E26" s="143"/>
      <c r="F26" s="143"/>
      <c r="G26" s="1"/>
      <c r="H26" s="137"/>
      <c r="I26" s="137"/>
      <c r="J26" s="1"/>
      <c r="K26" s="137"/>
      <c r="L26" s="137"/>
      <c r="M26" s="1"/>
      <c r="N26" s="137"/>
      <c r="O26" s="137"/>
      <c r="P26" s="1"/>
      <c r="Q26" s="137"/>
      <c r="R26" s="137"/>
      <c r="S26" s="1"/>
      <c r="T26" s="137"/>
      <c r="U26" s="137"/>
      <c r="V26" s="1"/>
      <c r="W26" s="137"/>
      <c r="X26" s="137"/>
      <c r="Y26" s="1"/>
      <c r="Z26" s="143"/>
      <c r="AA26" s="143"/>
      <c r="AB26" s="1"/>
      <c r="AC26" s="137"/>
      <c r="AD26" s="137"/>
      <c r="AE26" s="1"/>
      <c r="AF26" s="137"/>
      <c r="AG26" s="137"/>
      <c r="AH26" s="1"/>
      <c r="AI26" s="137"/>
      <c r="AJ26" s="137"/>
      <c r="AK26" s="2"/>
      <c r="AL26" s="137"/>
      <c r="AM26" s="137"/>
      <c r="AN26" s="3"/>
      <c r="AO26" s="137"/>
      <c r="AP26" s="137"/>
      <c r="AQ26" s="3"/>
      <c r="AR26" s="137"/>
      <c r="AS26" s="137"/>
      <c r="AT26" s="3"/>
      <c r="AU26" s="137"/>
      <c r="AV26" s="137"/>
      <c r="AW26" s="3"/>
      <c r="AX26" s="137"/>
      <c r="AY26" s="137"/>
      <c r="AZ26" s="3"/>
      <c r="BA26" s="137"/>
      <c r="BB26" s="137"/>
      <c r="BC26" s="3"/>
      <c r="BD26" s="137"/>
      <c r="BE26" s="137"/>
      <c r="BF26" s="3"/>
      <c r="BG26" s="137"/>
      <c r="BH26" s="137"/>
      <c r="BI26" s="3"/>
      <c r="BJ26" s="137"/>
      <c r="BK26" s="137"/>
      <c r="BL26" s="3"/>
      <c r="BM26" s="137"/>
      <c r="BN26" s="137"/>
      <c r="BO26" s="3"/>
      <c r="BP26" s="137"/>
      <c r="BQ26" s="137"/>
      <c r="BR26" s="3"/>
      <c r="BS26" s="137"/>
      <c r="BT26" s="137"/>
      <c r="BU26" s="3"/>
      <c r="BV26" s="137"/>
      <c r="BW26" s="137"/>
      <c r="BX26" s="1"/>
      <c r="BY26" s="137"/>
      <c r="BZ26" s="137"/>
      <c r="CA26" s="16"/>
      <c r="CB26" s="36">
        <f t="shared" si="30"/>
        <v>0</v>
      </c>
      <c r="CC26" s="36">
        <f t="shared" si="1"/>
        <v>0</v>
      </c>
      <c r="CD26" s="15"/>
    </row>
    <row r="27" spans="1:201" s="23" customFormat="1" ht="29.25" customHeight="1" x14ac:dyDescent="0.3">
      <c r="A27" s="180" t="s">
        <v>43</v>
      </c>
      <c r="B27" s="181">
        <f>SUM(B13:B26)</f>
        <v>0</v>
      </c>
      <c r="C27" s="181">
        <f>SUM(C13:C26)</f>
        <v>0</v>
      </c>
      <c r="D27" s="173" t="e">
        <f>SUM(C27/B27)</f>
        <v>#DIV/0!</v>
      </c>
      <c r="E27" s="181">
        <f>SUM(E13:E26)</f>
        <v>0</v>
      </c>
      <c r="F27" s="181">
        <f>SUM(F13:F26)</f>
        <v>0</v>
      </c>
      <c r="G27" s="182" t="e">
        <f>SUM(F27/E27)</f>
        <v>#DIV/0!</v>
      </c>
      <c r="H27" s="181">
        <f>SUM(H13:H26)</f>
        <v>0</v>
      </c>
      <c r="I27" s="181">
        <f>SUM(I13:I26)</f>
        <v>0</v>
      </c>
      <c r="J27" s="182" t="e">
        <f>SUM(I27/H27)</f>
        <v>#DIV/0!</v>
      </c>
      <c r="K27" s="181">
        <f>SUM(K13:K26)</f>
        <v>0</v>
      </c>
      <c r="L27" s="181">
        <f>SUM(L13:L26)</f>
        <v>0</v>
      </c>
      <c r="M27" s="182" t="e">
        <f>SUM(L27/K27)</f>
        <v>#DIV/0!</v>
      </c>
      <c r="N27" s="181">
        <f>SUM(N13:N26)</f>
        <v>0</v>
      </c>
      <c r="O27" s="181">
        <f>SUM(O13:O26)</f>
        <v>0</v>
      </c>
      <c r="P27" s="182" t="e">
        <f>SUM(O27/N27)</f>
        <v>#DIV/0!</v>
      </c>
      <c r="Q27" s="181">
        <f>SUM(Q13:Q26)</f>
        <v>0</v>
      </c>
      <c r="R27" s="181">
        <f>SUM(R13:R26)</f>
        <v>0</v>
      </c>
      <c r="S27" s="182" t="e">
        <f>SUM(R27/Q27)</f>
        <v>#DIV/0!</v>
      </c>
      <c r="T27" s="181">
        <f>SUM(T13:T26)</f>
        <v>0</v>
      </c>
      <c r="U27" s="181">
        <f>SUM(U13:U26)</f>
        <v>0</v>
      </c>
      <c r="V27" s="182" t="e">
        <f>SUM(U27/T27)</f>
        <v>#DIV/0!</v>
      </c>
      <c r="W27" s="181">
        <f>SUM(W13:W26)</f>
        <v>0</v>
      </c>
      <c r="X27" s="181">
        <f>SUM(X13:X26)</f>
        <v>0</v>
      </c>
      <c r="Y27" s="182" t="e">
        <f>SUM(X27/W27)</f>
        <v>#DIV/0!</v>
      </c>
      <c r="Z27" s="181">
        <f>SUM(Z13:Z26)</f>
        <v>0</v>
      </c>
      <c r="AA27" s="181">
        <f>SUM(AA13:AA26)</f>
        <v>0</v>
      </c>
      <c r="AB27" s="182" t="e">
        <f>SUM(AA27/Z27)</f>
        <v>#DIV/0!</v>
      </c>
      <c r="AC27" s="181">
        <f>SUM(AC13:AC26)</f>
        <v>0</v>
      </c>
      <c r="AD27" s="181">
        <f>SUM(AD13:AD26)</f>
        <v>0</v>
      </c>
      <c r="AE27" s="182" t="e">
        <f>SUM(AD27/AC27)</f>
        <v>#DIV/0!</v>
      </c>
      <c r="AF27" s="181">
        <f>SUM(AF13:AF26)</f>
        <v>0</v>
      </c>
      <c r="AG27" s="181">
        <f>SUM(AG13:AG26)</f>
        <v>0</v>
      </c>
      <c r="AH27" s="182" t="e">
        <f>SUM(AG27/AF27)</f>
        <v>#DIV/0!</v>
      </c>
      <c r="AI27" s="181">
        <f>SUM(AI13:AI26)</f>
        <v>0</v>
      </c>
      <c r="AJ27" s="181">
        <f>SUM(AJ13:AJ26)</f>
        <v>0</v>
      </c>
      <c r="AK27" s="183" t="e">
        <f>SUM(AJ27/AI27)</f>
        <v>#DIV/0!</v>
      </c>
      <c r="AL27" s="181">
        <f>SUM(AL13:AL26)</f>
        <v>0</v>
      </c>
      <c r="AM27" s="181">
        <f>SUM(AM13:AM26)</f>
        <v>0</v>
      </c>
      <c r="AN27" s="182" t="e">
        <f>SUM(AM27/AL27)</f>
        <v>#DIV/0!</v>
      </c>
      <c r="AO27" s="181">
        <f>SUM(AO13:AO26)</f>
        <v>0</v>
      </c>
      <c r="AP27" s="181">
        <f>SUM(AP13:AP26)</f>
        <v>0</v>
      </c>
      <c r="AQ27" s="182" t="e">
        <f>SUM(AP27/AO27)</f>
        <v>#DIV/0!</v>
      </c>
      <c r="AR27" s="181">
        <f>SUM(AR13:AR26)</f>
        <v>0</v>
      </c>
      <c r="AS27" s="181">
        <f>SUM(AS13:AS26)</f>
        <v>0</v>
      </c>
      <c r="AT27" s="182" t="e">
        <f>SUM(AS27/AR27)</f>
        <v>#DIV/0!</v>
      </c>
      <c r="AU27" s="181">
        <f>SUM(AU13:AU26)</f>
        <v>0</v>
      </c>
      <c r="AV27" s="181">
        <f>SUM(AV13:AV26)</f>
        <v>0</v>
      </c>
      <c r="AW27" s="182" t="e">
        <f>SUM(AV27/AU27)</f>
        <v>#DIV/0!</v>
      </c>
      <c r="AX27" s="181">
        <f>SUM(AX13:AX26)</f>
        <v>0</v>
      </c>
      <c r="AY27" s="181">
        <f>SUM(AY13:AY26)</f>
        <v>0</v>
      </c>
      <c r="AZ27" s="182" t="e">
        <f>SUM(AY27/AX27)</f>
        <v>#DIV/0!</v>
      </c>
      <c r="BA27" s="181">
        <f>SUM(BA13:BA26)</f>
        <v>0</v>
      </c>
      <c r="BB27" s="181">
        <f>SUM(BB13:BB26)</f>
        <v>0</v>
      </c>
      <c r="BC27" s="182" t="e">
        <f>SUM(BB27/BA27)</f>
        <v>#DIV/0!</v>
      </c>
      <c r="BD27" s="181">
        <f>SUM(BD13:BD26)</f>
        <v>0</v>
      </c>
      <c r="BE27" s="181">
        <f>SUM(BE13:BE26)</f>
        <v>0</v>
      </c>
      <c r="BF27" s="182" t="e">
        <f>SUM(BE27/BD27)</f>
        <v>#DIV/0!</v>
      </c>
      <c r="BG27" s="181">
        <f>SUM(BG13:BG26)</f>
        <v>0</v>
      </c>
      <c r="BH27" s="181">
        <f>SUM(BH13:BH26)</f>
        <v>0</v>
      </c>
      <c r="BI27" s="182" t="e">
        <f>SUM(BH27/BG27)</f>
        <v>#DIV/0!</v>
      </c>
      <c r="BJ27" s="181">
        <f>SUM(BJ13:BJ26)</f>
        <v>0</v>
      </c>
      <c r="BK27" s="181">
        <f>SUM(BK13:BK26)</f>
        <v>0</v>
      </c>
      <c r="BL27" s="182" t="e">
        <f>SUM(BK27/BJ27)</f>
        <v>#DIV/0!</v>
      </c>
      <c r="BM27" s="181">
        <f>SUM(BM13:BM26)</f>
        <v>0</v>
      </c>
      <c r="BN27" s="181">
        <f>SUM(BN13:BN26)</f>
        <v>0</v>
      </c>
      <c r="BO27" s="182" t="e">
        <f>SUM(BN27/BM27)</f>
        <v>#DIV/0!</v>
      </c>
      <c r="BP27" s="181">
        <f>SUM(BP13:BP26)</f>
        <v>0</v>
      </c>
      <c r="BQ27" s="181">
        <f>SUM(BQ13:BQ26)</f>
        <v>0</v>
      </c>
      <c r="BR27" s="182" t="e">
        <f>SUM(BQ27/BP27)</f>
        <v>#DIV/0!</v>
      </c>
      <c r="BS27" s="181">
        <f>SUM(BS13:BS26)</f>
        <v>0</v>
      </c>
      <c r="BT27" s="181">
        <f>SUM(BT13:BT26)</f>
        <v>0</v>
      </c>
      <c r="BU27" s="182" t="e">
        <f>SUM(BT27/BS27)</f>
        <v>#DIV/0!</v>
      </c>
      <c r="BV27" s="181">
        <f>SUM(BV13:BV26)</f>
        <v>0</v>
      </c>
      <c r="BW27" s="181">
        <f>SUM(BW13:BW26)</f>
        <v>0</v>
      </c>
      <c r="BX27" s="182" t="e">
        <f>SUM(BW27/BV27)</f>
        <v>#DIV/0!</v>
      </c>
      <c r="BY27" s="181">
        <f>SUM(BY13:BY26)</f>
        <v>0</v>
      </c>
      <c r="BZ27" s="181">
        <f>SUM(BZ13:BZ26)</f>
        <v>0</v>
      </c>
      <c r="CA27" s="182" t="e">
        <f>SUM(BZ27/BY27)</f>
        <v>#DIV/0!</v>
      </c>
      <c r="CB27" s="176">
        <f t="shared" ref="CB27:CC29" si="31">BY27+BV27+BS27+BP27+BM27+BJ27+BG27+BD27+BA27+AX27+AU27+AR27+AO27+AL27+AI27+AF27+AC27+Z27+W27+T27+Q27+N27+K27+H27+E27+B27</f>
        <v>0</v>
      </c>
      <c r="CC27" s="176">
        <f t="shared" si="31"/>
        <v>0</v>
      </c>
      <c r="CD27" s="183" t="e">
        <f>SUM(CC27/CB27)</f>
        <v>#DIV/0!</v>
      </c>
      <c r="CE27" s="126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</row>
    <row r="28" spans="1:201" ht="16.5" customHeight="1" x14ac:dyDescent="0.3">
      <c r="A28" s="31" t="s">
        <v>44</v>
      </c>
      <c r="B28" s="25">
        <f>B12-B27</f>
        <v>0</v>
      </c>
      <c r="C28" s="25">
        <f>C12-C27</f>
        <v>0</v>
      </c>
      <c r="D28" s="1"/>
      <c r="E28" s="25">
        <f>E12-E27</f>
        <v>0</v>
      </c>
      <c r="F28" s="25">
        <f>F12-F27</f>
        <v>0</v>
      </c>
      <c r="G28" s="1"/>
      <c r="H28" s="25">
        <f>H12-H27</f>
        <v>0</v>
      </c>
      <c r="I28" s="25">
        <f>I12-I27</f>
        <v>0</v>
      </c>
      <c r="J28" s="1"/>
      <c r="K28" s="25">
        <f>K12-K27</f>
        <v>0</v>
      </c>
      <c r="L28" s="25">
        <f>L12-L27</f>
        <v>0</v>
      </c>
      <c r="M28" s="1"/>
      <c r="N28" s="25">
        <f>N12-N27</f>
        <v>0</v>
      </c>
      <c r="O28" s="25">
        <f>O12-O27</f>
        <v>0</v>
      </c>
      <c r="P28" s="1"/>
      <c r="Q28" s="25">
        <f>Q12-Q27</f>
        <v>0</v>
      </c>
      <c r="R28" s="25">
        <f>R12-R27</f>
        <v>0</v>
      </c>
      <c r="S28" s="1"/>
      <c r="T28" s="25">
        <f>T12-T27</f>
        <v>0</v>
      </c>
      <c r="U28" s="25">
        <f>U12-U27</f>
        <v>0</v>
      </c>
      <c r="V28" s="1"/>
      <c r="W28" s="25">
        <f>W12-W27</f>
        <v>0</v>
      </c>
      <c r="X28" s="25">
        <f>X12-X27</f>
        <v>0</v>
      </c>
      <c r="Y28" s="1"/>
      <c r="Z28" s="25">
        <f>Z12-Z27</f>
        <v>0</v>
      </c>
      <c r="AA28" s="25">
        <f>AA12-AA27</f>
        <v>0</v>
      </c>
      <c r="AB28" s="1"/>
      <c r="AC28" s="25">
        <f>AC12-AC27</f>
        <v>0</v>
      </c>
      <c r="AD28" s="25">
        <f>AD12-AD27</f>
        <v>0</v>
      </c>
      <c r="AE28" s="1"/>
      <c r="AF28" s="25">
        <f>AF12-AF27</f>
        <v>0</v>
      </c>
      <c r="AG28" s="25">
        <f>AG12-AG27</f>
        <v>0</v>
      </c>
      <c r="AH28" s="1"/>
      <c r="AI28" s="25">
        <f>AI12-AI27</f>
        <v>0</v>
      </c>
      <c r="AJ28" s="25">
        <f>AJ12-AJ27</f>
        <v>0</v>
      </c>
      <c r="AK28" s="2"/>
      <c r="AL28" s="25">
        <f>AL12-AL27</f>
        <v>0</v>
      </c>
      <c r="AM28" s="25">
        <f>AM12-AM27</f>
        <v>0</v>
      </c>
      <c r="AN28" s="3"/>
      <c r="AO28" s="25">
        <f>AO12-AO27</f>
        <v>0</v>
      </c>
      <c r="AP28" s="25">
        <f>AP12-AP27</f>
        <v>0</v>
      </c>
      <c r="AQ28" s="3"/>
      <c r="AR28" s="25">
        <f>AR12-AR27</f>
        <v>0</v>
      </c>
      <c r="AS28" s="25">
        <f>AS12-AS27</f>
        <v>0</v>
      </c>
      <c r="AT28" s="3"/>
      <c r="AU28" s="25">
        <f>AU12-AU27</f>
        <v>0</v>
      </c>
      <c r="AV28" s="25">
        <f>AV12-AV27</f>
        <v>0</v>
      </c>
      <c r="AW28" s="3"/>
      <c r="AX28" s="25">
        <f>AX12-AX27</f>
        <v>0</v>
      </c>
      <c r="AY28" s="25">
        <f>AY12-AY27</f>
        <v>0</v>
      </c>
      <c r="AZ28" s="3"/>
      <c r="BA28" s="25">
        <f>BA12-BA27</f>
        <v>0</v>
      </c>
      <c r="BB28" s="25">
        <f>BB12-BB27</f>
        <v>0</v>
      </c>
      <c r="BC28" s="3"/>
      <c r="BD28" s="25">
        <f>BD12-BD27</f>
        <v>0</v>
      </c>
      <c r="BE28" s="25">
        <f>BE12-BE27</f>
        <v>0</v>
      </c>
      <c r="BF28" s="3"/>
      <c r="BG28" s="25">
        <f>BG12-BG27</f>
        <v>0</v>
      </c>
      <c r="BH28" s="25">
        <f>BH12-BH27</f>
        <v>0</v>
      </c>
      <c r="BI28" s="3"/>
      <c r="BJ28" s="25">
        <f>BJ12-BJ27</f>
        <v>0</v>
      </c>
      <c r="BK28" s="25">
        <f>BK12-BK27</f>
        <v>0</v>
      </c>
      <c r="BL28" s="3"/>
      <c r="BM28" s="25">
        <f>BM12-BM27</f>
        <v>0</v>
      </c>
      <c r="BN28" s="25">
        <f>BN12-BN27</f>
        <v>0</v>
      </c>
      <c r="BO28" s="3"/>
      <c r="BP28" s="25">
        <f>BP12-BP27</f>
        <v>0</v>
      </c>
      <c r="BQ28" s="25">
        <f>BQ12-BQ27</f>
        <v>0</v>
      </c>
      <c r="BR28" s="3"/>
      <c r="BS28" s="25">
        <f>BS12-BS27</f>
        <v>0</v>
      </c>
      <c r="BT28" s="25">
        <f>BT12-BT27</f>
        <v>0</v>
      </c>
      <c r="BU28" s="3"/>
      <c r="BV28" s="25">
        <f>BV12-BV27</f>
        <v>0</v>
      </c>
      <c r="BW28" s="25">
        <f>BW12-BW27</f>
        <v>0</v>
      </c>
      <c r="BX28" s="1"/>
      <c r="BY28" s="25">
        <f>BY12-BY27</f>
        <v>0</v>
      </c>
      <c r="BZ28" s="25">
        <f>BZ12-BZ27</f>
        <v>0</v>
      </c>
      <c r="CA28" s="16"/>
      <c r="CB28" s="4">
        <f>BY28+BV28+BS28+BP28+BM28+BJ28+BG28+BD28+BA28+AX28+AU28+AR28+AO28+AL28+AI28+AF28+AC28+Z28+W28+T28+Q28+N28+K28+H28+E28+B28</f>
        <v>0</v>
      </c>
      <c r="CC28" s="4">
        <f t="shared" si="31"/>
        <v>0</v>
      </c>
      <c r="CD28" s="15"/>
    </row>
    <row r="29" spans="1:201" ht="19.5" hidden="1" customHeight="1" x14ac:dyDescent="0.3">
      <c r="A29" s="31" t="s">
        <v>45</v>
      </c>
      <c r="B29" s="25"/>
      <c r="C29" s="25"/>
      <c r="D29" s="1" t="e">
        <f t="shared" si="28"/>
        <v>#DIV/0!</v>
      </c>
      <c r="E29" s="25"/>
      <c r="F29" s="25"/>
      <c r="G29" s="1" t="e">
        <f t="shared" si="3"/>
        <v>#DIV/0!</v>
      </c>
      <c r="H29" s="25"/>
      <c r="I29" s="25"/>
      <c r="J29" s="1" t="e">
        <f t="shared" si="23"/>
        <v>#DIV/0!</v>
      </c>
      <c r="K29" s="25"/>
      <c r="L29" s="25"/>
      <c r="M29" s="1" t="e">
        <f t="shared" si="4"/>
        <v>#DIV/0!</v>
      </c>
      <c r="N29" s="25"/>
      <c r="O29" s="25"/>
      <c r="P29" s="1" t="e">
        <f t="shared" si="5"/>
        <v>#DIV/0!</v>
      </c>
      <c r="Q29" s="25"/>
      <c r="R29" s="25"/>
      <c r="S29" s="1" t="e">
        <f t="shared" si="6"/>
        <v>#DIV/0!</v>
      </c>
      <c r="T29" s="25"/>
      <c r="U29" s="25"/>
      <c r="V29" s="1"/>
      <c r="W29" s="25"/>
      <c r="X29" s="25"/>
      <c r="Y29" s="1"/>
      <c r="Z29" s="25"/>
      <c r="AA29" s="25"/>
      <c r="AB29" s="1"/>
      <c r="AC29" s="25"/>
      <c r="AD29" s="25"/>
      <c r="AE29" s="1"/>
      <c r="AF29" s="25"/>
      <c r="AG29" s="25"/>
      <c r="AH29" s="1"/>
      <c r="AI29" s="25"/>
      <c r="AJ29" s="25"/>
      <c r="AK29" s="2" t="e">
        <f t="shared" si="12"/>
        <v>#DIV/0!</v>
      </c>
      <c r="AL29" s="6"/>
      <c r="AM29" s="6"/>
      <c r="AN29" s="3"/>
      <c r="AO29" s="6"/>
      <c r="AP29" s="6"/>
      <c r="AQ29" s="3"/>
      <c r="AR29" s="6"/>
      <c r="AS29" s="6"/>
      <c r="AT29" s="3"/>
      <c r="AU29" s="6"/>
      <c r="AV29" s="6"/>
      <c r="AW29" s="3"/>
      <c r="AX29" s="6"/>
      <c r="AY29" s="6"/>
      <c r="AZ29" s="3"/>
      <c r="BA29" s="6"/>
      <c r="BB29" s="6"/>
      <c r="BC29" s="3"/>
      <c r="BD29" s="6"/>
      <c r="BE29" s="6"/>
      <c r="BF29" s="3"/>
      <c r="BG29" s="6"/>
      <c r="BH29" s="6"/>
      <c r="BI29" s="3"/>
      <c r="BJ29" s="6"/>
      <c r="BK29" s="6"/>
      <c r="BL29" s="3" t="e">
        <f t="shared" si="19"/>
        <v>#DIV/0!</v>
      </c>
      <c r="BM29" s="6"/>
      <c r="BN29" s="6"/>
      <c r="BO29" s="3"/>
      <c r="BP29" s="6"/>
      <c r="BQ29" s="6"/>
      <c r="BR29" s="3"/>
      <c r="BS29" s="6"/>
      <c r="BT29" s="6"/>
      <c r="BU29" s="3"/>
      <c r="BV29" s="6"/>
      <c r="BW29" s="6"/>
      <c r="BX29" s="1" t="e">
        <f t="shared" si="26"/>
        <v>#DIV/0!</v>
      </c>
      <c r="BY29" s="6"/>
      <c r="BZ29" s="6"/>
      <c r="CA29" s="16" t="e">
        <f t="shared" si="27"/>
        <v>#DIV/0!</v>
      </c>
      <c r="CB29" s="4">
        <f t="shared" si="31"/>
        <v>0</v>
      </c>
      <c r="CC29" s="4">
        <f t="shared" si="31"/>
        <v>0</v>
      </c>
      <c r="CD29" s="15"/>
    </row>
    <row r="30" spans="1:201" ht="15" customHeight="1" x14ac:dyDescent="0.3">
      <c r="A30" s="32" t="s">
        <v>46</v>
      </c>
      <c r="B30" s="27"/>
      <c r="C30" s="27"/>
      <c r="D30" s="1"/>
      <c r="E30" s="27"/>
      <c r="F30" s="27"/>
      <c r="G30" s="1"/>
      <c r="H30" s="27"/>
      <c r="I30" s="27"/>
      <c r="J30" s="1"/>
      <c r="K30" s="27"/>
      <c r="L30" s="27"/>
      <c r="M30" s="1"/>
      <c r="N30" s="27"/>
      <c r="O30" s="27"/>
      <c r="P30" s="1"/>
      <c r="Q30" s="27"/>
      <c r="R30" s="27"/>
      <c r="S30" s="1"/>
      <c r="T30" s="27"/>
      <c r="U30" s="27"/>
      <c r="V30" s="1"/>
      <c r="W30" s="27"/>
      <c r="X30" s="27"/>
      <c r="Y30" s="1"/>
      <c r="Z30" s="27"/>
      <c r="AA30" s="27"/>
      <c r="AB30" s="1"/>
      <c r="AC30" s="27"/>
      <c r="AD30" s="27"/>
      <c r="AE30" s="1"/>
      <c r="AF30" s="27"/>
      <c r="AG30" s="27"/>
      <c r="AH30" s="1"/>
      <c r="AI30" s="27"/>
      <c r="AJ30" s="27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1"/>
      <c r="BY30" s="7"/>
      <c r="BZ30" s="7"/>
      <c r="CA30" s="16"/>
      <c r="CB30" s="4"/>
      <c r="CC30" s="4"/>
      <c r="CD30" s="15"/>
    </row>
    <row r="31" spans="1:201" ht="1.5" hidden="1" customHeight="1" thickBot="1" x14ac:dyDescent="0.35">
      <c r="A31" s="32" t="s">
        <v>47</v>
      </c>
      <c r="B31" s="139">
        <v>449043415.75999999</v>
      </c>
      <c r="C31" s="138">
        <v>147007484.78</v>
      </c>
      <c r="D31" s="1">
        <f t="shared" si="28"/>
        <v>0.3273792235238363</v>
      </c>
      <c r="E31" s="138">
        <v>212429796</v>
      </c>
      <c r="F31" s="138">
        <v>53535074.899999999</v>
      </c>
      <c r="G31" s="1">
        <f t="shared" si="3"/>
        <v>0.25201302222217453</v>
      </c>
      <c r="H31" s="138">
        <v>1128098459.0999999</v>
      </c>
      <c r="I31" s="138">
        <v>328813858.12</v>
      </c>
      <c r="J31" s="1">
        <f t="shared" si="23"/>
        <v>0.2914762053503101</v>
      </c>
      <c r="K31" s="138">
        <v>973978068</v>
      </c>
      <c r="L31" s="138">
        <v>261530930.38</v>
      </c>
      <c r="M31" s="1">
        <f t="shared" si="4"/>
        <v>0.26851829519840892</v>
      </c>
      <c r="N31" s="138">
        <v>378783652.36000001</v>
      </c>
      <c r="O31" s="138">
        <v>115033501.92</v>
      </c>
      <c r="P31" s="1">
        <f t="shared" si="5"/>
        <v>0.30369183359230861</v>
      </c>
      <c r="Q31" s="138">
        <v>251924217.90000001</v>
      </c>
      <c r="R31" s="138">
        <v>69680874.859999999</v>
      </c>
      <c r="S31" s="1">
        <f t="shared" si="6"/>
        <v>0.27659458642304668</v>
      </c>
      <c r="T31" s="138">
        <v>845030512.89999998</v>
      </c>
      <c r="U31" s="138">
        <v>247561481.25999999</v>
      </c>
      <c r="V31" s="1">
        <f t="shared" si="7"/>
        <v>0.29296158834597746</v>
      </c>
      <c r="W31" s="138">
        <v>215882050</v>
      </c>
      <c r="X31" s="138">
        <v>60615432.219999999</v>
      </c>
      <c r="Y31" s="1">
        <f t="shared" si="8"/>
        <v>0.28078032527484337</v>
      </c>
      <c r="Z31" s="138">
        <v>667737677.36000001</v>
      </c>
      <c r="AA31" s="138">
        <v>184731291.25999999</v>
      </c>
      <c r="AB31" s="1">
        <f t="shared" si="9"/>
        <v>0.27665249022694444</v>
      </c>
      <c r="AC31" s="138">
        <v>618100618.75999999</v>
      </c>
      <c r="AD31" s="138">
        <v>192013718.19999999</v>
      </c>
      <c r="AE31" s="1">
        <f t="shared" si="10"/>
        <v>0.310651231162343</v>
      </c>
      <c r="AF31" s="138">
        <v>212227122</v>
      </c>
      <c r="AG31" s="138">
        <v>66591041.880000003</v>
      </c>
      <c r="AH31" s="1">
        <f t="shared" si="11"/>
        <v>0.31377253412502104</v>
      </c>
      <c r="AI31" s="138">
        <v>708177905.62</v>
      </c>
      <c r="AJ31" s="138">
        <v>202536730.03999999</v>
      </c>
      <c r="AK31" s="2">
        <f t="shared" si="12"/>
        <v>0.28599696267378161</v>
      </c>
      <c r="AL31" s="138">
        <v>641548561.62</v>
      </c>
      <c r="AM31" s="138">
        <v>208243120.24000001</v>
      </c>
      <c r="AN31" s="3">
        <f t="shared" si="24"/>
        <v>0.32459447764040955</v>
      </c>
      <c r="AO31" s="138">
        <v>338567853.72000003</v>
      </c>
      <c r="AP31" s="138">
        <v>79078446.060000002</v>
      </c>
      <c r="AQ31" s="3">
        <f t="shared" si="13"/>
        <v>0.23356749671041982</v>
      </c>
      <c r="AR31" s="138">
        <v>306164719.36000001</v>
      </c>
      <c r="AS31" s="138">
        <v>93025770.739999995</v>
      </c>
      <c r="AT31" s="3">
        <f>SUM(AS31/AR31)</f>
        <v>0.3038422288971081</v>
      </c>
      <c r="AU31" s="138">
        <v>285950962.62</v>
      </c>
      <c r="AV31" s="138">
        <v>79259334.079999998</v>
      </c>
      <c r="AW31" s="3">
        <f t="shared" si="14"/>
        <v>0.27717806351758173</v>
      </c>
      <c r="AX31" s="138">
        <v>356792735.04000002</v>
      </c>
      <c r="AY31" s="138">
        <v>96171923.200000003</v>
      </c>
      <c r="AZ31" s="3">
        <f t="shared" si="15"/>
        <v>0.26954563183361391</v>
      </c>
      <c r="BA31" s="138">
        <v>190083992.22</v>
      </c>
      <c r="BB31" s="138">
        <v>62785230.740000002</v>
      </c>
      <c r="BC31" s="3">
        <f t="shared" si="16"/>
        <v>0.3303025678634392</v>
      </c>
      <c r="BD31" s="138">
        <v>517800440.01999998</v>
      </c>
      <c r="BE31" s="138">
        <v>142168630.22</v>
      </c>
      <c r="BF31" s="3">
        <f t="shared" si="17"/>
        <v>0.27456259058897042</v>
      </c>
      <c r="BG31" s="138">
        <v>103636885.54000001</v>
      </c>
      <c r="BH31" s="138">
        <v>31482273.440000001</v>
      </c>
      <c r="BI31" s="3">
        <f t="shared" si="18"/>
        <v>0.3037747928834566</v>
      </c>
      <c r="BJ31" s="138">
        <v>234072426</v>
      </c>
      <c r="BK31" s="138">
        <v>56049838.939999998</v>
      </c>
      <c r="BL31" s="3">
        <f t="shared" si="19"/>
        <v>0.239455111812273</v>
      </c>
      <c r="BM31" s="138">
        <v>415792592.62</v>
      </c>
      <c r="BN31" s="138">
        <v>110386063.64</v>
      </c>
      <c r="BO31" s="3">
        <f t="shared" si="20"/>
        <v>0.26548347805917677</v>
      </c>
      <c r="BP31" s="138">
        <v>304024652.45999998</v>
      </c>
      <c r="BQ31" s="138">
        <v>73037123.060000002</v>
      </c>
      <c r="BR31" s="3">
        <f t="shared" si="21"/>
        <v>0.24023421281473015</v>
      </c>
      <c r="BS31" s="138">
        <v>349016164.94</v>
      </c>
      <c r="BT31" s="138">
        <v>101376400.44</v>
      </c>
      <c r="BU31" s="3">
        <f t="shared" si="22"/>
        <v>0.29046333844573591</v>
      </c>
      <c r="BV31" s="138">
        <v>523029824</v>
      </c>
      <c r="BW31" s="138">
        <v>137986673.66</v>
      </c>
      <c r="BX31" s="1">
        <f t="shared" si="26"/>
        <v>0.26382180772161856</v>
      </c>
      <c r="BY31" s="138">
        <v>1085124768</v>
      </c>
      <c r="BZ31" s="138">
        <v>336813115.22000003</v>
      </c>
      <c r="CA31" s="16">
        <f t="shared" si="27"/>
        <v>0.31039114132541856</v>
      </c>
      <c r="CB31" s="36">
        <f>BY31+BV31+BS31+BP31+BM31+BJ31+BG31+BD31+BA31+AX31+AU31+AR31+AO31+AL31+AI31+AF31+AC31+Z31+W31+T31+Q31+N31+K31+H31+E31+B31</f>
        <v>12313020073.92</v>
      </c>
      <c r="CC31" s="36">
        <f>BZ31+BW31+BT31+BQ31+BN31+BK31+BH31+BE31+BB31+AY31+AV31+AS31+AP31+AM31+AJ31+AG31+AD31+AA31+X31+U31+R31+O31+L31+I31+F31+C31</f>
        <v>3537515363.5000005</v>
      </c>
      <c r="CD31" s="15">
        <f>SUM(CC31/CB31)</f>
        <v>0.28729875710937497</v>
      </c>
    </row>
    <row r="32" spans="1:201" ht="21" hidden="1" customHeight="1" x14ac:dyDescent="0.3">
      <c r="A32" s="32" t="s">
        <v>48</v>
      </c>
      <c r="B32" s="135">
        <v>34810176.600000001</v>
      </c>
      <c r="C32" s="136">
        <v>20036076.68</v>
      </c>
      <c r="D32" s="1">
        <f t="shared" si="28"/>
        <v>0.57558101213425039</v>
      </c>
      <c r="E32" s="136">
        <v>13459411.720000001</v>
      </c>
      <c r="F32" s="136">
        <v>4933801.68</v>
      </c>
      <c r="G32" s="1">
        <f t="shared" si="3"/>
        <v>0.36656889488480554</v>
      </c>
      <c r="H32" s="136">
        <v>99695627.040000007</v>
      </c>
      <c r="I32" s="136">
        <v>27327166.960000001</v>
      </c>
      <c r="J32" s="1">
        <f t="shared" si="23"/>
        <v>0.27410597406680398</v>
      </c>
      <c r="K32" s="136">
        <v>136376188</v>
      </c>
      <c r="L32" s="136">
        <v>66679940.18</v>
      </c>
      <c r="M32" s="1">
        <f t="shared" si="4"/>
        <v>0.48894122322879419</v>
      </c>
      <c r="N32" s="136">
        <v>34845194.719999999</v>
      </c>
      <c r="O32" s="136">
        <v>16176150.02</v>
      </c>
      <c r="P32" s="1">
        <f t="shared" si="5"/>
        <v>0.46422900345324858</v>
      </c>
      <c r="Q32" s="136">
        <v>16395482.939999999</v>
      </c>
      <c r="R32" s="136">
        <v>9033458.1400000006</v>
      </c>
      <c r="S32" s="1">
        <f t="shared" si="6"/>
        <v>0.55097237288211287</v>
      </c>
      <c r="T32" s="136">
        <v>115482581.68000001</v>
      </c>
      <c r="U32" s="136">
        <v>41213041.5</v>
      </c>
      <c r="V32" s="1">
        <f t="shared" si="7"/>
        <v>0.35687668997737287</v>
      </c>
      <c r="W32" s="136">
        <v>17398599.760000002</v>
      </c>
      <c r="X32" s="136">
        <v>7766944.7999999998</v>
      </c>
      <c r="Y32" s="1">
        <f t="shared" si="8"/>
        <v>0.44641206230035141</v>
      </c>
      <c r="Z32" s="136">
        <v>103565448.26000001</v>
      </c>
      <c r="AA32" s="136">
        <v>47725574.240000002</v>
      </c>
      <c r="AB32" s="1">
        <f t="shared" si="9"/>
        <v>0.46082525631700483</v>
      </c>
      <c r="AC32" s="136">
        <v>68402699.599999994</v>
      </c>
      <c r="AD32" s="136">
        <v>30713884.620000001</v>
      </c>
      <c r="AE32" s="1">
        <f t="shared" si="10"/>
        <v>0.44901567919988938</v>
      </c>
      <c r="AF32" s="136">
        <v>33575461.299999997</v>
      </c>
      <c r="AG32" s="136">
        <v>20711417.539999999</v>
      </c>
      <c r="AH32" s="1">
        <f t="shared" si="11"/>
        <v>0.61686174182214437</v>
      </c>
      <c r="AI32" s="136">
        <v>87093048.120000005</v>
      </c>
      <c r="AJ32" s="136">
        <v>39394434.259999998</v>
      </c>
      <c r="AK32" s="2">
        <f t="shared" si="12"/>
        <v>0.45232581831010094</v>
      </c>
      <c r="AL32" s="136">
        <v>101600650.76000001</v>
      </c>
      <c r="AM32" s="136">
        <v>50628172.240000002</v>
      </c>
      <c r="AN32" s="3">
        <f t="shared" si="24"/>
        <v>0.49830559018360365</v>
      </c>
      <c r="AO32" s="136">
        <v>45191588.939999998</v>
      </c>
      <c r="AP32" s="136">
        <v>17220642.5</v>
      </c>
      <c r="AQ32" s="3">
        <f t="shared" si="13"/>
        <v>0.3810585753659495</v>
      </c>
      <c r="AR32" s="136">
        <v>38151298</v>
      </c>
      <c r="AS32" s="136">
        <v>16790210.82</v>
      </c>
      <c r="AT32" s="3">
        <f t="shared" si="25"/>
        <v>0.44009540173443118</v>
      </c>
      <c r="AU32" s="136">
        <v>34526955.880000003</v>
      </c>
      <c r="AV32" s="136">
        <v>19317441.48</v>
      </c>
      <c r="AW32" s="3">
        <f t="shared" si="14"/>
        <v>0.5594886947791935</v>
      </c>
      <c r="AX32" s="136">
        <v>39114798.880000003</v>
      </c>
      <c r="AY32" s="136">
        <v>18551559.140000001</v>
      </c>
      <c r="AZ32" s="3">
        <f t="shared" si="15"/>
        <v>0.47428491699303349</v>
      </c>
      <c r="BA32" s="136">
        <v>16941968.719999999</v>
      </c>
      <c r="BB32" s="136">
        <v>7686618.8399999999</v>
      </c>
      <c r="BC32" s="3">
        <f t="shared" si="16"/>
        <v>0.45370281146405045</v>
      </c>
      <c r="BD32" s="136">
        <v>50042966.68</v>
      </c>
      <c r="BE32" s="136">
        <v>25863053.420000002</v>
      </c>
      <c r="BF32" s="3">
        <f t="shared" si="17"/>
        <v>0.51681695022961815</v>
      </c>
      <c r="BG32" s="136">
        <v>26775871.5</v>
      </c>
      <c r="BH32" s="136">
        <v>8334149.6600000001</v>
      </c>
      <c r="BI32" s="3">
        <f t="shared" si="18"/>
        <v>0.31125596266773242</v>
      </c>
      <c r="BJ32" s="136">
        <v>16364346</v>
      </c>
      <c r="BK32" s="136">
        <v>6579822.54</v>
      </c>
      <c r="BL32" s="3">
        <f t="shared" si="19"/>
        <v>0.40208282934130091</v>
      </c>
      <c r="BM32" s="136">
        <v>56926799.659999996</v>
      </c>
      <c r="BN32" s="136">
        <v>29051539.940000001</v>
      </c>
      <c r="BO32" s="3">
        <f t="shared" si="20"/>
        <v>0.51033151544637534</v>
      </c>
      <c r="BP32" s="136">
        <v>36946973.079999998</v>
      </c>
      <c r="BQ32" s="136">
        <v>11772168.52</v>
      </c>
      <c r="BR32" s="3">
        <f t="shared" si="21"/>
        <v>0.31862335500421463</v>
      </c>
      <c r="BS32" s="136">
        <v>32686298.960000001</v>
      </c>
      <c r="BT32" s="136">
        <v>22224109.66</v>
      </c>
      <c r="BU32" s="3">
        <f t="shared" si="22"/>
        <v>0.67992126264270081</v>
      </c>
      <c r="BV32" s="136">
        <v>12082740</v>
      </c>
      <c r="BW32" s="136">
        <v>2663333.2799999998</v>
      </c>
      <c r="BX32" s="1">
        <f t="shared" si="26"/>
        <v>0.22042461229820387</v>
      </c>
      <c r="BY32" s="136">
        <v>161350011.56</v>
      </c>
      <c r="BZ32" s="136">
        <v>40393104.880000003</v>
      </c>
      <c r="CA32" s="16">
        <f t="shared" si="27"/>
        <v>0.25034460480952198</v>
      </c>
      <c r="CB32" s="36">
        <f>BY32+BV32+BS32+BP32+BM32+BJ32+BG32+BD32+BA32+AX32+AU32+AR32+AO32+AL32+AI32+AF32+AC32+Z32+W32+T32+Q32+N32+K32+H32+E32+B32</f>
        <v>1429803188.3599999</v>
      </c>
      <c r="CC32" s="36">
        <f>BZ32+BW32+BT32+BQ32+BN32+BK32+BH32+BE32+BB32+AY32+AV32+AS32+AP32+AM32+AJ32+AG32+AD32+AA32+X32+U32+R32+O32+L32+I32+F32+C32</f>
        <v>608787817.53999984</v>
      </c>
      <c r="CD32" s="15">
        <f>SUM(CC32/CB32)</f>
        <v>0.42578434745154414</v>
      </c>
    </row>
    <row r="33" spans="1:82" ht="30" hidden="1" customHeight="1" x14ac:dyDescent="0.3">
      <c r="A33" s="33" t="s">
        <v>49</v>
      </c>
      <c r="B33" s="28" t="e">
        <f>(B32+B31)/B27*100</f>
        <v>#DIV/0!</v>
      </c>
      <c r="C33" s="28" t="e">
        <f>(C32+C31)/C27*100</f>
        <v>#DIV/0!</v>
      </c>
      <c r="D33" s="26"/>
      <c r="E33" s="28" t="e">
        <f>(E32+E31)/E27*100</f>
        <v>#DIV/0!</v>
      </c>
      <c r="F33" s="28" t="e">
        <f>(F32+F31)/F27*100</f>
        <v>#DIV/0!</v>
      </c>
      <c r="G33" s="26"/>
      <c r="H33" s="28" t="e">
        <f>(H32+H31)/I27*100</f>
        <v>#DIV/0!</v>
      </c>
      <c r="I33" s="28" t="e">
        <f>(I32+I31)/I27*100</f>
        <v>#DIV/0!</v>
      </c>
      <c r="J33" s="26"/>
      <c r="K33" s="28" t="e">
        <f>(K32+K31)/K27*100</f>
        <v>#DIV/0!</v>
      </c>
      <c r="L33" s="28" t="e">
        <f>(L32+L31)/L27*100</f>
        <v>#DIV/0!</v>
      </c>
      <c r="M33" s="26"/>
      <c r="N33" s="28" t="e">
        <f>(N32+N31)/N27*100</f>
        <v>#DIV/0!</v>
      </c>
      <c r="O33" s="28" t="e">
        <f>(O32+O31)/O27*100</f>
        <v>#DIV/0!</v>
      </c>
      <c r="P33" s="26"/>
      <c r="Q33" s="29" t="e">
        <f>(Q32+Q31)/Q27*100</f>
        <v>#DIV/0!</v>
      </c>
      <c r="R33" s="28" t="e">
        <f>(R32+R31)/R27*100</f>
        <v>#DIV/0!</v>
      </c>
      <c r="S33" s="26"/>
      <c r="T33" s="28" t="e">
        <f>(T32+T31)/T27*100</f>
        <v>#DIV/0!</v>
      </c>
      <c r="U33" s="30" t="e">
        <f>(U32+U31)/U27*100</f>
        <v>#DIV/0!</v>
      </c>
      <c r="V33" s="26"/>
      <c r="W33" s="28" t="e">
        <f>(W32+W31)/W27*100</f>
        <v>#DIV/0!</v>
      </c>
      <c r="X33" s="28" t="e">
        <f>(X32+X31)/X27*100</f>
        <v>#DIV/0!</v>
      </c>
      <c r="Y33" s="28"/>
      <c r="Z33" s="28" t="e">
        <f>(Z32+Z31)/Z27*100</f>
        <v>#DIV/0!</v>
      </c>
      <c r="AA33" s="28" t="e">
        <f>(AA32+AA31)/AA27*100</f>
        <v>#DIV/0!</v>
      </c>
      <c r="AB33" s="26"/>
      <c r="AC33" s="28" t="e">
        <f>(AC32+AC31)/AC27*100</f>
        <v>#DIV/0!</v>
      </c>
      <c r="AD33" s="28" t="e">
        <f>(AD32+AD31)/AD27*100</f>
        <v>#DIV/0!</v>
      </c>
      <c r="AE33" s="26"/>
      <c r="AF33" s="28" t="e">
        <f>(AF32+AF31)/AF27*100</f>
        <v>#DIV/0!</v>
      </c>
      <c r="AG33" s="28" t="e">
        <f>(AG32+AG31)/AG27*100</f>
        <v>#DIV/0!</v>
      </c>
      <c r="AH33" s="26"/>
      <c r="AI33" s="28" t="e">
        <f>(AI32+AI31)/AI27*100</f>
        <v>#DIV/0!</v>
      </c>
      <c r="AJ33" s="28" t="e">
        <f>(AJ32+AJ31)/AJ27*100</f>
        <v>#DIV/0!</v>
      </c>
      <c r="AK33" s="2"/>
      <c r="AL33" s="28" t="e">
        <f>(AL32+AL31)/AL27*100</f>
        <v>#DIV/0!</v>
      </c>
      <c r="AM33" s="28" t="e">
        <f>(AM32+AM31)/AM27*100</f>
        <v>#DIV/0!</v>
      </c>
      <c r="AN33" s="3"/>
      <c r="AO33" s="28" t="e">
        <f>(AO32+AO31)/AO27*100</f>
        <v>#DIV/0!</v>
      </c>
      <c r="AP33" s="28" t="e">
        <f>(AP32+AP31)/AP27*100</f>
        <v>#DIV/0!</v>
      </c>
      <c r="AQ33" s="3"/>
      <c r="AR33" s="28" t="e">
        <f>(AR32+AR31)/AR27*100</f>
        <v>#DIV/0!</v>
      </c>
      <c r="AS33" s="28" t="e">
        <f>(AS32+AS31)/AS27*100</f>
        <v>#DIV/0!</v>
      </c>
      <c r="AT33" s="3"/>
      <c r="AU33" s="28" t="e">
        <f>(AU32+AU31)/AU27*100</f>
        <v>#DIV/0!</v>
      </c>
      <c r="AV33" s="28" t="e">
        <f>(AV32+AV31)/AV27*100</f>
        <v>#DIV/0!</v>
      </c>
      <c r="AW33" s="3"/>
      <c r="AX33" s="28" t="e">
        <f>(AX32+AX31)/AX27*100</f>
        <v>#DIV/0!</v>
      </c>
      <c r="AY33" s="28" t="e">
        <f>(AY32+AY31)/AY27*100</f>
        <v>#DIV/0!</v>
      </c>
      <c r="AZ33" s="3"/>
      <c r="BA33" s="28" t="e">
        <f>(BA32+BA31)/BA27*100</f>
        <v>#DIV/0!</v>
      </c>
      <c r="BB33" s="28" t="e">
        <f>(BB32+BB31)/BB27*100</f>
        <v>#DIV/0!</v>
      </c>
      <c r="BC33" s="3"/>
      <c r="BD33" s="28" t="e">
        <f>(BD32+BD31)/BD27*100</f>
        <v>#DIV/0!</v>
      </c>
      <c r="BE33" s="28" t="e">
        <f>(BE32+BE31)/BE27*100</f>
        <v>#DIV/0!</v>
      </c>
      <c r="BF33" s="3"/>
      <c r="BG33" s="28" t="e">
        <f>(BG32+BG31)/BG27*100</f>
        <v>#DIV/0!</v>
      </c>
      <c r="BH33" s="28" t="e">
        <f>(BH32+BH31)/BH27*100</f>
        <v>#DIV/0!</v>
      </c>
      <c r="BI33" s="3"/>
      <c r="BJ33" s="28" t="e">
        <f>(BJ32+BJ31)/BJ27*100</f>
        <v>#DIV/0!</v>
      </c>
      <c r="BK33" s="28" t="e">
        <f>(BK32+BK31)/BK27*100</f>
        <v>#DIV/0!</v>
      </c>
      <c r="BL33" s="3"/>
      <c r="BM33" s="28" t="e">
        <f>(BM32+BM31)/BM27*100</f>
        <v>#DIV/0!</v>
      </c>
      <c r="BN33" s="28" t="e">
        <f>(BN32+BN31)/BN27*100</f>
        <v>#DIV/0!</v>
      </c>
      <c r="BO33" s="3"/>
      <c r="BP33" s="28" t="e">
        <f>(BP32+BP31)/BP27*100</f>
        <v>#DIV/0!</v>
      </c>
      <c r="BQ33" s="28" t="e">
        <f>(BQ32+BQ31)/BQ27*100</f>
        <v>#DIV/0!</v>
      </c>
      <c r="BR33" s="3"/>
      <c r="BS33" s="28" t="e">
        <f>(BS32+BS31)/BS27*100</f>
        <v>#DIV/0!</v>
      </c>
      <c r="BT33" s="28" t="e">
        <f>(BT32+BT31)/BT27*100</f>
        <v>#DIV/0!</v>
      </c>
      <c r="BU33" s="3"/>
      <c r="BV33" s="28" t="e">
        <f>(BV32+BV31)/BV27*100</f>
        <v>#DIV/0!</v>
      </c>
      <c r="BW33" s="28" t="e">
        <f>(BW32+BW31)/BW27*100</f>
        <v>#DIV/0!</v>
      </c>
      <c r="BX33" s="26"/>
      <c r="BY33" s="28" t="e">
        <f>(BY32+BY31)/BY27*100</f>
        <v>#DIV/0!</v>
      </c>
      <c r="BZ33" s="28" t="e">
        <f>(BZ32+BZ31)/BZ27*100</f>
        <v>#DIV/0!</v>
      </c>
      <c r="CA33" s="3"/>
      <c r="CB33" s="28" t="e">
        <f>(CB32+CB31)/CB27*100</f>
        <v>#DIV/0!</v>
      </c>
      <c r="CC33" s="28" t="e">
        <f>(CC32+CC31)/CC27*100</f>
        <v>#DIV/0!</v>
      </c>
      <c r="CD33" s="2"/>
    </row>
    <row r="34" spans="1:82" x14ac:dyDescent="0.25">
      <c r="R34" s="50"/>
      <c r="S34" s="18"/>
      <c r="T34" s="50"/>
      <c r="AY34" s="50"/>
      <c r="AZ34" s="34"/>
    </row>
    <row r="35" spans="1:82" x14ac:dyDescent="0.25">
      <c r="B35" s="133"/>
      <c r="C35" s="133"/>
      <c r="E35" s="133"/>
      <c r="F35" s="133"/>
      <c r="H35" s="133"/>
      <c r="I35" s="133"/>
      <c r="K35" s="133"/>
      <c r="L35" s="133"/>
      <c r="N35" s="133"/>
      <c r="O35" s="133"/>
      <c r="Q35" s="133"/>
      <c r="R35" s="133"/>
      <c r="T35" s="133"/>
      <c r="U35" s="133"/>
      <c r="W35" s="133"/>
      <c r="X35" s="133"/>
      <c r="Z35" s="133"/>
      <c r="AA35" s="133"/>
      <c r="AC35" s="133"/>
      <c r="AD35" s="133"/>
      <c r="AF35" s="133"/>
      <c r="AG35" s="133"/>
      <c r="AI35" s="133"/>
      <c r="AJ35" s="133"/>
      <c r="AL35" s="133"/>
      <c r="AM35" s="133"/>
      <c r="AO35" s="133"/>
      <c r="AP35" s="133"/>
      <c r="AR35" s="133"/>
      <c r="AS35" s="133"/>
      <c r="AU35" s="133"/>
      <c r="AV35" s="133"/>
      <c r="AX35" s="133"/>
      <c r="AY35" s="133"/>
      <c r="AZ35" s="50"/>
      <c r="BA35" s="133"/>
      <c r="BB35" s="133"/>
      <c r="BD35" s="133"/>
      <c r="BE35" s="133"/>
      <c r="BG35" s="133"/>
      <c r="BH35" s="133"/>
      <c r="BJ35" s="133"/>
      <c r="BK35" s="133"/>
      <c r="BM35" s="133"/>
      <c r="BN35" s="133"/>
      <c r="BP35" s="133"/>
      <c r="BQ35" s="133"/>
      <c r="BS35" s="133"/>
      <c r="BT35" s="133"/>
      <c r="BV35" s="133"/>
      <c r="BW35" s="133"/>
      <c r="BY35" s="133"/>
      <c r="BZ35" s="133"/>
      <c r="CB35" s="133"/>
      <c r="CC35" s="133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18" type="noConversion"/>
  <printOptions horizontalCentered="1"/>
  <pageMargins left="0.36" right="1" top="0.39370078740157483" bottom="0.39370078740157483" header="0.51181102362204722" footer="0.51181102362204722"/>
  <pageSetup paperSize="8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enableFormatConditionsCalculation="0">
    <tabColor indexed="33"/>
  </sheetPr>
  <dimension ref="A2:CI39"/>
  <sheetViews>
    <sheetView zoomScale="75" workbookViewId="0">
      <pane ySplit="5" topLeftCell="A6" activePane="bottomLeft" state="frozen"/>
      <selection pane="bottomLeft" activeCell="CF25" sqref="CF25"/>
    </sheetView>
  </sheetViews>
  <sheetFormatPr defaultRowHeight="13.2" x14ac:dyDescent="0.25"/>
  <cols>
    <col min="1" max="1" width="58.6640625" customWidth="1"/>
    <col min="2" max="2" width="16.33203125" customWidth="1"/>
    <col min="3" max="3" width="15.6640625" customWidth="1"/>
    <col min="4" max="4" width="8.5546875" customWidth="1"/>
    <col min="5" max="6" width="16.33203125" customWidth="1"/>
    <col min="7" max="7" width="9.44140625" customWidth="1"/>
    <col min="8" max="8" width="16.88671875" customWidth="1"/>
    <col min="9" max="9" width="16.6640625" customWidth="1"/>
    <col min="10" max="10" width="9.33203125" customWidth="1"/>
    <col min="11" max="11" width="16.5546875" customWidth="1"/>
    <col min="12" max="12" width="16" customWidth="1"/>
    <col min="13" max="13" width="10.44140625" customWidth="1"/>
    <col min="14" max="14" width="15.88671875" customWidth="1"/>
    <col min="15" max="15" width="15.5546875" customWidth="1"/>
    <col min="16" max="16" width="9.44140625" customWidth="1"/>
    <col min="17" max="17" width="15.33203125" customWidth="1"/>
    <col min="18" max="18" width="14.33203125" customWidth="1"/>
    <col min="19" max="19" width="10.33203125" customWidth="1"/>
    <col min="20" max="20" width="16.109375" customWidth="1"/>
    <col min="21" max="21" width="15.33203125" customWidth="1"/>
    <col min="22" max="22" width="9.5546875" customWidth="1"/>
    <col min="23" max="23" width="16.5546875" customWidth="1"/>
    <col min="24" max="24" width="14.109375" customWidth="1"/>
    <col min="25" max="25" width="9.44140625" customWidth="1"/>
    <col min="26" max="27" width="16.44140625" customWidth="1"/>
    <col min="28" max="28" width="9.33203125" customWidth="1"/>
    <col min="29" max="29" width="16.88671875" customWidth="1"/>
    <col min="30" max="30" width="17.33203125" customWidth="1"/>
    <col min="31" max="31" width="9.5546875" customWidth="1"/>
    <col min="32" max="32" width="16.109375" customWidth="1"/>
    <col min="33" max="33" width="16.33203125" customWidth="1"/>
    <col min="34" max="34" width="9.33203125" customWidth="1"/>
    <col min="35" max="35" width="16.44140625" customWidth="1"/>
    <col min="36" max="36" width="15.6640625" customWidth="1"/>
    <col min="37" max="37" width="9.88671875" customWidth="1"/>
    <col min="38" max="38" width="17.109375" customWidth="1"/>
    <col min="39" max="39" width="17" customWidth="1"/>
    <col min="41" max="41" width="15.33203125" customWidth="1"/>
    <col min="42" max="42" width="15.6640625" customWidth="1"/>
    <col min="43" max="43" width="9.33203125" customWidth="1"/>
    <col min="44" max="44" width="16.33203125" customWidth="1"/>
    <col min="45" max="45" width="15.88671875" customWidth="1"/>
    <col min="46" max="46" width="9.5546875" customWidth="1"/>
    <col min="47" max="47" width="15.5546875" customWidth="1"/>
    <col min="48" max="48" width="15.109375" customWidth="1"/>
    <col min="49" max="49" width="10.44140625" customWidth="1"/>
    <col min="50" max="50" width="15.5546875" customWidth="1"/>
    <col min="51" max="51" width="15.109375" customWidth="1"/>
    <col min="52" max="52" width="10" customWidth="1"/>
    <col min="53" max="53" width="15.6640625" customWidth="1"/>
    <col min="54" max="54" width="14.33203125" customWidth="1"/>
    <col min="55" max="55" width="8.6640625" customWidth="1"/>
    <col min="56" max="56" width="16.88671875" customWidth="1"/>
    <col min="57" max="57" width="16" customWidth="1"/>
    <col min="59" max="59" width="16.5546875" customWidth="1"/>
    <col min="60" max="60" width="15.88671875" customWidth="1"/>
    <col min="62" max="62" width="15.109375" customWidth="1"/>
    <col min="63" max="63" width="15.33203125" customWidth="1"/>
    <col min="65" max="65" width="15.33203125" customWidth="1"/>
    <col min="66" max="66" width="15.44140625" customWidth="1"/>
    <col min="68" max="68" width="15.5546875" customWidth="1"/>
    <col min="69" max="69" width="15.6640625" customWidth="1"/>
    <col min="71" max="71" width="15.5546875" customWidth="1"/>
    <col min="72" max="72" width="15.109375" customWidth="1"/>
    <col min="74" max="74" width="16.88671875" customWidth="1"/>
    <col min="75" max="75" width="17.109375" customWidth="1"/>
    <col min="77" max="77" width="17" customWidth="1"/>
    <col min="78" max="78" width="17.44140625" customWidth="1"/>
    <col min="80" max="80" width="18.109375" customWidth="1"/>
    <col min="81" max="81" width="17.88671875" customWidth="1"/>
    <col min="83" max="83" width="17.44140625" bestFit="1" customWidth="1"/>
    <col min="84" max="84" width="21.109375" customWidth="1"/>
    <col min="85" max="85" width="19.44140625" customWidth="1"/>
  </cols>
  <sheetData>
    <row r="2" spans="1:87" s="12" customFormat="1" ht="21" x14ac:dyDescent="0.4">
      <c r="A2" s="10"/>
      <c r="B2" s="352" t="s">
        <v>78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7" ht="15.6" x14ac:dyDescent="0.3">
      <c r="A3" s="353"/>
      <c r="B3" s="350" t="s">
        <v>1</v>
      </c>
      <c r="C3" s="351"/>
      <c r="D3" s="351"/>
      <c r="E3" s="350" t="s">
        <v>2</v>
      </c>
      <c r="F3" s="351"/>
      <c r="G3" s="351"/>
      <c r="H3" s="350" t="s">
        <v>3</v>
      </c>
      <c r="I3" s="351"/>
      <c r="J3" s="351"/>
      <c r="K3" s="350" t="s">
        <v>4</v>
      </c>
      <c r="L3" s="351"/>
      <c r="M3" s="351"/>
      <c r="N3" s="350" t="s">
        <v>5</v>
      </c>
      <c r="O3" s="351"/>
      <c r="P3" s="351"/>
      <c r="Q3" s="350" t="s">
        <v>6</v>
      </c>
      <c r="R3" s="351"/>
      <c r="S3" s="351"/>
      <c r="T3" s="350" t="s">
        <v>7</v>
      </c>
      <c r="U3" s="351"/>
      <c r="V3" s="351"/>
      <c r="W3" s="350" t="s">
        <v>8</v>
      </c>
      <c r="X3" s="351"/>
      <c r="Y3" s="351"/>
      <c r="Z3" s="350" t="s">
        <v>50</v>
      </c>
      <c r="AA3" s="351"/>
      <c r="AB3" s="351"/>
      <c r="AC3" s="350" t="s">
        <v>9</v>
      </c>
      <c r="AD3" s="351"/>
      <c r="AE3" s="351"/>
      <c r="AF3" s="350" t="s">
        <v>10</v>
      </c>
      <c r="AG3" s="351"/>
      <c r="AH3" s="351"/>
      <c r="AI3" s="350" t="s">
        <v>52</v>
      </c>
      <c r="AJ3" s="351"/>
      <c r="AK3" s="351"/>
      <c r="AL3" s="350" t="s">
        <v>11</v>
      </c>
      <c r="AM3" s="351"/>
      <c r="AN3" s="351"/>
      <c r="AO3" s="350" t="s">
        <v>12</v>
      </c>
      <c r="AP3" s="351"/>
      <c r="AQ3" s="351"/>
      <c r="AR3" s="350" t="s">
        <v>13</v>
      </c>
      <c r="AS3" s="351"/>
      <c r="AT3" s="351"/>
      <c r="AU3" s="350" t="s">
        <v>14</v>
      </c>
      <c r="AV3" s="351"/>
      <c r="AW3" s="351"/>
      <c r="AX3" s="350" t="s">
        <v>15</v>
      </c>
      <c r="AY3" s="351"/>
      <c r="AZ3" s="351"/>
      <c r="BA3" s="350" t="s">
        <v>16</v>
      </c>
      <c r="BB3" s="351"/>
      <c r="BC3" s="351"/>
      <c r="BD3" s="350" t="s">
        <v>17</v>
      </c>
      <c r="BE3" s="351"/>
      <c r="BF3" s="351"/>
      <c r="BG3" s="350" t="s">
        <v>18</v>
      </c>
      <c r="BH3" s="351"/>
      <c r="BI3" s="351"/>
      <c r="BJ3" s="350" t="s">
        <v>19</v>
      </c>
      <c r="BK3" s="351"/>
      <c r="BL3" s="351"/>
      <c r="BM3" s="350" t="s">
        <v>20</v>
      </c>
      <c r="BN3" s="351"/>
      <c r="BO3" s="351"/>
      <c r="BP3" s="350" t="s">
        <v>21</v>
      </c>
      <c r="BQ3" s="351"/>
      <c r="BR3" s="351"/>
      <c r="BS3" s="350" t="s">
        <v>22</v>
      </c>
      <c r="BT3" s="351"/>
      <c r="BU3" s="351"/>
      <c r="BV3" s="350" t="s">
        <v>23</v>
      </c>
      <c r="BW3" s="351"/>
      <c r="BX3" s="351"/>
      <c r="BY3" s="350" t="s">
        <v>24</v>
      </c>
      <c r="BZ3" s="351"/>
      <c r="CA3" s="351"/>
      <c r="CB3" s="350" t="s">
        <v>25</v>
      </c>
      <c r="CC3" s="351"/>
      <c r="CD3" s="351"/>
    </row>
    <row r="4" spans="1:87" ht="12.75" customHeight="1" x14ac:dyDescent="0.25">
      <c r="A4" s="351"/>
      <c r="B4" s="354" t="s">
        <v>26</v>
      </c>
      <c r="C4" s="354" t="s">
        <v>61</v>
      </c>
      <c r="D4" s="356" t="s">
        <v>27</v>
      </c>
      <c r="E4" s="354" t="s">
        <v>26</v>
      </c>
      <c r="F4" s="354" t="s">
        <v>61</v>
      </c>
      <c r="G4" s="356" t="s">
        <v>27</v>
      </c>
      <c r="H4" s="354" t="s">
        <v>26</v>
      </c>
      <c r="I4" s="354" t="s">
        <v>61</v>
      </c>
      <c r="J4" s="356" t="s">
        <v>27</v>
      </c>
      <c r="K4" s="354" t="s">
        <v>26</v>
      </c>
      <c r="L4" s="354" t="s">
        <v>61</v>
      </c>
      <c r="M4" s="356" t="s">
        <v>27</v>
      </c>
      <c r="N4" s="354" t="s">
        <v>26</v>
      </c>
      <c r="O4" s="354" t="s">
        <v>61</v>
      </c>
      <c r="P4" s="356" t="s">
        <v>27</v>
      </c>
      <c r="Q4" s="354" t="s">
        <v>26</v>
      </c>
      <c r="R4" s="354" t="s">
        <v>61</v>
      </c>
      <c r="S4" s="356" t="s">
        <v>27</v>
      </c>
      <c r="T4" s="354" t="s">
        <v>26</v>
      </c>
      <c r="U4" s="354" t="s">
        <v>61</v>
      </c>
      <c r="V4" s="356" t="s">
        <v>27</v>
      </c>
      <c r="W4" s="354" t="s">
        <v>26</v>
      </c>
      <c r="X4" s="354" t="s">
        <v>61</v>
      </c>
      <c r="Y4" s="356" t="s">
        <v>27</v>
      </c>
      <c r="Z4" s="354" t="s">
        <v>26</v>
      </c>
      <c r="AA4" s="354" t="s">
        <v>61</v>
      </c>
      <c r="AB4" s="356" t="s">
        <v>27</v>
      </c>
      <c r="AC4" s="354" t="s">
        <v>26</v>
      </c>
      <c r="AD4" s="354" t="s">
        <v>61</v>
      </c>
      <c r="AE4" s="356" t="s">
        <v>27</v>
      </c>
      <c r="AF4" s="354" t="s">
        <v>26</v>
      </c>
      <c r="AG4" s="354" t="s">
        <v>61</v>
      </c>
      <c r="AH4" s="356" t="s">
        <v>27</v>
      </c>
      <c r="AI4" s="354" t="s">
        <v>26</v>
      </c>
      <c r="AJ4" s="354" t="s">
        <v>61</v>
      </c>
      <c r="AK4" s="356" t="s">
        <v>27</v>
      </c>
      <c r="AL4" s="354" t="s">
        <v>26</v>
      </c>
      <c r="AM4" s="354" t="s">
        <v>61</v>
      </c>
      <c r="AN4" s="356" t="s">
        <v>27</v>
      </c>
      <c r="AO4" s="354" t="s">
        <v>26</v>
      </c>
      <c r="AP4" s="354" t="s">
        <v>61</v>
      </c>
      <c r="AQ4" s="356" t="s">
        <v>27</v>
      </c>
      <c r="AR4" s="354" t="s">
        <v>26</v>
      </c>
      <c r="AS4" s="354" t="s">
        <v>61</v>
      </c>
      <c r="AT4" s="356" t="s">
        <v>27</v>
      </c>
      <c r="AU4" s="354" t="s">
        <v>26</v>
      </c>
      <c r="AV4" s="354" t="s">
        <v>61</v>
      </c>
      <c r="AW4" s="356" t="s">
        <v>27</v>
      </c>
      <c r="AX4" s="354" t="s">
        <v>26</v>
      </c>
      <c r="AY4" s="354" t="s">
        <v>61</v>
      </c>
      <c r="AZ4" s="356" t="s">
        <v>27</v>
      </c>
      <c r="BA4" s="354" t="s">
        <v>26</v>
      </c>
      <c r="BB4" s="354" t="s">
        <v>61</v>
      </c>
      <c r="BC4" s="356" t="s">
        <v>27</v>
      </c>
      <c r="BD4" s="354" t="s">
        <v>26</v>
      </c>
      <c r="BE4" s="354" t="s">
        <v>61</v>
      </c>
      <c r="BF4" s="356" t="s">
        <v>27</v>
      </c>
      <c r="BG4" s="354" t="s">
        <v>26</v>
      </c>
      <c r="BH4" s="354" t="s">
        <v>61</v>
      </c>
      <c r="BI4" s="356" t="s">
        <v>27</v>
      </c>
      <c r="BJ4" s="354" t="s">
        <v>26</v>
      </c>
      <c r="BK4" s="354" t="s">
        <v>61</v>
      </c>
      <c r="BL4" s="356" t="s">
        <v>27</v>
      </c>
      <c r="BM4" s="354" t="s">
        <v>26</v>
      </c>
      <c r="BN4" s="354" t="s">
        <v>61</v>
      </c>
      <c r="BO4" s="356" t="s">
        <v>27</v>
      </c>
      <c r="BP4" s="354" t="s">
        <v>26</v>
      </c>
      <c r="BQ4" s="354" t="s">
        <v>61</v>
      </c>
      <c r="BR4" s="356" t="s">
        <v>27</v>
      </c>
      <c r="BS4" s="354" t="s">
        <v>26</v>
      </c>
      <c r="BT4" s="354" t="s">
        <v>61</v>
      </c>
      <c r="BU4" s="356" t="s">
        <v>27</v>
      </c>
      <c r="BV4" s="354" t="s">
        <v>26</v>
      </c>
      <c r="BW4" s="354" t="s">
        <v>61</v>
      </c>
      <c r="BX4" s="356" t="s">
        <v>27</v>
      </c>
      <c r="BY4" s="354" t="s">
        <v>26</v>
      </c>
      <c r="BZ4" s="354" t="s">
        <v>61</v>
      </c>
      <c r="CA4" s="356" t="s">
        <v>27</v>
      </c>
      <c r="CB4" s="354" t="s">
        <v>26</v>
      </c>
      <c r="CC4" s="354" t="s">
        <v>61</v>
      </c>
      <c r="CD4" s="356" t="s">
        <v>27</v>
      </c>
    </row>
    <row r="5" spans="1:87" ht="20.25" customHeight="1" thickBot="1" x14ac:dyDescent="0.3">
      <c r="A5" s="351"/>
      <c r="B5" s="355"/>
      <c r="C5" s="355"/>
      <c r="D5" s="355"/>
      <c r="E5" s="355"/>
      <c r="F5" s="355"/>
      <c r="G5" s="351"/>
      <c r="H5" s="351"/>
      <c r="I5" s="355"/>
      <c r="J5" s="351"/>
      <c r="K5" s="351"/>
      <c r="L5" s="355"/>
      <c r="M5" s="351"/>
      <c r="N5" s="351"/>
      <c r="O5" s="355"/>
      <c r="P5" s="351"/>
      <c r="Q5" s="351"/>
      <c r="R5" s="355"/>
      <c r="S5" s="351"/>
      <c r="T5" s="351"/>
      <c r="U5" s="355"/>
      <c r="V5" s="351"/>
      <c r="W5" s="351"/>
      <c r="X5" s="355"/>
      <c r="Y5" s="351"/>
      <c r="Z5" s="351"/>
      <c r="AA5" s="355"/>
      <c r="AB5" s="351"/>
      <c r="AC5" s="351"/>
      <c r="AD5" s="355"/>
      <c r="AE5" s="351"/>
      <c r="AF5" s="351"/>
      <c r="AG5" s="355"/>
      <c r="AH5" s="351"/>
      <c r="AI5" s="351"/>
      <c r="AJ5" s="355"/>
      <c r="AK5" s="351"/>
      <c r="AL5" s="351"/>
      <c r="AM5" s="355"/>
      <c r="AN5" s="351"/>
      <c r="AO5" s="351"/>
      <c r="AP5" s="355"/>
      <c r="AQ5" s="351"/>
      <c r="AR5" s="351"/>
      <c r="AS5" s="355"/>
      <c r="AT5" s="351"/>
      <c r="AU5" s="351"/>
      <c r="AV5" s="355"/>
      <c r="AW5" s="351"/>
      <c r="AX5" s="351"/>
      <c r="AY5" s="355"/>
      <c r="AZ5" s="351"/>
      <c r="BA5" s="351"/>
      <c r="BB5" s="355"/>
      <c r="BC5" s="351"/>
      <c r="BD5" s="351"/>
      <c r="BE5" s="355"/>
      <c r="BF5" s="351"/>
      <c r="BG5" s="351"/>
      <c r="BH5" s="355"/>
      <c r="BI5" s="351"/>
      <c r="BJ5" s="351"/>
      <c r="BK5" s="355"/>
      <c r="BL5" s="351"/>
      <c r="BM5" s="351"/>
      <c r="BN5" s="355"/>
      <c r="BO5" s="351"/>
      <c r="BP5" s="351"/>
      <c r="BQ5" s="355"/>
      <c r="BR5" s="351"/>
      <c r="BS5" s="351"/>
      <c r="BT5" s="355"/>
      <c r="BU5" s="351"/>
      <c r="BV5" s="351"/>
      <c r="BW5" s="355"/>
      <c r="BX5" s="351"/>
      <c r="BY5" s="351"/>
      <c r="BZ5" s="355"/>
      <c r="CA5" s="357"/>
      <c r="CB5" s="357"/>
      <c r="CC5" s="355"/>
      <c r="CD5" s="357"/>
      <c r="CF5" s="50"/>
      <c r="CG5" s="50"/>
      <c r="CH5" s="50"/>
      <c r="CI5" s="50"/>
    </row>
    <row r="6" spans="1:87" ht="24" customHeight="1" x14ac:dyDescent="0.25">
      <c r="A6" s="8" t="s">
        <v>28</v>
      </c>
      <c r="B6" s="140"/>
      <c r="C6" s="141"/>
      <c r="D6" s="1" t="e">
        <f>SUM(C6/B6)</f>
        <v>#DIV/0!</v>
      </c>
      <c r="E6" s="141"/>
      <c r="F6" s="141"/>
      <c r="G6" s="1" t="e">
        <f t="shared" ref="G6:G17" si="0">SUM(F6/E6)</f>
        <v>#DIV/0!</v>
      </c>
      <c r="H6" s="141"/>
      <c r="I6" s="141"/>
      <c r="J6" s="1" t="e">
        <f t="shared" ref="J6:J25" si="1">SUM(I6/H6)</f>
        <v>#DIV/0!</v>
      </c>
      <c r="K6" s="141"/>
      <c r="L6" s="141"/>
      <c r="M6" s="1" t="e">
        <f>SUM(L6/K6)</f>
        <v>#DIV/0!</v>
      </c>
      <c r="N6" s="141"/>
      <c r="O6" s="141"/>
      <c r="P6" s="1" t="e">
        <f t="shared" ref="P6:P25" si="2">SUM(O6/N6)</f>
        <v>#DIV/0!</v>
      </c>
      <c r="Q6" s="141"/>
      <c r="R6" s="141"/>
      <c r="S6" s="1" t="e">
        <f t="shared" ref="S6:S11" si="3">SUM(R6/Q6)</f>
        <v>#DIV/0!</v>
      </c>
      <c r="T6" s="141"/>
      <c r="U6" s="141"/>
      <c r="V6" s="1" t="e">
        <f t="shared" ref="V6:V25" si="4">SUM(U6/T6)</f>
        <v>#DIV/0!</v>
      </c>
      <c r="W6" s="141"/>
      <c r="X6" s="141"/>
      <c r="Y6" s="1" t="e">
        <f t="shared" ref="Y6:Y17" si="5">SUM(X6/W6)</f>
        <v>#DIV/0!</v>
      </c>
      <c r="Z6" s="141"/>
      <c r="AA6" s="141"/>
      <c r="AB6" s="1" t="e">
        <f>SUM(AA6/Z6)</f>
        <v>#DIV/0!</v>
      </c>
      <c r="AC6" s="141"/>
      <c r="AD6" s="141"/>
      <c r="AE6" s="1" t="e">
        <f t="shared" ref="AE6:AE11" si="6">SUM(AD6/AC6)</f>
        <v>#DIV/0!</v>
      </c>
      <c r="AF6" s="141"/>
      <c r="AG6" s="141"/>
      <c r="AH6" s="1" t="e">
        <f t="shared" ref="AH6:AH11" si="7">SUM(AG6/AF6)</f>
        <v>#DIV/0!</v>
      </c>
      <c r="AI6" s="141"/>
      <c r="AJ6" s="141"/>
      <c r="AK6" s="2" t="e">
        <f t="shared" ref="AK6:AK24" si="8">SUM(AJ6/AI6)</f>
        <v>#DIV/0!</v>
      </c>
      <c r="AL6" s="141"/>
      <c r="AM6" s="141"/>
      <c r="AN6" s="3" t="e">
        <f t="shared" ref="AN6:AN25" si="9">SUM(AM6/AL6)</f>
        <v>#DIV/0!</v>
      </c>
      <c r="AO6" s="141"/>
      <c r="AP6" s="141"/>
      <c r="AQ6" s="3" t="e">
        <f t="shared" ref="AQ6:AQ11" si="10">SUM(AP6/AO6)</f>
        <v>#DIV/0!</v>
      </c>
      <c r="AR6" s="141"/>
      <c r="AS6" s="141"/>
      <c r="AT6" s="3" t="e">
        <f t="shared" ref="AT6:AT25" si="11">SUM(AS6/AR6)</f>
        <v>#DIV/0!</v>
      </c>
      <c r="AU6" s="141"/>
      <c r="AV6" s="141"/>
      <c r="AW6" s="3" t="e">
        <f t="shared" ref="AW6:AW25" si="12">SUM(AV6/AU6)</f>
        <v>#DIV/0!</v>
      </c>
      <c r="AX6" s="141"/>
      <c r="AY6" s="141"/>
      <c r="AZ6" s="3" t="e">
        <f t="shared" ref="AZ6:AZ25" si="13">SUM(AY6/AX6)</f>
        <v>#DIV/0!</v>
      </c>
      <c r="BA6" s="141"/>
      <c r="BB6" s="141"/>
      <c r="BC6" s="3" t="e">
        <f>SUM(BB6/BA6)</f>
        <v>#DIV/0!</v>
      </c>
      <c r="BD6" s="141"/>
      <c r="BE6" s="141"/>
      <c r="BF6" s="3" t="e">
        <f t="shared" ref="BF6:BF25" si="14">SUM(BE6/BD6)</f>
        <v>#DIV/0!</v>
      </c>
      <c r="BG6" s="141"/>
      <c r="BH6" s="141"/>
      <c r="BI6" s="3" t="e">
        <f t="shared" ref="BI6:BI25" si="15">SUM(BH6/BG6)</f>
        <v>#DIV/0!</v>
      </c>
      <c r="BJ6" s="141"/>
      <c r="BK6" s="141"/>
      <c r="BL6" s="3" t="e">
        <f t="shared" ref="BL6:BL24" si="16">SUM(BK6/BJ6)</f>
        <v>#DIV/0!</v>
      </c>
      <c r="BM6" s="141"/>
      <c r="BN6" s="141"/>
      <c r="BO6" s="3" t="e">
        <f t="shared" ref="BO6:BO11" si="17">SUM(BN6/BM6)</f>
        <v>#DIV/0!</v>
      </c>
      <c r="BP6" s="141"/>
      <c r="BQ6" s="141"/>
      <c r="BR6" s="3" t="e">
        <f t="shared" ref="BR6:BR25" si="18">SUM(BQ6/BP6)</f>
        <v>#DIV/0!</v>
      </c>
      <c r="BS6" s="141"/>
      <c r="BT6" s="141"/>
      <c r="BU6" s="3" t="e">
        <f t="shared" ref="BU6:BU25" si="19">SUM(BT6/BS6)</f>
        <v>#DIV/0!</v>
      </c>
      <c r="BV6" s="141"/>
      <c r="BW6" s="141"/>
      <c r="BX6" s="1" t="e">
        <f>SUM(BW6/BV6)</f>
        <v>#DIV/0!</v>
      </c>
      <c r="BY6" s="141"/>
      <c r="BZ6" s="141"/>
      <c r="CA6" s="16" t="e">
        <f>SUM(BZ6/BY6)</f>
        <v>#DIV/0!</v>
      </c>
      <c r="CB6" s="35">
        <f t="shared" ref="CB6:CB11" si="20">B6+E6+H6+K6+N6+Q6+T6+W6+Z6+AC6+AF6+AI6+AL6+AO6+AR6+AU6+AX6+BA6+BD6+BG6+BJ6+BM6+BP6+BS6+BV6+BY6</f>
        <v>0</v>
      </c>
      <c r="CC6" s="35">
        <f t="shared" ref="CC6:CC22" si="21">BZ6+BW6+BT6+BQ6+BN6+BK6+BH6+BE6+BB6+AY6+AV6+AS6+AP6+AM6+AJ6+AG6+AD6+AA6+X6+U6+R6+O6+L6+I6+F6+C6</f>
        <v>0</v>
      </c>
      <c r="CD6" s="15" t="e">
        <f t="shared" ref="CD6:CD25" si="22">SUM(CC6/CB6)</f>
        <v>#DIV/0!</v>
      </c>
      <c r="CF6" s="51"/>
      <c r="CG6" s="51"/>
      <c r="CH6" s="50"/>
      <c r="CI6" s="50"/>
    </row>
    <row r="7" spans="1:87" ht="33" customHeight="1" x14ac:dyDescent="0.25">
      <c r="A7" s="8" t="s">
        <v>29</v>
      </c>
      <c r="B7" s="142"/>
      <c r="C7" s="143"/>
      <c r="D7" s="1" t="e">
        <f>SUM(C7/B7)</f>
        <v>#DIV/0!</v>
      </c>
      <c r="E7" s="143"/>
      <c r="F7" s="143"/>
      <c r="G7" s="1" t="e">
        <f t="shared" si="0"/>
        <v>#DIV/0!</v>
      </c>
      <c r="H7" s="143"/>
      <c r="I7" s="143"/>
      <c r="J7" s="1"/>
      <c r="K7" s="143"/>
      <c r="L7" s="143"/>
      <c r="M7" s="1" t="e">
        <f>SUM(L7/K7)</f>
        <v>#DIV/0!</v>
      </c>
      <c r="N7" s="143"/>
      <c r="O7" s="143"/>
      <c r="P7" s="1" t="e">
        <f t="shared" si="2"/>
        <v>#DIV/0!</v>
      </c>
      <c r="Q7" s="143"/>
      <c r="R7" s="143"/>
      <c r="S7" s="1" t="e">
        <f t="shared" si="3"/>
        <v>#DIV/0!</v>
      </c>
      <c r="T7" s="143"/>
      <c r="U7" s="143"/>
      <c r="V7" s="1" t="e">
        <f t="shared" si="4"/>
        <v>#DIV/0!</v>
      </c>
      <c r="W7" s="143"/>
      <c r="X7" s="143"/>
      <c r="Y7" s="1" t="e">
        <f t="shared" si="5"/>
        <v>#DIV/0!</v>
      </c>
      <c r="Z7" s="143"/>
      <c r="AA7" s="143"/>
      <c r="AB7" s="1" t="e">
        <f>SUM(AA7/Z7)</f>
        <v>#DIV/0!</v>
      </c>
      <c r="AC7" s="143"/>
      <c r="AD7" s="143"/>
      <c r="AE7" s="1" t="e">
        <f t="shared" si="6"/>
        <v>#DIV/0!</v>
      </c>
      <c r="AF7" s="143"/>
      <c r="AG7" s="143"/>
      <c r="AH7" s="1" t="e">
        <f t="shared" si="7"/>
        <v>#DIV/0!</v>
      </c>
      <c r="AI7" s="143"/>
      <c r="AJ7" s="143"/>
      <c r="AK7" s="2" t="e">
        <f t="shared" si="8"/>
        <v>#DIV/0!</v>
      </c>
      <c r="AL7" s="143"/>
      <c r="AM7" s="143"/>
      <c r="AN7" s="3"/>
      <c r="AO7" s="143"/>
      <c r="AP7" s="143"/>
      <c r="AQ7" s="3" t="e">
        <f t="shared" si="10"/>
        <v>#DIV/0!</v>
      </c>
      <c r="AR7" s="143"/>
      <c r="AS7" s="143"/>
      <c r="AT7" s="3" t="e">
        <f t="shared" si="11"/>
        <v>#DIV/0!</v>
      </c>
      <c r="AU7" s="143"/>
      <c r="AV7" s="143"/>
      <c r="AW7" s="3" t="e">
        <f t="shared" si="12"/>
        <v>#DIV/0!</v>
      </c>
      <c r="AX7" s="143"/>
      <c r="AY7" s="143"/>
      <c r="AZ7" s="3" t="e">
        <f t="shared" si="13"/>
        <v>#DIV/0!</v>
      </c>
      <c r="BA7" s="143"/>
      <c r="BB7" s="143"/>
      <c r="BC7" s="3" t="e">
        <f>SUM(BB7/BA7)</f>
        <v>#DIV/0!</v>
      </c>
      <c r="BD7" s="143"/>
      <c r="BE7" s="143"/>
      <c r="BF7" s="3" t="e">
        <f t="shared" si="14"/>
        <v>#DIV/0!</v>
      </c>
      <c r="BG7" s="143"/>
      <c r="BH7" s="143"/>
      <c r="BI7" s="1" t="e">
        <f t="shared" si="15"/>
        <v>#DIV/0!</v>
      </c>
      <c r="BJ7" s="143"/>
      <c r="BK7" s="143"/>
      <c r="BL7" s="3" t="e">
        <f t="shared" si="16"/>
        <v>#DIV/0!</v>
      </c>
      <c r="BM7" s="143"/>
      <c r="BN7" s="143"/>
      <c r="BO7" s="1" t="e">
        <f t="shared" si="17"/>
        <v>#DIV/0!</v>
      </c>
      <c r="BP7" s="143"/>
      <c r="BQ7" s="143"/>
      <c r="BR7" s="3" t="e">
        <f t="shared" si="18"/>
        <v>#DIV/0!</v>
      </c>
      <c r="BS7" s="143"/>
      <c r="BT7" s="143"/>
      <c r="BU7" s="3" t="e">
        <f t="shared" si="19"/>
        <v>#DIV/0!</v>
      </c>
      <c r="BV7" s="143"/>
      <c r="BW7" s="143"/>
      <c r="BX7" s="1"/>
      <c r="BY7" s="143"/>
      <c r="BZ7" s="143"/>
      <c r="CA7" s="3"/>
      <c r="CB7" s="36">
        <f t="shared" si="20"/>
        <v>0</v>
      </c>
      <c r="CC7" s="36">
        <f t="shared" si="21"/>
        <v>0</v>
      </c>
      <c r="CD7" s="2" t="e">
        <f t="shared" si="22"/>
        <v>#DIV/0!</v>
      </c>
      <c r="CF7" s="51"/>
      <c r="CG7" s="51"/>
      <c r="CH7" s="50"/>
      <c r="CI7" s="50"/>
    </row>
    <row r="8" spans="1:87" ht="39" customHeight="1" x14ac:dyDescent="0.25">
      <c r="A8" s="8" t="s">
        <v>30</v>
      </c>
      <c r="B8" s="142"/>
      <c r="C8" s="143"/>
      <c r="D8" s="1" t="e">
        <f>SUM(C8/B8)</f>
        <v>#DIV/0!</v>
      </c>
      <c r="E8" s="143"/>
      <c r="F8" s="143"/>
      <c r="G8" s="1" t="e">
        <f t="shared" si="0"/>
        <v>#DIV/0!</v>
      </c>
      <c r="H8" s="143"/>
      <c r="I8" s="143"/>
      <c r="J8" s="1" t="e">
        <f t="shared" si="1"/>
        <v>#DIV/0!</v>
      </c>
      <c r="K8" s="143"/>
      <c r="L8" s="143"/>
      <c r="M8" s="1" t="e">
        <f>SUM(L8/K8)</f>
        <v>#DIV/0!</v>
      </c>
      <c r="N8" s="143"/>
      <c r="O8" s="143"/>
      <c r="P8" s="1" t="e">
        <f t="shared" si="2"/>
        <v>#DIV/0!</v>
      </c>
      <c r="Q8" s="143"/>
      <c r="R8" s="143"/>
      <c r="S8" s="1" t="e">
        <f t="shared" si="3"/>
        <v>#DIV/0!</v>
      </c>
      <c r="T8" s="143"/>
      <c r="U8" s="143"/>
      <c r="V8" s="1" t="e">
        <f t="shared" si="4"/>
        <v>#DIV/0!</v>
      </c>
      <c r="W8" s="143"/>
      <c r="X8" s="143"/>
      <c r="Y8" s="1" t="e">
        <f t="shared" si="5"/>
        <v>#DIV/0!</v>
      </c>
      <c r="Z8" s="143"/>
      <c r="AA8" s="143"/>
      <c r="AB8" s="1" t="e">
        <f>SUM(AA8/Z8)</f>
        <v>#DIV/0!</v>
      </c>
      <c r="AC8" s="143"/>
      <c r="AD8" s="143"/>
      <c r="AE8" s="1" t="e">
        <f t="shared" si="6"/>
        <v>#DIV/0!</v>
      </c>
      <c r="AF8" s="143"/>
      <c r="AG8" s="143"/>
      <c r="AH8" s="1" t="e">
        <f t="shared" si="7"/>
        <v>#DIV/0!</v>
      </c>
      <c r="AI8" s="143"/>
      <c r="AJ8" s="143"/>
      <c r="AK8" s="2" t="e">
        <f t="shared" si="8"/>
        <v>#DIV/0!</v>
      </c>
      <c r="AL8" s="143"/>
      <c r="AM8" s="143"/>
      <c r="AN8" s="3" t="e">
        <f t="shared" si="9"/>
        <v>#DIV/0!</v>
      </c>
      <c r="AO8" s="143"/>
      <c r="AP8" s="143"/>
      <c r="AQ8" s="3" t="e">
        <f t="shared" si="10"/>
        <v>#DIV/0!</v>
      </c>
      <c r="AR8" s="143"/>
      <c r="AS8" s="143"/>
      <c r="AT8" s="3" t="e">
        <f t="shared" si="11"/>
        <v>#DIV/0!</v>
      </c>
      <c r="AU8" s="143"/>
      <c r="AV8" s="143"/>
      <c r="AW8" s="3" t="e">
        <f t="shared" si="12"/>
        <v>#DIV/0!</v>
      </c>
      <c r="AX8" s="143"/>
      <c r="AY8" s="143"/>
      <c r="AZ8" s="3" t="e">
        <f t="shared" si="13"/>
        <v>#DIV/0!</v>
      </c>
      <c r="BA8" s="143"/>
      <c r="BB8" s="143"/>
      <c r="BC8" s="3" t="e">
        <f>SUM(BB8/BA8)</f>
        <v>#DIV/0!</v>
      </c>
      <c r="BD8" s="143"/>
      <c r="BE8" s="143"/>
      <c r="BF8" s="3" t="e">
        <f t="shared" si="14"/>
        <v>#DIV/0!</v>
      </c>
      <c r="BG8" s="143"/>
      <c r="BH8" s="143"/>
      <c r="BI8" s="3" t="e">
        <f t="shared" si="15"/>
        <v>#DIV/0!</v>
      </c>
      <c r="BJ8" s="143"/>
      <c r="BK8" s="143"/>
      <c r="BL8" s="3" t="e">
        <f t="shared" si="16"/>
        <v>#DIV/0!</v>
      </c>
      <c r="BM8" s="143"/>
      <c r="BN8" s="143"/>
      <c r="BO8" s="3" t="e">
        <f t="shared" si="17"/>
        <v>#DIV/0!</v>
      </c>
      <c r="BP8" s="143"/>
      <c r="BQ8" s="143"/>
      <c r="BR8" s="3" t="e">
        <f t="shared" si="18"/>
        <v>#DIV/0!</v>
      </c>
      <c r="BS8" s="143"/>
      <c r="BT8" s="143"/>
      <c r="BU8" s="3" t="e">
        <f t="shared" si="19"/>
        <v>#DIV/0!</v>
      </c>
      <c r="BV8" s="143"/>
      <c r="BW8" s="143"/>
      <c r="BX8" s="1" t="e">
        <f>SUM(BW8/BV8)</f>
        <v>#DIV/0!</v>
      </c>
      <c r="BY8" s="143"/>
      <c r="BZ8" s="143"/>
      <c r="CA8" s="3" t="e">
        <f t="shared" ref="CA8:CA13" si="23">SUM(BZ8/BY8)</f>
        <v>#DIV/0!</v>
      </c>
      <c r="CB8" s="36">
        <f t="shared" si="20"/>
        <v>0</v>
      </c>
      <c r="CC8" s="36">
        <f t="shared" si="21"/>
        <v>0</v>
      </c>
      <c r="CD8" s="2" t="e">
        <f t="shared" si="22"/>
        <v>#DIV/0!</v>
      </c>
      <c r="CF8" s="51"/>
      <c r="CG8" s="51"/>
      <c r="CH8" s="50"/>
      <c r="CI8" s="50"/>
    </row>
    <row r="9" spans="1:87" ht="32.25" customHeight="1" x14ac:dyDescent="0.25">
      <c r="A9" s="8" t="s">
        <v>31</v>
      </c>
      <c r="B9" s="142"/>
      <c r="C9" s="143"/>
      <c r="D9" s="1" t="e">
        <f>SUM(C9/B9)</f>
        <v>#DIV/0!</v>
      </c>
      <c r="E9" s="143"/>
      <c r="F9" s="143"/>
      <c r="G9" s="1" t="e">
        <f t="shared" si="0"/>
        <v>#DIV/0!</v>
      </c>
      <c r="H9" s="143"/>
      <c r="I9" s="143"/>
      <c r="J9" s="1" t="e">
        <f t="shared" si="1"/>
        <v>#DIV/0!</v>
      </c>
      <c r="K9" s="143"/>
      <c r="L9" s="143"/>
      <c r="M9" s="1" t="e">
        <f>SUM(L9/K9)</f>
        <v>#DIV/0!</v>
      </c>
      <c r="N9" s="143"/>
      <c r="O9" s="143"/>
      <c r="P9" s="1" t="e">
        <f t="shared" si="2"/>
        <v>#DIV/0!</v>
      </c>
      <c r="Q9" s="143"/>
      <c r="R9" s="143"/>
      <c r="S9" s="1" t="e">
        <f t="shared" si="3"/>
        <v>#DIV/0!</v>
      </c>
      <c r="T9" s="143"/>
      <c r="U9" s="143"/>
      <c r="V9" s="1" t="e">
        <f t="shared" si="4"/>
        <v>#DIV/0!</v>
      </c>
      <c r="W9" s="143"/>
      <c r="X9" s="143"/>
      <c r="Y9" s="1" t="e">
        <f t="shared" si="5"/>
        <v>#DIV/0!</v>
      </c>
      <c r="Z9" s="143"/>
      <c r="AA9" s="143"/>
      <c r="AB9" s="1" t="e">
        <f>SUM(AA9/Z9)</f>
        <v>#DIV/0!</v>
      </c>
      <c r="AC9" s="143"/>
      <c r="AD9" s="143"/>
      <c r="AE9" s="1" t="e">
        <f t="shared" si="6"/>
        <v>#DIV/0!</v>
      </c>
      <c r="AF9" s="143"/>
      <c r="AG9" s="143"/>
      <c r="AH9" s="1" t="e">
        <f t="shared" si="7"/>
        <v>#DIV/0!</v>
      </c>
      <c r="AI9" s="143"/>
      <c r="AJ9" s="143"/>
      <c r="AK9" s="2" t="e">
        <f t="shared" si="8"/>
        <v>#DIV/0!</v>
      </c>
      <c r="AL9" s="143"/>
      <c r="AM9" s="143"/>
      <c r="AN9" s="3" t="e">
        <f t="shared" si="9"/>
        <v>#DIV/0!</v>
      </c>
      <c r="AO9" s="143"/>
      <c r="AP9" s="143"/>
      <c r="AQ9" s="3" t="e">
        <f t="shared" si="10"/>
        <v>#DIV/0!</v>
      </c>
      <c r="AR9" s="143"/>
      <c r="AS9" s="143"/>
      <c r="AT9" s="3" t="e">
        <f t="shared" si="11"/>
        <v>#DIV/0!</v>
      </c>
      <c r="AU9" s="143"/>
      <c r="AV9" s="143"/>
      <c r="AW9" s="3" t="e">
        <f t="shared" si="12"/>
        <v>#DIV/0!</v>
      </c>
      <c r="AX9" s="143"/>
      <c r="AY9" s="143"/>
      <c r="AZ9" s="3" t="e">
        <f t="shared" si="13"/>
        <v>#DIV/0!</v>
      </c>
      <c r="BA9" s="143"/>
      <c r="BB9" s="143"/>
      <c r="BC9" s="3" t="e">
        <f>SUM(BB9/BA9)</f>
        <v>#DIV/0!</v>
      </c>
      <c r="BD9" s="143"/>
      <c r="BE9" s="143"/>
      <c r="BF9" s="3" t="e">
        <f t="shared" si="14"/>
        <v>#DIV/0!</v>
      </c>
      <c r="BG9" s="143"/>
      <c r="BH9" s="143"/>
      <c r="BI9" s="3" t="e">
        <f t="shared" si="15"/>
        <v>#DIV/0!</v>
      </c>
      <c r="BJ9" s="143"/>
      <c r="BK9" s="143"/>
      <c r="BL9" s="3" t="e">
        <f t="shared" si="16"/>
        <v>#DIV/0!</v>
      </c>
      <c r="BM9" s="143"/>
      <c r="BN9" s="143"/>
      <c r="BO9" s="3" t="e">
        <f t="shared" si="17"/>
        <v>#DIV/0!</v>
      </c>
      <c r="BP9" s="143"/>
      <c r="BQ9" s="143"/>
      <c r="BR9" s="3" t="e">
        <f t="shared" si="18"/>
        <v>#DIV/0!</v>
      </c>
      <c r="BS9" s="143"/>
      <c r="BT9" s="143"/>
      <c r="BU9" s="3" t="e">
        <f t="shared" si="19"/>
        <v>#DIV/0!</v>
      </c>
      <c r="BV9" s="143"/>
      <c r="BW9" s="143"/>
      <c r="BX9" s="1" t="e">
        <f>SUM(BW9/BV9)</f>
        <v>#DIV/0!</v>
      </c>
      <c r="BY9" s="143"/>
      <c r="BZ9" s="143"/>
      <c r="CA9" s="3" t="e">
        <f t="shared" si="23"/>
        <v>#DIV/0!</v>
      </c>
      <c r="CB9" s="36">
        <f t="shared" si="20"/>
        <v>0</v>
      </c>
      <c r="CC9" s="36">
        <f t="shared" si="21"/>
        <v>0</v>
      </c>
      <c r="CD9" s="2" t="e">
        <f t="shared" si="22"/>
        <v>#DIV/0!</v>
      </c>
      <c r="CF9" s="51"/>
      <c r="CG9" s="51"/>
      <c r="CH9" s="50"/>
      <c r="CI9" s="50"/>
    </row>
    <row r="10" spans="1:87" ht="30" customHeight="1" x14ac:dyDescent="0.25">
      <c r="A10" s="8" t="s">
        <v>51</v>
      </c>
      <c r="B10" s="142"/>
      <c r="C10" s="143"/>
      <c r="D10" s="1" t="e">
        <f>SUM(C10/B10)</f>
        <v>#DIV/0!</v>
      </c>
      <c r="E10" s="143"/>
      <c r="F10" s="143"/>
      <c r="G10" s="1" t="e">
        <f t="shared" si="0"/>
        <v>#DIV/0!</v>
      </c>
      <c r="H10" s="143"/>
      <c r="I10" s="143"/>
      <c r="J10" s="1" t="e">
        <f t="shared" si="1"/>
        <v>#DIV/0!</v>
      </c>
      <c r="K10" s="143"/>
      <c r="L10" s="143"/>
      <c r="M10" s="1" t="e">
        <f>SUM(L10/K10)</f>
        <v>#DIV/0!</v>
      </c>
      <c r="N10" s="143"/>
      <c r="O10" s="143"/>
      <c r="P10" s="1" t="e">
        <f t="shared" si="2"/>
        <v>#DIV/0!</v>
      </c>
      <c r="Q10" s="143"/>
      <c r="R10" s="143"/>
      <c r="S10" s="1" t="e">
        <f t="shared" si="3"/>
        <v>#DIV/0!</v>
      </c>
      <c r="T10" s="143"/>
      <c r="U10" s="143"/>
      <c r="V10" s="1" t="e">
        <f t="shared" si="4"/>
        <v>#DIV/0!</v>
      </c>
      <c r="W10" s="143"/>
      <c r="X10" s="143"/>
      <c r="Y10" s="1" t="e">
        <f t="shared" si="5"/>
        <v>#DIV/0!</v>
      </c>
      <c r="Z10" s="143"/>
      <c r="AA10" s="143"/>
      <c r="AB10" s="1" t="e">
        <f>SUM(AA10/Z10)</f>
        <v>#DIV/0!</v>
      </c>
      <c r="AC10" s="143"/>
      <c r="AD10" s="143"/>
      <c r="AE10" s="1" t="e">
        <f t="shared" si="6"/>
        <v>#DIV/0!</v>
      </c>
      <c r="AF10" s="143"/>
      <c r="AG10" s="143"/>
      <c r="AH10" s="1" t="e">
        <f t="shared" si="7"/>
        <v>#DIV/0!</v>
      </c>
      <c r="AI10" s="143"/>
      <c r="AJ10" s="143"/>
      <c r="AK10" s="1" t="e">
        <f t="shared" si="8"/>
        <v>#DIV/0!</v>
      </c>
      <c r="AL10" s="143"/>
      <c r="AM10" s="143"/>
      <c r="AN10" s="1" t="e">
        <f t="shared" si="9"/>
        <v>#DIV/0!</v>
      </c>
      <c r="AO10" s="143"/>
      <c r="AP10" s="143"/>
      <c r="AQ10" s="1" t="e">
        <f t="shared" si="10"/>
        <v>#DIV/0!</v>
      </c>
      <c r="AR10" s="143"/>
      <c r="AS10" s="143"/>
      <c r="AT10" s="1" t="e">
        <f t="shared" si="11"/>
        <v>#DIV/0!</v>
      </c>
      <c r="AU10" s="143"/>
      <c r="AV10" s="143"/>
      <c r="AW10" s="1" t="e">
        <f t="shared" si="12"/>
        <v>#DIV/0!</v>
      </c>
      <c r="AX10" s="143"/>
      <c r="AY10" s="143"/>
      <c r="AZ10" s="1" t="e">
        <f t="shared" si="13"/>
        <v>#DIV/0!</v>
      </c>
      <c r="BA10" s="143"/>
      <c r="BB10" s="143"/>
      <c r="BC10" s="1" t="e">
        <f>SUM(BB10/BA10)</f>
        <v>#DIV/0!</v>
      </c>
      <c r="BD10" s="143"/>
      <c r="BE10" s="143"/>
      <c r="BF10" s="1" t="e">
        <f t="shared" si="14"/>
        <v>#DIV/0!</v>
      </c>
      <c r="BG10" s="143"/>
      <c r="BH10" s="143"/>
      <c r="BI10" s="1" t="e">
        <f t="shared" si="15"/>
        <v>#DIV/0!</v>
      </c>
      <c r="BJ10" s="143"/>
      <c r="BK10" s="143"/>
      <c r="BL10" s="1" t="e">
        <f t="shared" si="16"/>
        <v>#DIV/0!</v>
      </c>
      <c r="BM10" s="143"/>
      <c r="BN10" s="143"/>
      <c r="BO10" s="1" t="e">
        <f t="shared" si="17"/>
        <v>#DIV/0!</v>
      </c>
      <c r="BP10" s="143"/>
      <c r="BQ10" s="143"/>
      <c r="BR10" s="1" t="e">
        <f t="shared" si="18"/>
        <v>#DIV/0!</v>
      </c>
      <c r="BS10" s="143"/>
      <c r="BT10" s="143"/>
      <c r="BU10" s="3" t="e">
        <f t="shared" si="19"/>
        <v>#DIV/0!</v>
      </c>
      <c r="BV10" s="143"/>
      <c r="BW10" s="143"/>
      <c r="BX10" s="1" t="e">
        <f>SUM(BW10/BV10)</f>
        <v>#DIV/0!</v>
      </c>
      <c r="BY10" s="143"/>
      <c r="BZ10" s="143"/>
      <c r="CA10" s="3" t="e">
        <f t="shared" si="23"/>
        <v>#DIV/0!</v>
      </c>
      <c r="CB10" s="36">
        <f t="shared" si="20"/>
        <v>0</v>
      </c>
      <c r="CC10" s="36">
        <f>BZ10+BW10+BT10+BQ10+BN10+BK10+BH10+BE10+BB10+AY10+AV10+AS10+AP10+AM10+AJ10+AG10+AD10+AA10+X10+U10+R10+O10+L10+I10+F10+C10</f>
        <v>0</v>
      </c>
      <c r="CD10" s="2" t="e">
        <f t="shared" si="22"/>
        <v>#DIV/0!</v>
      </c>
      <c r="CF10" s="51"/>
      <c r="CG10" s="51"/>
      <c r="CH10" s="50"/>
      <c r="CI10" s="51"/>
    </row>
    <row r="11" spans="1:87" ht="36.75" customHeight="1" x14ac:dyDescent="0.25">
      <c r="A11" s="8" t="s">
        <v>32</v>
      </c>
      <c r="B11" s="142"/>
      <c r="C11" s="143"/>
      <c r="D11" s="1"/>
      <c r="E11" s="143"/>
      <c r="F11" s="143"/>
      <c r="G11" s="1" t="e">
        <f t="shared" si="0"/>
        <v>#DIV/0!</v>
      </c>
      <c r="H11" s="143"/>
      <c r="I11" s="143"/>
      <c r="J11" s="1" t="e">
        <f t="shared" si="1"/>
        <v>#DIV/0!</v>
      </c>
      <c r="K11" s="143"/>
      <c r="L11" s="143"/>
      <c r="M11" s="1"/>
      <c r="N11" s="143"/>
      <c r="O11" s="143"/>
      <c r="P11" s="1" t="e">
        <f t="shared" si="2"/>
        <v>#DIV/0!</v>
      </c>
      <c r="Q11" s="143"/>
      <c r="R11" s="143"/>
      <c r="S11" s="1" t="e">
        <f t="shared" si="3"/>
        <v>#DIV/0!</v>
      </c>
      <c r="T11" s="143"/>
      <c r="U11" s="143"/>
      <c r="V11" s="1" t="e">
        <f t="shared" si="4"/>
        <v>#DIV/0!</v>
      </c>
      <c r="W11" s="143"/>
      <c r="X11" s="143"/>
      <c r="Y11" s="1" t="e">
        <f t="shared" si="5"/>
        <v>#DIV/0!</v>
      </c>
      <c r="Z11" s="143"/>
      <c r="AA11" s="143"/>
      <c r="AB11" s="1"/>
      <c r="AC11" s="143"/>
      <c r="AD11" s="143"/>
      <c r="AE11" s="1" t="e">
        <f t="shared" si="6"/>
        <v>#DIV/0!</v>
      </c>
      <c r="AF11" s="143"/>
      <c r="AG11" s="143"/>
      <c r="AH11" s="1" t="e">
        <f t="shared" si="7"/>
        <v>#DIV/0!</v>
      </c>
      <c r="AI11" s="143"/>
      <c r="AJ11" s="143"/>
      <c r="AK11" s="2" t="e">
        <f t="shared" si="8"/>
        <v>#DIV/0!</v>
      </c>
      <c r="AL11" s="143"/>
      <c r="AM11" s="143"/>
      <c r="AN11" s="3" t="e">
        <f t="shared" si="9"/>
        <v>#DIV/0!</v>
      </c>
      <c r="AO11" s="143"/>
      <c r="AP11" s="143"/>
      <c r="AQ11" s="1" t="e">
        <f t="shared" si="10"/>
        <v>#DIV/0!</v>
      </c>
      <c r="AR11" s="143"/>
      <c r="AS11" s="143"/>
      <c r="AT11" s="1" t="e">
        <f t="shared" si="11"/>
        <v>#DIV/0!</v>
      </c>
      <c r="AU11" s="143"/>
      <c r="AV11" s="143"/>
      <c r="AW11" s="3" t="e">
        <f t="shared" si="12"/>
        <v>#DIV/0!</v>
      </c>
      <c r="AX11" s="143"/>
      <c r="AY11" s="143"/>
      <c r="AZ11" s="3" t="e">
        <f t="shared" si="13"/>
        <v>#DIV/0!</v>
      </c>
      <c r="BA11" s="143"/>
      <c r="BB11" s="143"/>
      <c r="BC11" s="1"/>
      <c r="BD11" s="143"/>
      <c r="BE11" s="143"/>
      <c r="BF11" s="3" t="e">
        <f t="shared" si="14"/>
        <v>#DIV/0!</v>
      </c>
      <c r="BG11" s="143"/>
      <c r="BH11" s="143"/>
      <c r="BI11" s="3" t="e">
        <f t="shared" si="15"/>
        <v>#DIV/0!</v>
      </c>
      <c r="BJ11" s="143"/>
      <c r="BK11" s="143"/>
      <c r="BL11" s="1" t="e">
        <f t="shared" si="16"/>
        <v>#DIV/0!</v>
      </c>
      <c r="BM11" s="143"/>
      <c r="BN11" s="143"/>
      <c r="BO11" s="1" t="e">
        <f t="shared" si="17"/>
        <v>#DIV/0!</v>
      </c>
      <c r="BP11" s="143"/>
      <c r="BQ11" s="143"/>
      <c r="BR11" s="1"/>
      <c r="BS11" s="143"/>
      <c r="BT11" s="143"/>
      <c r="BU11" s="3" t="e">
        <f t="shared" si="19"/>
        <v>#DIV/0!</v>
      </c>
      <c r="BV11" s="143"/>
      <c r="BW11" s="143"/>
      <c r="BX11" s="1"/>
      <c r="BY11" s="143"/>
      <c r="BZ11" s="143"/>
      <c r="CA11" s="3" t="e">
        <f t="shared" si="23"/>
        <v>#DIV/0!</v>
      </c>
      <c r="CB11" s="36">
        <f t="shared" si="20"/>
        <v>0</v>
      </c>
      <c r="CC11" s="36">
        <f t="shared" si="21"/>
        <v>0</v>
      </c>
      <c r="CD11" s="2" t="e">
        <f t="shared" si="22"/>
        <v>#DIV/0!</v>
      </c>
      <c r="CF11" s="51"/>
      <c r="CG11" s="51"/>
      <c r="CH11" s="50"/>
      <c r="CI11" s="50"/>
    </row>
    <row r="12" spans="1:87" s="23" customFormat="1" ht="24.75" customHeight="1" thickBot="1" x14ac:dyDescent="0.35">
      <c r="A12" s="46" t="s">
        <v>33</v>
      </c>
      <c r="B12" s="144"/>
      <c r="C12" s="145"/>
      <c r="D12" s="47" t="e">
        <f t="shared" ref="D12:D17" si="24">SUM(C12/B12)</f>
        <v>#DIV/0!</v>
      </c>
      <c r="E12" s="145"/>
      <c r="F12" s="145"/>
      <c r="G12" s="47" t="e">
        <f t="shared" si="0"/>
        <v>#DIV/0!</v>
      </c>
      <c r="H12" s="145"/>
      <c r="I12" s="145"/>
      <c r="J12" s="47" t="e">
        <f t="shared" si="1"/>
        <v>#DIV/0!</v>
      </c>
      <c r="K12" s="145"/>
      <c r="L12" s="145"/>
      <c r="M12" s="47" t="e">
        <f t="shared" ref="M12:M25" si="25">SUM(L12/K12)</f>
        <v>#DIV/0!</v>
      </c>
      <c r="N12" s="145"/>
      <c r="O12" s="145"/>
      <c r="P12" s="47" t="e">
        <f t="shared" si="2"/>
        <v>#DIV/0!</v>
      </c>
      <c r="Q12" s="145"/>
      <c r="R12" s="145"/>
      <c r="S12" s="47" t="e">
        <f t="shared" ref="S12:S25" si="26">SUM(R12/Q12)</f>
        <v>#DIV/0!</v>
      </c>
      <c r="T12" s="145"/>
      <c r="U12" s="145"/>
      <c r="V12" s="47" t="e">
        <f t="shared" si="4"/>
        <v>#DIV/0!</v>
      </c>
      <c r="W12" s="145"/>
      <c r="X12" s="145"/>
      <c r="Y12" s="47" t="e">
        <f t="shared" si="5"/>
        <v>#DIV/0!</v>
      </c>
      <c r="Z12" s="145"/>
      <c r="AA12" s="145"/>
      <c r="AB12" s="47" t="e">
        <f t="shared" ref="AB12:AB25" si="27">SUM(AA12/Z12)</f>
        <v>#DIV/0!</v>
      </c>
      <c r="AC12" s="145"/>
      <c r="AD12" s="145"/>
      <c r="AE12" s="47" t="e">
        <f t="shared" ref="AE12:AE25" si="28">SUM(AD12/AC12)</f>
        <v>#DIV/0!</v>
      </c>
      <c r="AF12" s="145"/>
      <c r="AG12" s="145"/>
      <c r="AH12" s="47" t="e">
        <f t="shared" ref="AH12:AH25" si="29">SUM(AG12/AF12)</f>
        <v>#DIV/0!</v>
      </c>
      <c r="AI12" s="145"/>
      <c r="AJ12" s="145"/>
      <c r="AK12" s="47" t="e">
        <f t="shared" si="8"/>
        <v>#DIV/0!</v>
      </c>
      <c r="AL12" s="145"/>
      <c r="AM12" s="145"/>
      <c r="AN12" s="47" t="e">
        <f t="shared" si="9"/>
        <v>#DIV/0!</v>
      </c>
      <c r="AO12" s="145"/>
      <c r="AP12" s="145"/>
      <c r="AQ12" s="47" t="e">
        <f t="shared" ref="AQ12:AQ25" si="30">SUM(AP12/AO12)</f>
        <v>#DIV/0!</v>
      </c>
      <c r="AR12" s="145"/>
      <c r="AS12" s="145"/>
      <c r="AT12" s="47" t="e">
        <f t="shared" si="11"/>
        <v>#DIV/0!</v>
      </c>
      <c r="AU12" s="145"/>
      <c r="AV12" s="145"/>
      <c r="AW12" s="47" t="e">
        <f t="shared" si="12"/>
        <v>#DIV/0!</v>
      </c>
      <c r="AX12" s="145"/>
      <c r="AY12" s="145"/>
      <c r="AZ12" s="47" t="e">
        <f t="shared" si="13"/>
        <v>#DIV/0!</v>
      </c>
      <c r="BA12" s="145"/>
      <c r="BB12" s="145"/>
      <c r="BC12" s="47" t="e">
        <f t="shared" ref="BC12:BC25" si="31">SUM(BB12/BA12)</f>
        <v>#DIV/0!</v>
      </c>
      <c r="BD12" s="145"/>
      <c r="BE12" s="145"/>
      <c r="BF12" s="47" t="e">
        <f t="shared" si="14"/>
        <v>#DIV/0!</v>
      </c>
      <c r="BG12" s="145"/>
      <c r="BH12" s="145"/>
      <c r="BI12" s="47" t="e">
        <f t="shared" si="15"/>
        <v>#DIV/0!</v>
      </c>
      <c r="BJ12" s="145"/>
      <c r="BK12" s="145"/>
      <c r="BL12" s="47" t="e">
        <f t="shared" si="16"/>
        <v>#DIV/0!</v>
      </c>
      <c r="BM12" s="145"/>
      <c r="BN12" s="145"/>
      <c r="BO12" s="47" t="e">
        <f t="shared" ref="BO12:BO17" si="32">SUM(BN12/BM12)</f>
        <v>#DIV/0!</v>
      </c>
      <c r="BP12" s="145"/>
      <c r="BQ12" s="145"/>
      <c r="BR12" s="47" t="e">
        <f t="shared" si="18"/>
        <v>#DIV/0!</v>
      </c>
      <c r="BS12" s="145"/>
      <c r="BT12" s="145"/>
      <c r="BU12" s="47" t="e">
        <f t="shared" si="19"/>
        <v>#DIV/0!</v>
      </c>
      <c r="BV12" s="145"/>
      <c r="BW12" s="145"/>
      <c r="BX12" s="47" t="e">
        <f>SUM(BW12/BV12)</f>
        <v>#DIV/0!</v>
      </c>
      <c r="BY12" s="145"/>
      <c r="BZ12" s="145"/>
      <c r="CA12" s="47" t="e">
        <f t="shared" si="23"/>
        <v>#DIV/0!</v>
      </c>
      <c r="CB12" s="37">
        <f t="shared" ref="CB12:CB18" si="33">BY12+BV12+BS12+BP12+BM12+BJ12+BG12+BD12+BA12+AX12+AU12+AR12+AO12+AL12+AI12+AF12+AC12+Z12+W12+T12+Q12+N12+K12+H12+E12+B12</f>
        <v>0</v>
      </c>
      <c r="CC12" s="36">
        <f t="shared" si="21"/>
        <v>0</v>
      </c>
      <c r="CD12" s="47" t="e">
        <f t="shared" si="22"/>
        <v>#DIV/0!</v>
      </c>
      <c r="CE12" s="48"/>
      <c r="CF12" s="52"/>
      <c r="CG12" s="52"/>
      <c r="CH12" s="53"/>
      <c r="CI12" s="51"/>
    </row>
    <row r="13" spans="1:87" ht="32.25" customHeight="1" x14ac:dyDescent="0.25">
      <c r="A13" s="40" t="s">
        <v>34</v>
      </c>
      <c r="B13" s="142"/>
      <c r="C13" s="143"/>
      <c r="D13" s="5" t="e">
        <f t="shared" si="24"/>
        <v>#DIV/0!</v>
      </c>
      <c r="E13" s="143"/>
      <c r="F13" s="143"/>
      <c r="G13" s="5" t="e">
        <f t="shared" si="0"/>
        <v>#DIV/0!</v>
      </c>
      <c r="H13" s="143"/>
      <c r="I13" s="143"/>
      <c r="J13" s="5" t="e">
        <f t="shared" si="1"/>
        <v>#DIV/0!</v>
      </c>
      <c r="K13" s="143"/>
      <c r="L13" s="143"/>
      <c r="M13" s="5" t="e">
        <f t="shared" si="25"/>
        <v>#DIV/0!</v>
      </c>
      <c r="N13" s="143"/>
      <c r="O13" s="143"/>
      <c r="P13" s="5" t="e">
        <f t="shared" si="2"/>
        <v>#DIV/0!</v>
      </c>
      <c r="Q13" s="143"/>
      <c r="R13" s="143"/>
      <c r="S13" s="5" t="e">
        <f t="shared" si="26"/>
        <v>#DIV/0!</v>
      </c>
      <c r="T13" s="143"/>
      <c r="U13" s="143"/>
      <c r="V13" s="5" t="e">
        <f t="shared" si="4"/>
        <v>#DIV/0!</v>
      </c>
      <c r="W13" s="143"/>
      <c r="X13" s="143"/>
      <c r="Y13" s="5" t="e">
        <f t="shared" si="5"/>
        <v>#DIV/0!</v>
      </c>
      <c r="Z13" s="143"/>
      <c r="AA13" s="143"/>
      <c r="AB13" s="5" t="e">
        <f t="shared" si="27"/>
        <v>#DIV/0!</v>
      </c>
      <c r="AC13" s="143"/>
      <c r="AD13" s="143"/>
      <c r="AE13" s="5" t="e">
        <f t="shared" si="28"/>
        <v>#DIV/0!</v>
      </c>
      <c r="AF13" s="143"/>
      <c r="AG13" s="143"/>
      <c r="AH13" s="5" t="e">
        <f t="shared" si="29"/>
        <v>#DIV/0!</v>
      </c>
      <c r="AI13" s="143"/>
      <c r="AJ13" s="143"/>
      <c r="AK13" s="15" t="e">
        <f t="shared" si="8"/>
        <v>#DIV/0!</v>
      </c>
      <c r="AL13" s="143"/>
      <c r="AM13" s="143"/>
      <c r="AN13" s="16" t="e">
        <f t="shared" si="9"/>
        <v>#DIV/0!</v>
      </c>
      <c r="AO13" s="143"/>
      <c r="AP13" s="143"/>
      <c r="AQ13" s="16" t="e">
        <f t="shared" si="30"/>
        <v>#DIV/0!</v>
      </c>
      <c r="AR13" s="143"/>
      <c r="AS13" s="143"/>
      <c r="AT13" s="16" t="e">
        <f t="shared" si="11"/>
        <v>#DIV/0!</v>
      </c>
      <c r="AU13" s="143"/>
      <c r="AV13" s="143"/>
      <c r="AW13" s="16" t="e">
        <f t="shared" si="12"/>
        <v>#DIV/0!</v>
      </c>
      <c r="AX13" s="143"/>
      <c r="AY13" s="143"/>
      <c r="AZ13" s="16" t="e">
        <f t="shared" si="13"/>
        <v>#DIV/0!</v>
      </c>
      <c r="BA13" s="143"/>
      <c r="BB13" s="143"/>
      <c r="BC13" s="16" t="e">
        <f t="shared" si="31"/>
        <v>#DIV/0!</v>
      </c>
      <c r="BD13" s="143"/>
      <c r="BE13" s="143"/>
      <c r="BF13" s="16" t="e">
        <f t="shared" si="14"/>
        <v>#DIV/0!</v>
      </c>
      <c r="BG13" s="143"/>
      <c r="BH13" s="143"/>
      <c r="BI13" s="16" t="e">
        <f t="shared" si="15"/>
        <v>#DIV/0!</v>
      </c>
      <c r="BJ13" s="143"/>
      <c r="BK13" s="143"/>
      <c r="BL13" s="16" t="e">
        <f t="shared" si="16"/>
        <v>#DIV/0!</v>
      </c>
      <c r="BM13" s="143"/>
      <c r="BN13" s="143"/>
      <c r="BO13" s="16" t="e">
        <f t="shared" si="32"/>
        <v>#DIV/0!</v>
      </c>
      <c r="BP13" s="143"/>
      <c r="BQ13" s="143"/>
      <c r="BR13" s="16" t="e">
        <f t="shared" si="18"/>
        <v>#DIV/0!</v>
      </c>
      <c r="BS13" s="143"/>
      <c r="BT13" s="143"/>
      <c r="BU13" s="16" t="e">
        <f t="shared" si="19"/>
        <v>#DIV/0!</v>
      </c>
      <c r="BV13" s="143"/>
      <c r="BW13" s="143"/>
      <c r="BX13" s="5" t="e">
        <f>SUM(BW13/BV13)</f>
        <v>#DIV/0!</v>
      </c>
      <c r="BY13" s="143"/>
      <c r="BZ13" s="143"/>
      <c r="CA13" s="16" t="e">
        <f t="shared" si="23"/>
        <v>#DIV/0!</v>
      </c>
      <c r="CB13" s="35">
        <f t="shared" si="33"/>
        <v>0</v>
      </c>
      <c r="CC13" s="35">
        <f t="shared" si="21"/>
        <v>0</v>
      </c>
      <c r="CD13" s="15" t="e">
        <f t="shared" si="22"/>
        <v>#DIV/0!</v>
      </c>
      <c r="CF13" s="51"/>
      <c r="CG13" s="51"/>
      <c r="CH13" s="50"/>
      <c r="CI13" s="50"/>
    </row>
    <row r="14" spans="1:87" ht="21" customHeight="1" x14ac:dyDescent="0.25">
      <c r="A14" s="41" t="s">
        <v>35</v>
      </c>
      <c r="B14" s="142"/>
      <c r="C14" s="143"/>
      <c r="D14" s="5" t="e">
        <f t="shared" si="24"/>
        <v>#DIV/0!</v>
      </c>
      <c r="E14" s="143"/>
      <c r="F14" s="143"/>
      <c r="G14" s="5" t="e">
        <f t="shared" si="0"/>
        <v>#DIV/0!</v>
      </c>
      <c r="H14" s="143"/>
      <c r="I14" s="143"/>
      <c r="J14" s="5" t="e">
        <f t="shared" si="1"/>
        <v>#DIV/0!</v>
      </c>
      <c r="K14" s="143"/>
      <c r="L14" s="143"/>
      <c r="M14" s="5" t="e">
        <f t="shared" si="25"/>
        <v>#DIV/0!</v>
      </c>
      <c r="N14" s="143"/>
      <c r="O14" s="143"/>
      <c r="P14" s="5" t="e">
        <f t="shared" si="2"/>
        <v>#DIV/0!</v>
      </c>
      <c r="Q14" s="143"/>
      <c r="R14" s="143"/>
      <c r="S14" s="5" t="e">
        <f t="shared" si="26"/>
        <v>#DIV/0!</v>
      </c>
      <c r="T14" s="143"/>
      <c r="U14" s="143"/>
      <c r="V14" s="5" t="e">
        <f t="shared" si="4"/>
        <v>#DIV/0!</v>
      </c>
      <c r="W14" s="143"/>
      <c r="X14" s="143"/>
      <c r="Y14" s="5" t="e">
        <f t="shared" si="5"/>
        <v>#DIV/0!</v>
      </c>
      <c r="Z14" s="143"/>
      <c r="AA14" s="143"/>
      <c r="AB14" s="5" t="e">
        <f t="shared" si="27"/>
        <v>#DIV/0!</v>
      </c>
      <c r="AC14" s="143"/>
      <c r="AD14" s="143"/>
      <c r="AE14" s="5" t="e">
        <f t="shared" si="28"/>
        <v>#DIV/0!</v>
      </c>
      <c r="AF14" s="143"/>
      <c r="AG14" s="143"/>
      <c r="AH14" s="1" t="e">
        <f t="shared" si="29"/>
        <v>#DIV/0!</v>
      </c>
      <c r="AI14" s="143"/>
      <c r="AJ14" s="143"/>
      <c r="AK14" s="15" t="e">
        <f t="shared" si="8"/>
        <v>#DIV/0!</v>
      </c>
      <c r="AL14" s="143"/>
      <c r="AM14" s="143"/>
      <c r="AN14" s="16" t="e">
        <f t="shared" si="9"/>
        <v>#DIV/0!</v>
      </c>
      <c r="AO14" s="143"/>
      <c r="AP14" s="143"/>
      <c r="AQ14" s="16" t="e">
        <f t="shared" si="30"/>
        <v>#DIV/0!</v>
      </c>
      <c r="AR14" s="143"/>
      <c r="AS14" s="143"/>
      <c r="AT14" s="16" t="e">
        <f t="shared" si="11"/>
        <v>#DIV/0!</v>
      </c>
      <c r="AU14" s="143"/>
      <c r="AV14" s="143"/>
      <c r="AW14" s="16" t="e">
        <f t="shared" si="12"/>
        <v>#DIV/0!</v>
      </c>
      <c r="AX14" s="143"/>
      <c r="AY14" s="143"/>
      <c r="AZ14" s="16" t="e">
        <f t="shared" si="13"/>
        <v>#DIV/0!</v>
      </c>
      <c r="BA14" s="143"/>
      <c r="BB14" s="143"/>
      <c r="BC14" s="16" t="e">
        <f t="shared" si="31"/>
        <v>#DIV/0!</v>
      </c>
      <c r="BD14" s="143"/>
      <c r="BE14" s="143"/>
      <c r="BF14" s="16" t="e">
        <f t="shared" si="14"/>
        <v>#DIV/0!</v>
      </c>
      <c r="BG14" s="143"/>
      <c r="BH14" s="143"/>
      <c r="BI14" s="3" t="e">
        <f t="shared" si="15"/>
        <v>#DIV/0!</v>
      </c>
      <c r="BJ14" s="143"/>
      <c r="BK14" s="143"/>
      <c r="BL14" s="16" t="e">
        <f t="shared" si="16"/>
        <v>#DIV/0!</v>
      </c>
      <c r="BM14" s="143"/>
      <c r="BN14" s="143"/>
      <c r="BO14" s="16" t="e">
        <f t="shared" si="32"/>
        <v>#DIV/0!</v>
      </c>
      <c r="BP14" s="143"/>
      <c r="BQ14" s="143"/>
      <c r="BR14" s="16" t="e">
        <f t="shared" si="18"/>
        <v>#DIV/0!</v>
      </c>
      <c r="BS14" s="143"/>
      <c r="BT14" s="143"/>
      <c r="BU14" s="16" t="e">
        <f t="shared" si="19"/>
        <v>#DIV/0!</v>
      </c>
      <c r="BV14" s="143"/>
      <c r="BW14" s="143"/>
      <c r="BX14" s="1"/>
      <c r="BY14" s="143"/>
      <c r="BZ14" s="143"/>
      <c r="CA14" s="3"/>
      <c r="CB14" s="36">
        <f t="shared" si="33"/>
        <v>0</v>
      </c>
      <c r="CC14" s="36">
        <f t="shared" si="21"/>
        <v>0</v>
      </c>
      <c r="CD14" s="2" t="e">
        <f t="shared" si="22"/>
        <v>#DIV/0!</v>
      </c>
      <c r="CF14" s="51"/>
      <c r="CG14" s="51"/>
      <c r="CH14" s="50"/>
      <c r="CI14" s="50"/>
    </row>
    <row r="15" spans="1:87" ht="39" customHeight="1" x14ac:dyDescent="0.25">
      <c r="A15" s="41" t="s">
        <v>36</v>
      </c>
      <c r="B15" s="142"/>
      <c r="C15" s="143"/>
      <c r="D15" s="5" t="e">
        <f t="shared" si="24"/>
        <v>#DIV/0!</v>
      </c>
      <c r="E15" s="143"/>
      <c r="F15" s="143"/>
      <c r="G15" s="1" t="e">
        <f t="shared" si="0"/>
        <v>#DIV/0!</v>
      </c>
      <c r="H15" s="143"/>
      <c r="I15" s="143"/>
      <c r="J15" s="1" t="e">
        <f t="shared" si="1"/>
        <v>#DIV/0!</v>
      </c>
      <c r="K15" s="143"/>
      <c r="L15" s="143"/>
      <c r="M15" s="1" t="e">
        <f t="shared" si="25"/>
        <v>#DIV/0!</v>
      </c>
      <c r="N15" s="143"/>
      <c r="O15" s="143"/>
      <c r="P15" s="1" t="e">
        <f t="shared" si="2"/>
        <v>#DIV/0!</v>
      </c>
      <c r="Q15" s="143"/>
      <c r="R15" s="143"/>
      <c r="S15" s="1" t="e">
        <f t="shared" si="26"/>
        <v>#DIV/0!</v>
      </c>
      <c r="T15" s="143"/>
      <c r="U15" s="143"/>
      <c r="V15" s="1" t="e">
        <f t="shared" si="4"/>
        <v>#DIV/0!</v>
      </c>
      <c r="W15" s="143"/>
      <c r="X15" s="143"/>
      <c r="Y15" s="1" t="e">
        <f t="shared" si="5"/>
        <v>#DIV/0!</v>
      </c>
      <c r="Z15" s="143"/>
      <c r="AA15" s="143"/>
      <c r="AB15" s="1" t="e">
        <f t="shared" si="27"/>
        <v>#DIV/0!</v>
      </c>
      <c r="AC15" s="143"/>
      <c r="AD15" s="143"/>
      <c r="AE15" s="1" t="e">
        <f t="shared" si="28"/>
        <v>#DIV/0!</v>
      </c>
      <c r="AF15" s="143"/>
      <c r="AG15" s="143"/>
      <c r="AH15" s="1" t="e">
        <f t="shared" si="29"/>
        <v>#DIV/0!</v>
      </c>
      <c r="AI15" s="143"/>
      <c r="AJ15" s="143"/>
      <c r="AK15" s="2" t="e">
        <f t="shared" si="8"/>
        <v>#DIV/0!</v>
      </c>
      <c r="AL15" s="143"/>
      <c r="AM15" s="143"/>
      <c r="AN15" s="3" t="e">
        <f t="shared" si="9"/>
        <v>#DIV/0!</v>
      </c>
      <c r="AO15" s="143"/>
      <c r="AP15" s="143"/>
      <c r="AQ15" s="16" t="e">
        <f t="shared" si="30"/>
        <v>#DIV/0!</v>
      </c>
      <c r="AR15" s="143"/>
      <c r="AS15" s="143"/>
      <c r="AT15" s="3" t="e">
        <f t="shared" si="11"/>
        <v>#DIV/0!</v>
      </c>
      <c r="AU15" s="143"/>
      <c r="AV15" s="143"/>
      <c r="AW15" s="3" t="e">
        <f t="shared" si="12"/>
        <v>#DIV/0!</v>
      </c>
      <c r="AX15" s="143"/>
      <c r="AY15" s="143"/>
      <c r="AZ15" s="3" t="e">
        <f t="shared" si="13"/>
        <v>#DIV/0!</v>
      </c>
      <c r="BA15" s="143"/>
      <c r="BB15" s="143"/>
      <c r="BC15" s="3" t="e">
        <f t="shared" si="31"/>
        <v>#DIV/0!</v>
      </c>
      <c r="BD15" s="143"/>
      <c r="BE15" s="143"/>
      <c r="BF15" s="3" t="e">
        <f t="shared" si="14"/>
        <v>#DIV/0!</v>
      </c>
      <c r="BG15" s="143"/>
      <c r="BH15" s="143"/>
      <c r="BI15" s="3" t="e">
        <f t="shared" si="15"/>
        <v>#DIV/0!</v>
      </c>
      <c r="BJ15" s="143"/>
      <c r="BK15" s="143"/>
      <c r="BL15" s="3" t="e">
        <f t="shared" si="16"/>
        <v>#DIV/0!</v>
      </c>
      <c r="BM15" s="143"/>
      <c r="BN15" s="143"/>
      <c r="BO15" s="3" t="e">
        <f t="shared" si="32"/>
        <v>#DIV/0!</v>
      </c>
      <c r="BP15" s="143"/>
      <c r="BQ15" s="143"/>
      <c r="BR15" s="3" t="e">
        <f t="shared" si="18"/>
        <v>#DIV/0!</v>
      </c>
      <c r="BS15" s="143"/>
      <c r="BT15" s="143"/>
      <c r="BU15" s="3" t="e">
        <f t="shared" si="19"/>
        <v>#DIV/0!</v>
      </c>
      <c r="BV15" s="143"/>
      <c r="BW15" s="143"/>
      <c r="BX15" s="1" t="e">
        <f t="shared" ref="BX15:BX25" si="34">SUM(BW15/BV15)</f>
        <v>#DIV/0!</v>
      </c>
      <c r="BY15" s="143"/>
      <c r="BZ15" s="143"/>
      <c r="CA15" s="3" t="e">
        <f t="shared" ref="CA15:CA25" si="35">SUM(BZ15/BY15)</f>
        <v>#DIV/0!</v>
      </c>
      <c r="CB15" s="36">
        <f t="shared" si="33"/>
        <v>0</v>
      </c>
      <c r="CC15" s="36">
        <f t="shared" si="21"/>
        <v>0</v>
      </c>
      <c r="CD15" s="2" t="e">
        <f t="shared" si="22"/>
        <v>#DIV/0!</v>
      </c>
      <c r="CF15" s="51"/>
      <c r="CG15" s="51"/>
      <c r="CH15" s="50"/>
      <c r="CI15" s="50"/>
    </row>
    <row r="16" spans="1:87" ht="33" customHeight="1" thickBot="1" x14ac:dyDescent="0.3">
      <c r="A16" s="41" t="s">
        <v>37</v>
      </c>
      <c r="B16" s="142"/>
      <c r="C16" s="143"/>
      <c r="D16" s="5" t="e">
        <f t="shared" si="24"/>
        <v>#DIV/0!</v>
      </c>
      <c r="E16" s="143"/>
      <c r="F16" s="143"/>
      <c r="G16" s="1" t="e">
        <f t="shared" si="0"/>
        <v>#DIV/0!</v>
      </c>
      <c r="H16" s="143"/>
      <c r="I16" s="143"/>
      <c r="J16" s="1" t="e">
        <f t="shared" si="1"/>
        <v>#DIV/0!</v>
      </c>
      <c r="K16" s="143"/>
      <c r="L16" s="143"/>
      <c r="M16" s="1" t="e">
        <f t="shared" si="25"/>
        <v>#DIV/0!</v>
      </c>
      <c r="N16" s="143"/>
      <c r="O16" s="143"/>
      <c r="P16" s="1" t="e">
        <f t="shared" si="2"/>
        <v>#DIV/0!</v>
      </c>
      <c r="Q16" s="143"/>
      <c r="R16" s="143"/>
      <c r="S16" s="1" t="e">
        <f t="shared" si="26"/>
        <v>#DIV/0!</v>
      </c>
      <c r="T16" s="143"/>
      <c r="U16" s="143"/>
      <c r="V16" s="1" t="e">
        <f t="shared" si="4"/>
        <v>#DIV/0!</v>
      </c>
      <c r="W16" s="143"/>
      <c r="X16" s="143"/>
      <c r="Y16" s="1" t="e">
        <f t="shared" si="5"/>
        <v>#DIV/0!</v>
      </c>
      <c r="Z16" s="143"/>
      <c r="AA16" s="143"/>
      <c r="AB16" s="1" t="e">
        <f t="shared" si="27"/>
        <v>#DIV/0!</v>
      </c>
      <c r="AC16" s="143"/>
      <c r="AD16" s="143"/>
      <c r="AE16" s="1" t="e">
        <f t="shared" si="28"/>
        <v>#DIV/0!</v>
      </c>
      <c r="AF16" s="143"/>
      <c r="AG16" s="143"/>
      <c r="AH16" s="1" t="e">
        <f t="shared" si="29"/>
        <v>#DIV/0!</v>
      </c>
      <c r="AI16" s="143"/>
      <c r="AJ16" s="143"/>
      <c r="AK16" s="2" t="e">
        <f t="shared" si="8"/>
        <v>#DIV/0!</v>
      </c>
      <c r="AL16" s="143"/>
      <c r="AM16" s="143"/>
      <c r="AN16" s="3" t="e">
        <f t="shared" si="9"/>
        <v>#DIV/0!</v>
      </c>
      <c r="AO16" s="143"/>
      <c r="AP16" s="143"/>
      <c r="AQ16" s="16" t="e">
        <f t="shared" si="30"/>
        <v>#DIV/0!</v>
      </c>
      <c r="AR16" s="143"/>
      <c r="AS16" s="143"/>
      <c r="AT16" s="3" t="e">
        <f t="shared" si="11"/>
        <v>#DIV/0!</v>
      </c>
      <c r="AU16" s="143"/>
      <c r="AV16" s="143"/>
      <c r="AW16" s="3" t="e">
        <f t="shared" si="12"/>
        <v>#DIV/0!</v>
      </c>
      <c r="AX16" s="143"/>
      <c r="AY16" s="143"/>
      <c r="AZ16" s="3" t="e">
        <f t="shared" si="13"/>
        <v>#DIV/0!</v>
      </c>
      <c r="BA16" s="143"/>
      <c r="BB16" s="143"/>
      <c r="BC16" s="3" t="e">
        <f t="shared" si="31"/>
        <v>#DIV/0!</v>
      </c>
      <c r="BD16" s="143"/>
      <c r="BE16" s="143"/>
      <c r="BF16" s="3" t="e">
        <f t="shared" si="14"/>
        <v>#DIV/0!</v>
      </c>
      <c r="BG16" s="143"/>
      <c r="BH16" s="143"/>
      <c r="BI16" s="3" t="e">
        <f t="shared" si="15"/>
        <v>#DIV/0!</v>
      </c>
      <c r="BJ16" s="143"/>
      <c r="BK16" s="143"/>
      <c r="BL16" s="3" t="e">
        <f t="shared" si="16"/>
        <v>#DIV/0!</v>
      </c>
      <c r="BM16" s="143"/>
      <c r="BN16" s="143"/>
      <c r="BO16" s="3" t="e">
        <f t="shared" si="32"/>
        <v>#DIV/0!</v>
      </c>
      <c r="BP16" s="143"/>
      <c r="BQ16" s="143"/>
      <c r="BR16" s="3" t="e">
        <f t="shared" si="18"/>
        <v>#DIV/0!</v>
      </c>
      <c r="BS16" s="143"/>
      <c r="BT16" s="143"/>
      <c r="BU16" s="3" t="e">
        <f t="shared" si="19"/>
        <v>#DIV/0!</v>
      </c>
      <c r="BV16" s="143"/>
      <c r="BW16" s="143"/>
      <c r="BX16" s="1" t="e">
        <f t="shared" si="34"/>
        <v>#DIV/0!</v>
      </c>
      <c r="BY16" s="143"/>
      <c r="BZ16" s="143"/>
      <c r="CA16" s="3" t="e">
        <f t="shared" si="35"/>
        <v>#DIV/0!</v>
      </c>
      <c r="CB16" s="36">
        <f t="shared" si="33"/>
        <v>0</v>
      </c>
      <c r="CC16" s="36">
        <f t="shared" si="21"/>
        <v>0</v>
      </c>
      <c r="CD16" s="2" t="e">
        <f t="shared" si="22"/>
        <v>#DIV/0!</v>
      </c>
      <c r="CF16" s="51"/>
      <c r="CG16" s="51"/>
      <c r="CH16" s="50"/>
      <c r="CI16" s="50"/>
    </row>
    <row r="17" spans="1:87" ht="26.25" customHeight="1" x14ac:dyDescent="0.25">
      <c r="A17" s="41" t="s">
        <v>38</v>
      </c>
      <c r="B17" s="140"/>
      <c r="C17" s="141"/>
      <c r="D17" s="5" t="e">
        <f t="shared" si="24"/>
        <v>#DIV/0!</v>
      </c>
      <c r="E17" s="141"/>
      <c r="F17" s="141"/>
      <c r="G17" s="1" t="e">
        <f t="shared" si="0"/>
        <v>#DIV/0!</v>
      </c>
      <c r="H17" s="141"/>
      <c r="I17" s="141"/>
      <c r="J17" s="1" t="e">
        <f t="shared" si="1"/>
        <v>#DIV/0!</v>
      </c>
      <c r="K17" s="141"/>
      <c r="L17" s="141"/>
      <c r="M17" s="1" t="e">
        <f t="shared" si="25"/>
        <v>#DIV/0!</v>
      </c>
      <c r="N17" s="141"/>
      <c r="O17" s="141"/>
      <c r="P17" s="1" t="e">
        <f t="shared" si="2"/>
        <v>#DIV/0!</v>
      </c>
      <c r="Q17" s="141"/>
      <c r="R17" s="141"/>
      <c r="S17" s="1" t="e">
        <f t="shared" si="26"/>
        <v>#DIV/0!</v>
      </c>
      <c r="T17" s="141"/>
      <c r="U17" s="141"/>
      <c r="V17" s="1" t="e">
        <f t="shared" si="4"/>
        <v>#DIV/0!</v>
      </c>
      <c r="W17" s="141"/>
      <c r="X17" s="141"/>
      <c r="Y17" s="1" t="e">
        <f t="shared" si="5"/>
        <v>#DIV/0!</v>
      </c>
      <c r="Z17" s="141"/>
      <c r="AA17" s="141"/>
      <c r="AB17" s="1" t="e">
        <f t="shared" si="27"/>
        <v>#DIV/0!</v>
      </c>
      <c r="AC17" s="141"/>
      <c r="AD17" s="141"/>
      <c r="AE17" s="1" t="e">
        <f t="shared" si="28"/>
        <v>#DIV/0!</v>
      </c>
      <c r="AF17" s="141"/>
      <c r="AG17" s="141"/>
      <c r="AH17" s="1" t="e">
        <f t="shared" si="29"/>
        <v>#DIV/0!</v>
      </c>
      <c r="AI17" s="141"/>
      <c r="AJ17" s="141"/>
      <c r="AK17" s="2" t="e">
        <f t="shared" si="8"/>
        <v>#DIV/0!</v>
      </c>
      <c r="AL17" s="141"/>
      <c r="AM17" s="141"/>
      <c r="AN17" s="3" t="e">
        <f t="shared" si="9"/>
        <v>#DIV/0!</v>
      </c>
      <c r="AO17" s="141"/>
      <c r="AP17" s="141"/>
      <c r="AQ17" s="3" t="e">
        <f t="shared" si="30"/>
        <v>#DIV/0!</v>
      </c>
      <c r="AR17" s="141"/>
      <c r="AS17" s="141"/>
      <c r="AT17" s="3" t="e">
        <f t="shared" si="11"/>
        <v>#DIV/0!</v>
      </c>
      <c r="AU17" s="141"/>
      <c r="AV17" s="141"/>
      <c r="AW17" s="3" t="e">
        <f t="shared" si="12"/>
        <v>#DIV/0!</v>
      </c>
      <c r="AX17" s="141"/>
      <c r="AY17" s="141"/>
      <c r="AZ17" s="3" t="e">
        <f t="shared" si="13"/>
        <v>#DIV/0!</v>
      </c>
      <c r="BA17" s="141"/>
      <c r="BB17" s="141"/>
      <c r="BC17" s="3" t="e">
        <f t="shared" si="31"/>
        <v>#DIV/0!</v>
      </c>
      <c r="BD17" s="141"/>
      <c r="BE17" s="141"/>
      <c r="BF17" s="3" t="e">
        <f t="shared" si="14"/>
        <v>#DIV/0!</v>
      </c>
      <c r="BG17" s="141"/>
      <c r="BH17" s="141"/>
      <c r="BI17" s="3" t="e">
        <f t="shared" si="15"/>
        <v>#DIV/0!</v>
      </c>
      <c r="BJ17" s="141"/>
      <c r="BK17" s="141"/>
      <c r="BL17" s="3" t="e">
        <f t="shared" si="16"/>
        <v>#DIV/0!</v>
      </c>
      <c r="BM17" s="141"/>
      <c r="BN17" s="141"/>
      <c r="BO17" s="3" t="e">
        <f t="shared" si="32"/>
        <v>#DIV/0!</v>
      </c>
      <c r="BP17" s="141"/>
      <c r="BQ17" s="141"/>
      <c r="BR17" s="3" t="e">
        <f t="shared" si="18"/>
        <v>#DIV/0!</v>
      </c>
      <c r="BS17" s="141"/>
      <c r="BT17" s="141"/>
      <c r="BU17" s="3" t="e">
        <f t="shared" si="19"/>
        <v>#DIV/0!</v>
      </c>
      <c r="BV17" s="141"/>
      <c r="BW17" s="141"/>
      <c r="BX17" s="1" t="e">
        <f t="shared" si="34"/>
        <v>#DIV/0!</v>
      </c>
      <c r="BY17" s="141"/>
      <c r="BZ17" s="141"/>
      <c r="CA17" s="3" t="e">
        <f t="shared" si="35"/>
        <v>#DIV/0!</v>
      </c>
      <c r="CB17" s="36">
        <f t="shared" si="33"/>
        <v>0</v>
      </c>
      <c r="CC17" s="36">
        <f t="shared" si="21"/>
        <v>0</v>
      </c>
      <c r="CD17" s="2" t="e">
        <f t="shared" si="22"/>
        <v>#DIV/0!</v>
      </c>
      <c r="CF17" s="51"/>
      <c r="CG17" s="51"/>
      <c r="CH17" s="50"/>
      <c r="CI17" s="50"/>
    </row>
    <row r="18" spans="1:87" ht="22.5" customHeight="1" x14ac:dyDescent="0.25">
      <c r="A18" s="41" t="s">
        <v>39</v>
      </c>
      <c r="B18" s="142"/>
      <c r="C18" s="143"/>
      <c r="D18" s="5"/>
      <c r="E18" s="143"/>
      <c r="F18" s="143"/>
      <c r="G18" s="1"/>
      <c r="H18" s="143"/>
      <c r="I18" s="143"/>
      <c r="J18" s="1" t="e">
        <f t="shared" si="1"/>
        <v>#DIV/0!</v>
      </c>
      <c r="K18" s="143"/>
      <c r="L18" s="143"/>
      <c r="M18" s="1" t="e">
        <f t="shared" si="25"/>
        <v>#DIV/0!</v>
      </c>
      <c r="N18" s="143"/>
      <c r="O18" s="143"/>
      <c r="P18" s="1"/>
      <c r="Q18" s="143"/>
      <c r="R18" s="143"/>
      <c r="S18" s="1"/>
      <c r="T18" s="143"/>
      <c r="U18" s="143"/>
      <c r="V18" s="1"/>
      <c r="W18" s="143"/>
      <c r="X18" s="143"/>
      <c r="Y18" s="1"/>
      <c r="Z18" s="143"/>
      <c r="AA18" s="143"/>
      <c r="AB18" s="1" t="e">
        <f t="shared" si="27"/>
        <v>#DIV/0!</v>
      </c>
      <c r="AC18" s="143"/>
      <c r="AD18" s="143"/>
      <c r="AE18" s="1" t="e">
        <f t="shared" si="28"/>
        <v>#DIV/0!</v>
      </c>
      <c r="AF18" s="143"/>
      <c r="AG18" s="143"/>
      <c r="AH18" s="1" t="e">
        <f t="shared" si="29"/>
        <v>#DIV/0!</v>
      </c>
      <c r="AI18" s="143"/>
      <c r="AJ18" s="143"/>
      <c r="AK18" s="2" t="e">
        <f t="shared" si="8"/>
        <v>#DIV/0!</v>
      </c>
      <c r="AL18" s="143"/>
      <c r="AM18" s="143"/>
      <c r="AN18" s="3" t="e">
        <f t="shared" si="9"/>
        <v>#DIV/0!</v>
      </c>
      <c r="AO18" s="143"/>
      <c r="AP18" s="143"/>
      <c r="AQ18" s="16" t="e">
        <f t="shared" si="30"/>
        <v>#DIV/0!</v>
      </c>
      <c r="AR18" s="143"/>
      <c r="AS18" s="143"/>
      <c r="AT18" s="3" t="e">
        <f t="shared" si="11"/>
        <v>#DIV/0!</v>
      </c>
      <c r="AU18" s="143"/>
      <c r="AV18" s="143"/>
      <c r="AW18" s="3" t="e">
        <f t="shared" si="12"/>
        <v>#DIV/0!</v>
      </c>
      <c r="AX18" s="143"/>
      <c r="AY18" s="143"/>
      <c r="AZ18" s="3" t="e">
        <f t="shared" si="13"/>
        <v>#DIV/0!</v>
      </c>
      <c r="BA18" s="143"/>
      <c r="BB18" s="143"/>
      <c r="BC18" s="3"/>
      <c r="BD18" s="143"/>
      <c r="BE18" s="143"/>
      <c r="BF18" s="3" t="e">
        <f t="shared" si="14"/>
        <v>#DIV/0!</v>
      </c>
      <c r="BG18" s="143"/>
      <c r="BH18" s="143"/>
      <c r="BI18" s="3" t="e">
        <f t="shared" si="15"/>
        <v>#DIV/0!</v>
      </c>
      <c r="BJ18" s="143"/>
      <c r="BK18" s="143"/>
      <c r="BL18" s="3" t="e">
        <f t="shared" si="16"/>
        <v>#DIV/0!</v>
      </c>
      <c r="BM18" s="143"/>
      <c r="BN18" s="143"/>
      <c r="BO18" s="3"/>
      <c r="BP18" s="143"/>
      <c r="BQ18" s="143"/>
      <c r="BR18" s="3" t="e">
        <f t="shared" si="18"/>
        <v>#DIV/0!</v>
      </c>
      <c r="BS18" s="143"/>
      <c r="BT18" s="143"/>
      <c r="BU18" s="3"/>
      <c r="BV18" s="143"/>
      <c r="BW18" s="143"/>
      <c r="BX18" s="1" t="e">
        <f t="shared" si="34"/>
        <v>#DIV/0!</v>
      </c>
      <c r="BY18" s="143"/>
      <c r="BZ18" s="143"/>
      <c r="CA18" s="3" t="e">
        <f t="shared" si="35"/>
        <v>#DIV/0!</v>
      </c>
      <c r="CB18" s="36">
        <f t="shared" si="33"/>
        <v>0</v>
      </c>
      <c r="CC18" s="36">
        <f t="shared" si="21"/>
        <v>0</v>
      </c>
      <c r="CD18" s="2" t="e">
        <f t="shared" si="22"/>
        <v>#DIV/0!</v>
      </c>
      <c r="CF18" s="51"/>
      <c r="CG18" s="51"/>
      <c r="CH18" s="50"/>
      <c r="CI18" s="50"/>
    </row>
    <row r="19" spans="1:87" ht="27" customHeight="1" x14ac:dyDescent="0.25">
      <c r="A19" s="41" t="s">
        <v>40</v>
      </c>
      <c r="B19" s="142"/>
      <c r="C19" s="143"/>
      <c r="D19" s="1" t="e">
        <f t="shared" ref="D19:D25" si="36">SUM(C19/B19)</f>
        <v>#DIV/0!</v>
      </c>
      <c r="E19" s="143"/>
      <c r="F19" s="143"/>
      <c r="G19" s="1" t="e">
        <f t="shared" ref="G19:G24" si="37">SUM(F19/E19)</f>
        <v>#DIV/0!</v>
      </c>
      <c r="H19" s="143"/>
      <c r="I19" s="143"/>
      <c r="J19" s="1" t="e">
        <f t="shared" si="1"/>
        <v>#DIV/0!</v>
      </c>
      <c r="K19" s="143"/>
      <c r="L19" s="143"/>
      <c r="M19" s="1" t="e">
        <f t="shared" si="25"/>
        <v>#DIV/0!</v>
      </c>
      <c r="N19" s="143"/>
      <c r="O19" s="143"/>
      <c r="P19" s="1" t="e">
        <f t="shared" si="2"/>
        <v>#DIV/0!</v>
      </c>
      <c r="Q19" s="143"/>
      <c r="R19" s="143"/>
      <c r="S19" s="1" t="e">
        <f t="shared" si="26"/>
        <v>#DIV/0!</v>
      </c>
      <c r="T19" s="143"/>
      <c r="U19" s="143"/>
      <c r="V19" s="1" t="e">
        <f t="shared" si="4"/>
        <v>#DIV/0!</v>
      </c>
      <c r="W19" s="143"/>
      <c r="X19" s="143"/>
      <c r="Y19" s="1" t="e">
        <f t="shared" ref="Y19:Y25" si="38">SUM(X19/W19)</f>
        <v>#DIV/0!</v>
      </c>
      <c r="Z19" s="143"/>
      <c r="AA19" s="143"/>
      <c r="AB19" s="1" t="e">
        <f t="shared" si="27"/>
        <v>#DIV/0!</v>
      </c>
      <c r="AC19" s="143"/>
      <c r="AD19" s="143"/>
      <c r="AE19" s="1" t="e">
        <f t="shared" si="28"/>
        <v>#DIV/0!</v>
      </c>
      <c r="AF19" s="143"/>
      <c r="AG19" s="143"/>
      <c r="AH19" s="1" t="e">
        <f t="shared" si="29"/>
        <v>#DIV/0!</v>
      </c>
      <c r="AI19" s="143"/>
      <c r="AJ19" s="143"/>
      <c r="AK19" s="2" t="e">
        <f t="shared" si="8"/>
        <v>#DIV/0!</v>
      </c>
      <c r="AL19" s="143"/>
      <c r="AM19" s="143"/>
      <c r="AN19" s="3" t="e">
        <f t="shared" si="9"/>
        <v>#DIV/0!</v>
      </c>
      <c r="AO19" s="143"/>
      <c r="AP19" s="143"/>
      <c r="AQ19" s="3" t="e">
        <f t="shared" si="30"/>
        <v>#DIV/0!</v>
      </c>
      <c r="AR19" s="143"/>
      <c r="AS19" s="143"/>
      <c r="AT19" s="3" t="e">
        <f t="shared" si="11"/>
        <v>#DIV/0!</v>
      </c>
      <c r="AU19" s="143"/>
      <c r="AV19" s="143"/>
      <c r="AW19" s="3" t="e">
        <f t="shared" si="12"/>
        <v>#DIV/0!</v>
      </c>
      <c r="AX19" s="143"/>
      <c r="AY19" s="143"/>
      <c r="AZ19" s="3" t="e">
        <f t="shared" si="13"/>
        <v>#DIV/0!</v>
      </c>
      <c r="BA19" s="143"/>
      <c r="BB19" s="143"/>
      <c r="BC19" s="3" t="e">
        <f t="shared" si="31"/>
        <v>#DIV/0!</v>
      </c>
      <c r="BD19" s="143"/>
      <c r="BE19" s="143"/>
      <c r="BF19" s="3" t="e">
        <f t="shared" si="14"/>
        <v>#DIV/0!</v>
      </c>
      <c r="BG19" s="143"/>
      <c r="BH19" s="143"/>
      <c r="BI19" s="3" t="e">
        <f t="shared" si="15"/>
        <v>#DIV/0!</v>
      </c>
      <c r="BJ19" s="143"/>
      <c r="BK19" s="143"/>
      <c r="BL19" s="3" t="e">
        <f t="shared" si="16"/>
        <v>#DIV/0!</v>
      </c>
      <c r="BM19" s="143"/>
      <c r="BN19" s="143"/>
      <c r="BO19" s="3" t="e">
        <f t="shared" ref="BO19:BO25" si="39">SUM(BN19/BM19)</f>
        <v>#DIV/0!</v>
      </c>
      <c r="BP19" s="143"/>
      <c r="BQ19" s="143"/>
      <c r="BR19" s="3" t="e">
        <f t="shared" si="18"/>
        <v>#DIV/0!</v>
      </c>
      <c r="BS19" s="143"/>
      <c r="BT19" s="143"/>
      <c r="BU19" s="3" t="e">
        <f t="shared" si="19"/>
        <v>#DIV/0!</v>
      </c>
      <c r="BV19" s="143"/>
      <c r="BW19" s="143"/>
      <c r="BX19" s="1" t="e">
        <f t="shared" si="34"/>
        <v>#DIV/0!</v>
      </c>
      <c r="BY19" s="143"/>
      <c r="BZ19" s="143"/>
      <c r="CA19" s="3" t="e">
        <f t="shared" si="35"/>
        <v>#DIV/0!</v>
      </c>
      <c r="CB19" s="36">
        <f>B19+E19+H19+K19+N19+Q19+T19+W19+Z19+AC19+AF19+AI19+AL19+AO19+AR19+AU19+AX19+BA19+BD19+BG19+BJ19+BM19+BP19+BS19+BV19+BY19</f>
        <v>0</v>
      </c>
      <c r="CC19" s="36">
        <f>BZ19+BW19+BT19+BQ19+BN19+BK19+BH19+BE19+BB19+AY19+AV19+AS19+AP19+AM19+AJ19+AG19+AD19+AA19+X19+U19+R19+O19+L19+I19+F19+C19</f>
        <v>0</v>
      </c>
      <c r="CD19" s="2" t="e">
        <f t="shared" si="22"/>
        <v>#DIV/0!</v>
      </c>
      <c r="CF19" s="51"/>
      <c r="CG19" s="51"/>
      <c r="CH19" s="50"/>
      <c r="CI19" s="51"/>
    </row>
    <row r="20" spans="1:87" ht="33" customHeight="1" x14ac:dyDescent="0.25">
      <c r="A20" s="42" t="s">
        <v>55</v>
      </c>
      <c r="B20" s="142"/>
      <c r="C20" s="143"/>
      <c r="D20" s="1" t="e">
        <f t="shared" si="36"/>
        <v>#DIV/0!</v>
      </c>
      <c r="E20" s="143"/>
      <c r="F20" s="143"/>
      <c r="G20" s="1" t="e">
        <f t="shared" si="37"/>
        <v>#DIV/0!</v>
      </c>
      <c r="H20" s="143"/>
      <c r="I20" s="143"/>
      <c r="J20" s="1" t="e">
        <f t="shared" si="1"/>
        <v>#DIV/0!</v>
      </c>
      <c r="K20" s="143"/>
      <c r="L20" s="143"/>
      <c r="M20" s="1" t="e">
        <f t="shared" si="25"/>
        <v>#DIV/0!</v>
      </c>
      <c r="N20" s="143"/>
      <c r="O20" s="143"/>
      <c r="P20" s="1" t="e">
        <f t="shared" si="2"/>
        <v>#DIV/0!</v>
      </c>
      <c r="Q20" s="143"/>
      <c r="R20" s="143"/>
      <c r="S20" s="1" t="e">
        <f t="shared" si="26"/>
        <v>#DIV/0!</v>
      </c>
      <c r="T20" s="143"/>
      <c r="U20" s="143"/>
      <c r="V20" s="1" t="e">
        <f t="shared" si="4"/>
        <v>#DIV/0!</v>
      </c>
      <c r="W20" s="143"/>
      <c r="X20" s="143"/>
      <c r="Y20" s="1" t="e">
        <f t="shared" si="38"/>
        <v>#DIV/0!</v>
      </c>
      <c r="Z20" s="143"/>
      <c r="AA20" s="143"/>
      <c r="AB20" s="1" t="e">
        <f t="shared" si="27"/>
        <v>#DIV/0!</v>
      </c>
      <c r="AC20" s="143"/>
      <c r="AD20" s="143"/>
      <c r="AE20" s="1" t="e">
        <f t="shared" si="28"/>
        <v>#DIV/0!</v>
      </c>
      <c r="AF20" s="143"/>
      <c r="AG20" s="143"/>
      <c r="AH20" s="1" t="e">
        <f t="shared" si="29"/>
        <v>#DIV/0!</v>
      </c>
      <c r="AI20" s="143"/>
      <c r="AJ20" s="143"/>
      <c r="AK20" s="2" t="e">
        <f t="shared" si="8"/>
        <v>#DIV/0!</v>
      </c>
      <c r="AL20" s="143"/>
      <c r="AM20" s="143"/>
      <c r="AN20" s="3" t="e">
        <f t="shared" si="9"/>
        <v>#DIV/0!</v>
      </c>
      <c r="AO20" s="143"/>
      <c r="AP20" s="143"/>
      <c r="AQ20" s="3" t="e">
        <f t="shared" si="30"/>
        <v>#DIV/0!</v>
      </c>
      <c r="AR20" s="143"/>
      <c r="AS20" s="143"/>
      <c r="AT20" s="3" t="e">
        <f t="shared" si="11"/>
        <v>#DIV/0!</v>
      </c>
      <c r="AU20" s="143"/>
      <c r="AV20" s="143"/>
      <c r="AW20" s="3" t="e">
        <f t="shared" si="12"/>
        <v>#DIV/0!</v>
      </c>
      <c r="AX20" s="143"/>
      <c r="AY20" s="143"/>
      <c r="AZ20" s="3" t="e">
        <f t="shared" si="13"/>
        <v>#DIV/0!</v>
      </c>
      <c r="BA20" s="143"/>
      <c r="BB20" s="143"/>
      <c r="BC20" s="3" t="e">
        <f t="shared" si="31"/>
        <v>#DIV/0!</v>
      </c>
      <c r="BD20" s="143"/>
      <c r="BE20" s="143"/>
      <c r="BF20" s="3" t="e">
        <f t="shared" si="14"/>
        <v>#DIV/0!</v>
      </c>
      <c r="BG20" s="143"/>
      <c r="BH20" s="143"/>
      <c r="BI20" s="3" t="e">
        <f t="shared" si="15"/>
        <v>#DIV/0!</v>
      </c>
      <c r="BJ20" s="143"/>
      <c r="BK20" s="143"/>
      <c r="BL20" s="3" t="e">
        <f t="shared" si="16"/>
        <v>#DIV/0!</v>
      </c>
      <c r="BM20" s="143"/>
      <c r="BN20" s="143"/>
      <c r="BO20" s="3" t="e">
        <f t="shared" si="39"/>
        <v>#DIV/0!</v>
      </c>
      <c r="BP20" s="143"/>
      <c r="BQ20" s="143"/>
      <c r="BR20" s="3" t="e">
        <f t="shared" si="18"/>
        <v>#DIV/0!</v>
      </c>
      <c r="BS20" s="143"/>
      <c r="BT20" s="143"/>
      <c r="BU20" s="3" t="e">
        <f t="shared" si="19"/>
        <v>#DIV/0!</v>
      </c>
      <c r="BV20" s="143"/>
      <c r="BW20" s="143"/>
      <c r="BX20" s="1" t="e">
        <f t="shared" si="34"/>
        <v>#DIV/0!</v>
      </c>
      <c r="BY20" s="143"/>
      <c r="BZ20" s="143"/>
      <c r="CA20" s="3" t="e">
        <f t="shared" si="35"/>
        <v>#DIV/0!</v>
      </c>
      <c r="CB20" s="36">
        <f t="shared" ref="CB20:CB29" si="40">BY20+BV20+BS20+BP20+BM20+BJ20+BG20+BD20+BA20+AX20+AU20+AR20+AO20+AL20+AI20+AF20+AC20+Z20+W20+T20+Q20+N20+K20+H20+E20+B20</f>
        <v>0</v>
      </c>
      <c r="CC20" s="36">
        <f t="shared" si="21"/>
        <v>0</v>
      </c>
      <c r="CD20" s="2" t="e">
        <f t="shared" si="22"/>
        <v>#DIV/0!</v>
      </c>
      <c r="CF20" s="51"/>
      <c r="CG20" s="51"/>
      <c r="CH20" s="50"/>
      <c r="CI20" s="50"/>
    </row>
    <row r="21" spans="1:87" ht="29.25" customHeight="1" x14ac:dyDescent="0.25">
      <c r="A21" s="41" t="s">
        <v>54</v>
      </c>
      <c r="B21" s="142"/>
      <c r="C21" s="143"/>
      <c r="D21" s="1"/>
      <c r="E21" s="143"/>
      <c r="F21" s="143"/>
      <c r="G21" s="1"/>
      <c r="H21" s="143"/>
      <c r="I21" s="143"/>
      <c r="J21" s="1"/>
      <c r="K21" s="143"/>
      <c r="L21" s="143"/>
      <c r="M21" s="1"/>
      <c r="N21" s="143"/>
      <c r="O21" s="143"/>
      <c r="P21" s="1"/>
      <c r="Q21" s="143"/>
      <c r="R21" s="143"/>
      <c r="S21" s="1"/>
      <c r="T21" s="143"/>
      <c r="U21" s="143"/>
      <c r="V21" s="1"/>
      <c r="W21" s="143"/>
      <c r="X21" s="143"/>
      <c r="Y21" s="1"/>
      <c r="Z21" s="143"/>
      <c r="AA21" s="143"/>
      <c r="AB21" s="1" t="e">
        <f t="shared" si="27"/>
        <v>#DIV/0!</v>
      </c>
      <c r="AC21" s="143"/>
      <c r="AD21" s="143"/>
      <c r="AE21" s="1"/>
      <c r="AF21" s="143"/>
      <c r="AG21" s="143"/>
      <c r="AH21" s="1"/>
      <c r="AI21" s="143"/>
      <c r="AJ21" s="143"/>
      <c r="AK21" s="2"/>
      <c r="AL21" s="143"/>
      <c r="AM21" s="143"/>
      <c r="AN21" s="3"/>
      <c r="AO21" s="143"/>
      <c r="AP21" s="143"/>
      <c r="AQ21" s="3"/>
      <c r="AR21" s="143"/>
      <c r="AS21" s="143"/>
      <c r="AT21" s="3"/>
      <c r="AU21" s="143"/>
      <c r="AV21" s="143"/>
      <c r="AW21" s="3"/>
      <c r="AX21" s="143"/>
      <c r="AY21" s="143"/>
      <c r="AZ21" s="3"/>
      <c r="BA21" s="143"/>
      <c r="BB21" s="143"/>
      <c r="BC21" s="3"/>
      <c r="BD21" s="143"/>
      <c r="BE21" s="143"/>
      <c r="BF21" s="3"/>
      <c r="BG21" s="143"/>
      <c r="BH21" s="143"/>
      <c r="BI21" s="3" t="e">
        <f t="shared" si="15"/>
        <v>#DIV/0!</v>
      </c>
      <c r="BJ21" s="143"/>
      <c r="BK21" s="143"/>
      <c r="BL21" s="3"/>
      <c r="BM21" s="143"/>
      <c r="BN21" s="143"/>
      <c r="BO21" s="3"/>
      <c r="BP21" s="143"/>
      <c r="BQ21" s="143"/>
      <c r="BR21" s="3"/>
      <c r="BS21" s="143"/>
      <c r="BT21" s="143"/>
      <c r="BU21" s="3"/>
      <c r="BV21" s="143"/>
      <c r="BW21" s="143"/>
      <c r="BX21" s="1" t="e">
        <f t="shared" si="34"/>
        <v>#DIV/0!</v>
      </c>
      <c r="BY21" s="143"/>
      <c r="BZ21" s="143"/>
      <c r="CA21" s="3"/>
      <c r="CB21" s="36">
        <f t="shared" si="40"/>
        <v>0</v>
      </c>
      <c r="CC21" s="36">
        <f t="shared" si="21"/>
        <v>0</v>
      </c>
      <c r="CD21" s="2" t="e">
        <f t="shared" si="22"/>
        <v>#DIV/0!</v>
      </c>
      <c r="CE21" s="13"/>
      <c r="CF21" s="51"/>
      <c r="CG21" s="51"/>
      <c r="CH21" s="50"/>
      <c r="CI21" s="50"/>
    </row>
    <row r="22" spans="1:87" ht="24.75" customHeight="1" x14ac:dyDescent="0.25">
      <c r="A22" s="41" t="s">
        <v>41</v>
      </c>
      <c r="B22" s="142"/>
      <c r="C22" s="143"/>
      <c r="D22" s="1" t="e">
        <f t="shared" si="36"/>
        <v>#DIV/0!</v>
      </c>
      <c r="E22" s="143"/>
      <c r="F22" s="143"/>
      <c r="G22" s="1" t="e">
        <f t="shared" si="37"/>
        <v>#DIV/0!</v>
      </c>
      <c r="H22" s="143"/>
      <c r="I22" s="143"/>
      <c r="J22" s="1" t="e">
        <f t="shared" si="1"/>
        <v>#DIV/0!</v>
      </c>
      <c r="K22" s="143"/>
      <c r="L22" s="143"/>
      <c r="M22" s="1" t="e">
        <f t="shared" si="25"/>
        <v>#DIV/0!</v>
      </c>
      <c r="N22" s="143"/>
      <c r="O22" s="143"/>
      <c r="P22" s="1" t="e">
        <f t="shared" si="2"/>
        <v>#DIV/0!</v>
      </c>
      <c r="Q22" s="143"/>
      <c r="R22" s="143"/>
      <c r="S22" s="1" t="e">
        <f t="shared" si="26"/>
        <v>#DIV/0!</v>
      </c>
      <c r="T22" s="143"/>
      <c r="U22" s="143"/>
      <c r="V22" s="1" t="e">
        <f t="shared" si="4"/>
        <v>#DIV/0!</v>
      </c>
      <c r="W22" s="143"/>
      <c r="X22" s="143"/>
      <c r="Y22" s="1" t="e">
        <f t="shared" si="38"/>
        <v>#DIV/0!</v>
      </c>
      <c r="Z22" s="143"/>
      <c r="AA22" s="143"/>
      <c r="AB22" s="1" t="e">
        <f t="shared" si="27"/>
        <v>#DIV/0!</v>
      </c>
      <c r="AC22" s="143"/>
      <c r="AD22" s="143"/>
      <c r="AE22" s="1" t="e">
        <f t="shared" si="28"/>
        <v>#DIV/0!</v>
      </c>
      <c r="AF22" s="143"/>
      <c r="AG22" s="143"/>
      <c r="AH22" s="1" t="e">
        <f t="shared" si="29"/>
        <v>#DIV/0!</v>
      </c>
      <c r="AI22" s="143"/>
      <c r="AJ22" s="143"/>
      <c r="AK22" s="2" t="e">
        <f t="shared" si="8"/>
        <v>#DIV/0!</v>
      </c>
      <c r="AL22" s="143"/>
      <c r="AM22" s="143"/>
      <c r="AN22" s="3" t="e">
        <f t="shared" si="9"/>
        <v>#DIV/0!</v>
      </c>
      <c r="AO22" s="143"/>
      <c r="AP22" s="143"/>
      <c r="AQ22" s="3" t="e">
        <f t="shared" si="30"/>
        <v>#DIV/0!</v>
      </c>
      <c r="AR22" s="143"/>
      <c r="AS22" s="143"/>
      <c r="AT22" s="3" t="e">
        <f t="shared" si="11"/>
        <v>#DIV/0!</v>
      </c>
      <c r="AU22" s="143"/>
      <c r="AV22" s="143"/>
      <c r="AW22" s="3" t="e">
        <f t="shared" si="12"/>
        <v>#DIV/0!</v>
      </c>
      <c r="AX22" s="143"/>
      <c r="AY22" s="143"/>
      <c r="AZ22" s="3" t="e">
        <f t="shared" si="13"/>
        <v>#DIV/0!</v>
      </c>
      <c r="BA22" s="143"/>
      <c r="BB22" s="143"/>
      <c r="BC22" s="3" t="e">
        <f t="shared" si="31"/>
        <v>#DIV/0!</v>
      </c>
      <c r="BD22" s="143"/>
      <c r="BE22" s="143"/>
      <c r="BF22" s="3" t="e">
        <f t="shared" si="14"/>
        <v>#DIV/0!</v>
      </c>
      <c r="BG22" s="143"/>
      <c r="BH22" s="143"/>
      <c r="BI22" s="3" t="e">
        <f t="shared" si="15"/>
        <v>#DIV/0!</v>
      </c>
      <c r="BJ22" s="143"/>
      <c r="BK22" s="143"/>
      <c r="BL22" s="3" t="e">
        <f t="shared" si="16"/>
        <v>#DIV/0!</v>
      </c>
      <c r="BM22" s="143"/>
      <c r="BN22" s="143"/>
      <c r="BO22" s="3" t="e">
        <f t="shared" si="39"/>
        <v>#DIV/0!</v>
      </c>
      <c r="BP22" s="143"/>
      <c r="BQ22" s="143"/>
      <c r="BR22" s="3" t="e">
        <f t="shared" si="18"/>
        <v>#DIV/0!</v>
      </c>
      <c r="BS22" s="143"/>
      <c r="BT22" s="143"/>
      <c r="BU22" s="3" t="e">
        <f t="shared" si="19"/>
        <v>#DIV/0!</v>
      </c>
      <c r="BV22" s="143"/>
      <c r="BW22" s="143"/>
      <c r="BX22" s="1" t="e">
        <f t="shared" si="34"/>
        <v>#DIV/0!</v>
      </c>
      <c r="BY22" s="143"/>
      <c r="BZ22" s="143"/>
      <c r="CA22" s="3" t="e">
        <f t="shared" si="35"/>
        <v>#DIV/0!</v>
      </c>
      <c r="CB22" s="36">
        <f t="shared" si="40"/>
        <v>0</v>
      </c>
      <c r="CC22" s="36">
        <f t="shared" si="21"/>
        <v>0</v>
      </c>
      <c r="CD22" s="2" t="e">
        <f t="shared" si="22"/>
        <v>#DIV/0!</v>
      </c>
      <c r="CE22" s="13"/>
      <c r="CF22" s="51"/>
      <c r="CG22" s="51"/>
      <c r="CH22" s="50"/>
      <c r="CI22" s="50"/>
    </row>
    <row r="23" spans="1:87" ht="24.75" customHeight="1" thickBot="1" x14ac:dyDescent="0.3">
      <c r="A23" s="41" t="s">
        <v>53</v>
      </c>
      <c r="B23" s="144"/>
      <c r="C23" s="145"/>
      <c r="D23" s="5" t="e">
        <f t="shared" si="36"/>
        <v>#DIV/0!</v>
      </c>
      <c r="E23" s="145"/>
      <c r="F23" s="145"/>
      <c r="G23" s="1" t="e">
        <f t="shared" si="37"/>
        <v>#DIV/0!</v>
      </c>
      <c r="H23" s="145"/>
      <c r="I23" s="145"/>
      <c r="J23" s="1" t="e">
        <f t="shared" si="1"/>
        <v>#DIV/0!</v>
      </c>
      <c r="K23" s="145"/>
      <c r="L23" s="145"/>
      <c r="M23" s="1" t="e">
        <f t="shared" si="25"/>
        <v>#DIV/0!</v>
      </c>
      <c r="N23" s="145"/>
      <c r="O23" s="145"/>
      <c r="P23" s="1" t="e">
        <f t="shared" si="2"/>
        <v>#DIV/0!</v>
      </c>
      <c r="Q23" s="145"/>
      <c r="R23" s="145"/>
      <c r="S23" s="1" t="e">
        <f t="shared" si="26"/>
        <v>#DIV/0!</v>
      </c>
      <c r="T23" s="145"/>
      <c r="U23" s="145"/>
      <c r="V23" s="1" t="e">
        <f t="shared" si="4"/>
        <v>#DIV/0!</v>
      </c>
      <c r="W23" s="145"/>
      <c r="X23" s="145"/>
      <c r="Y23" s="1" t="e">
        <f t="shared" si="38"/>
        <v>#DIV/0!</v>
      </c>
      <c r="Z23" s="145"/>
      <c r="AA23" s="145"/>
      <c r="AB23" s="1" t="e">
        <f t="shared" si="27"/>
        <v>#DIV/0!</v>
      </c>
      <c r="AC23" s="145"/>
      <c r="AD23" s="145"/>
      <c r="AE23" s="1" t="e">
        <f t="shared" si="28"/>
        <v>#DIV/0!</v>
      </c>
      <c r="AF23" s="145"/>
      <c r="AG23" s="145"/>
      <c r="AH23" s="1" t="e">
        <f t="shared" si="29"/>
        <v>#DIV/0!</v>
      </c>
      <c r="AI23" s="145"/>
      <c r="AJ23" s="145"/>
      <c r="AK23" s="2" t="e">
        <f t="shared" si="8"/>
        <v>#DIV/0!</v>
      </c>
      <c r="AL23" s="145"/>
      <c r="AM23" s="145"/>
      <c r="AN23" s="3" t="e">
        <f t="shared" si="9"/>
        <v>#DIV/0!</v>
      </c>
      <c r="AO23" s="145"/>
      <c r="AP23" s="145"/>
      <c r="AQ23" s="16" t="e">
        <f t="shared" si="30"/>
        <v>#DIV/0!</v>
      </c>
      <c r="AR23" s="145"/>
      <c r="AS23" s="145"/>
      <c r="AT23" s="3" t="e">
        <f t="shared" si="11"/>
        <v>#DIV/0!</v>
      </c>
      <c r="AU23" s="145"/>
      <c r="AV23" s="145"/>
      <c r="AW23" s="3" t="e">
        <f t="shared" si="12"/>
        <v>#DIV/0!</v>
      </c>
      <c r="AX23" s="145"/>
      <c r="AY23" s="145"/>
      <c r="AZ23" s="3" t="e">
        <f t="shared" si="13"/>
        <v>#DIV/0!</v>
      </c>
      <c r="BA23" s="145"/>
      <c r="BB23" s="145"/>
      <c r="BC23" s="3" t="e">
        <f t="shared" si="31"/>
        <v>#DIV/0!</v>
      </c>
      <c r="BD23" s="145"/>
      <c r="BE23" s="145"/>
      <c r="BF23" s="3" t="e">
        <f t="shared" si="14"/>
        <v>#DIV/0!</v>
      </c>
      <c r="BG23" s="145"/>
      <c r="BH23" s="145"/>
      <c r="BI23" s="3" t="e">
        <f t="shared" si="15"/>
        <v>#DIV/0!</v>
      </c>
      <c r="BJ23" s="145"/>
      <c r="BK23" s="145"/>
      <c r="BL23" s="3" t="e">
        <f t="shared" si="16"/>
        <v>#DIV/0!</v>
      </c>
      <c r="BM23" s="145"/>
      <c r="BN23" s="145"/>
      <c r="BO23" s="3" t="e">
        <f t="shared" si="39"/>
        <v>#DIV/0!</v>
      </c>
      <c r="BP23" s="145"/>
      <c r="BQ23" s="145"/>
      <c r="BR23" s="3" t="e">
        <f t="shared" si="18"/>
        <v>#DIV/0!</v>
      </c>
      <c r="BS23" s="145"/>
      <c r="BT23" s="145"/>
      <c r="BU23" s="16" t="e">
        <f t="shared" si="19"/>
        <v>#DIV/0!</v>
      </c>
      <c r="BV23" s="145"/>
      <c r="BW23" s="145"/>
      <c r="BX23" s="1" t="e">
        <f t="shared" si="34"/>
        <v>#DIV/0!</v>
      </c>
      <c r="BY23" s="145"/>
      <c r="BZ23" s="145"/>
      <c r="CA23" s="3" t="e">
        <f t="shared" si="35"/>
        <v>#DIV/0!</v>
      </c>
      <c r="CB23" s="36">
        <f t="shared" si="40"/>
        <v>0</v>
      </c>
      <c r="CC23" s="36">
        <f>C23+F23+I23+L23+O23+R23+U23+X23+AA23+AD23+AG23+AJ23+AM23+AP23+AS23+AV23+AY23+BB23+BE23+BH23+BK23+BN23+BQ23+BT23+BW23+BZ23</f>
        <v>0</v>
      </c>
      <c r="CD23" s="2" t="e">
        <f t="shared" si="22"/>
        <v>#DIV/0!</v>
      </c>
      <c r="CE23" s="13"/>
      <c r="CF23" s="51"/>
      <c r="CG23" s="51"/>
      <c r="CH23" s="50"/>
      <c r="CI23" s="50"/>
    </row>
    <row r="24" spans="1:87" ht="24.75" customHeight="1" x14ac:dyDescent="0.25">
      <c r="A24" s="45" t="s">
        <v>56</v>
      </c>
      <c r="B24" s="142"/>
      <c r="C24" s="143"/>
      <c r="D24" s="5" t="e">
        <f t="shared" si="36"/>
        <v>#DIV/0!</v>
      </c>
      <c r="E24" s="143"/>
      <c r="F24" s="143"/>
      <c r="G24" s="1" t="e">
        <f t="shared" si="37"/>
        <v>#DIV/0!</v>
      </c>
      <c r="H24" s="143"/>
      <c r="I24" s="143"/>
      <c r="J24" s="1" t="e">
        <f t="shared" si="1"/>
        <v>#DIV/0!</v>
      </c>
      <c r="K24" s="143"/>
      <c r="L24" s="143"/>
      <c r="M24" s="1" t="e">
        <f t="shared" si="25"/>
        <v>#DIV/0!</v>
      </c>
      <c r="N24" s="143"/>
      <c r="O24" s="143"/>
      <c r="P24" s="1" t="e">
        <f t="shared" si="2"/>
        <v>#DIV/0!</v>
      </c>
      <c r="Q24" s="143"/>
      <c r="R24" s="143"/>
      <c r="S24" s="1" t="e">
        <f t="shared" si="26"/>
        <v>#DIV/0!</v>
      </c>
      <c r="T24" s="143"/>
      <c r="U24" s="143"/>
      <c r="V24" s="1" t="e">
        <f t="shared" si="4"/>
        <v>#DIV/0!</v>
      </c>
      <c r="W24" s="143"/>
      <c r="X24" s="143"/>
      <c r="Y24" s="1" t="e">
        <f t="shared" si="38"/>
        <v>#DIV/0!</v>
      </c>
      <c r="Z24" s="143"/>
      <c r="AA24" s="143"/>
      <c r="AB24" s="1" t="e">
        <f t="shared" si="27"/>
        <v>#DIV/0!</v>
      </c>
      <c r="AC24" s="143"/>
      <c r="AD24" s="143"/>
      <c r="AE24" s="1" t="e">
        <f t="shared" si="28"/>
        <v>#DIV/0!</v>
      </c>
      <c r="AF24" s="143"/>
      <c r="AG24" s="143"/>
      <c r="AH24" s="1" t="e">
        <f t="shared" si="29"/>
        <v>#DIV/0!</v>
      </c>
      <c r="AI24" s="143"/>
      <c r="AJ24" s="143"/>
      <c r="AK24" s="2" t="e">
        <f t="shared" si="8"/>
        <v>#DIV/0!</v>
      </c>
      <c r="AL24" s="143"/>
      <c r="AM24" s="143"/>
      <c r="AN24" s="3" t="e">
        <f t="shared" si="9"/>
        <v>#DIV/0!</v>
      </c>
      <c r="AO24" s="143"/>
      <c r="AP24" s="143"/>
      <c r="AQ24" s="16" t="e">
        <f t="shared" si="30"/>
        <v>#DIV/0!</v>
      </c>
      <c r="AR24" s="143"/>
      <c r="AS24" s="143"/>
      <c r="AT24" s="3" t="e">
        <f t="shared" si="11"/>
        <v>#DIV/0!</v>
      </c>
      <c r="AU24" s="143"/>
      <c r="AV24" s="143"/>
      <c r="AW24" s="3" t="e">
        <f t="shared" si="12"/>
        <v>#DIV/0!</v>
      </c>
      <c r="AX24" s="143"/>
      <c r="AY24" s="143"/>
      <c r="AZ24" s="3" t="e">
        <f t="shared" si="13"/>
        <v>#DIV/0!</v>
      </c>
      <c r="BA24" s="143"/>
      <c r="BB24" s="143"/>
      <c r="BC24" s="3" t="e">
        <f t="shared" si="31"/>
        <v>#DIV/0!</v>
      </c>
      <c r="BD24" s="143"/>
      <c r="BE24" s="143"/>
      <c r="BF24" s="3" t="e">
        <f t="shared" si="14"/>
        <v>#DIV/0!</v>
      </c>
      <c r="BG24" s="143"/>
      <c r="BH24" s="143"/>
      <c r="BI24" s="3" t="e">
        <f t="shared" si="15"/>
        <v>#DIV/0!</v>
      </c>
      <c r="BJ24" s="143"/>
      <c r="BK24" s="143"/>
      <c r="BL24" s="3" t="e">
        <f t="shared" si="16"/>
        <v>#DIV/0!</v>
      </c>
      <c r="BM24" s="143"/>
      <c r="BN24" s="143"/>
      <c r="BO24" s="3" t="e">
        <f t="shared" si="39"/>
        <v>#DIV/0!</v>
      </c>
      <c r="BP24" s="143"/>
      <c r="BQ24" s="143"/>
      <c r="BR24" s="3" t="e">
        <f t="shared" si="18"/>
        <v>#DIV/0!</v>
      </c>
      <c r="BS24" s="143"/>
      <c r="BT24" s="143"/>
      <c r="BU24" s="16" t="e">
        <f t="shared" si="19"/>
        <v>#DIV/0!</v>
      </c>
      <c r="BV24" s="143"/>
      <c r="BW24" s="143"/>
      <c r="BX24" s="1" t="e">
        <f t="shared" si="34"/>
        <v>#DIV/0!</v>
      </c>
      <c r="BY24" s="143"/>
      <c r="BZ24" s="143"/>
      <c r="CA24" s="3" t="e">
        <f t="shared" si="35"/>
        <v>#DIV/0!</v>
      </c>
      <c r="CB24" s="36">
        <f>BY24+BV24+BS24+BP24+BM24+BJ24+BG24+BD24+BA24+AX24+AU24+AR24+AO24+AL24+AI24+AF24+AC24+Z24+W24+T24+Q24+N24+K24+H24+E24+B24</f>
        <v>0</v>
      </c>
      <c r="CC24" s="36">
        <f>C24+F24+I24+L24+O24+R24+U24+X24+AA24+AD24+AG24+AJ24+AM24+AP24+AS24+AV24+AY24+BB24+BE24+BH24+BK24+BN24+BQ24+BT24+BW24+BZ24</f>
        <v>0</v>
      </c>
      <c r="CD24" s="2" t="e">
        <f t="shared" si="22"/>
        <v>#DIV/0!</v>
      </c>
      <c r="CE24" s="13"/>
      <c r="CF24" s="51"/>
      <c r="CG24" s="51"/>
      <c r="CH24" s="50"/>
      <c r="CI24" s="50"/>
    </row>
    <row r="25" spans="1:87" s="17" customFormat="1" ht="24.75" customHeight="1" x14ac:dyDescent="0.25">
      <c r="A25" s="45" t="s">
        <v>57</v>
      </c>
      <c r="B25" s="142"/>
      <c r="C25" s="143"/>
      <c r="D25" s="5" t="e">
        <f t="shared" si="36"/>
        <v>#DIV/0!</v>
      </c>
      <c r="E25" s="143"/>
      <c r="F25" s="143"/>
      <c r="G25" s="43"/>
      <c r="H25" s="143"/>
      <c r="I25" s="143"/>
      <c r="J25" s="1" t="e">
        <f t="shared" si="1"/>
        <v>#DIV/0!</v>
      </c>
      <c r="K25" s="143"/>
      <c r="L25" s="143"/>
      <c r="M25" s="1" t="e">
        <f t="shared" si="25"/>
        <v>#DIV/0!</v>
      </c>
      <c r="N25" s="143"/>
      <c r="O25" s="143"/>
      <c r="P25" s="1" t="e">
        <f t="shared" si="2"/>
        <v>#DIV/0!</v>
      </c>
      <c r="Q25" s="143"/>
      <c r="R25" s="143"/>
      <c r="S25" s="1" t="e">
        <f t="shared" si="26"/>
        <v>#DIV/0!</v>
      </c>
      <c r="T25" s="143"/>
      <c r="U25" s="143"/>
      <c r="V25" s="1" t="e">
        <f t="shared" si="4"/>
        <v>#DIV/0!</v>
      </c>
      <c r="W25" s="143"/>
      <c r="X25" s="143"/>
      <c r="Y25" s="1" t="e">
        <f t="shared" si="38"/>
        <v>#DIV/0!</v>
      </c>
      <c r="Z25" s="143"/>
      <c r="AA25" s="143"/>
      <c r="AB25" s="1" t="e">
        <f t="shared" si="27"/>
        <v>#DIV/0!</v>
      </c>
      <c r="AC25" s="143"/>
      <c r="AD25" s="143"/>
      <c r="AE25" s="1" t="e">
        <f t="shared" si="28"/>
        <v>#DIV/0!</v>
      </c>
      <c r="AF25" s="143"/>
      <c r="AG25" s="143"/>
      <c r="AH25" s="1" t="e">
        <f t="shared" si="29"/>
        <v>#DIV/0!</v>
      </c>
      <c r="AI25" s="143"/>
      <c r="AJ25" s="143"/>
      <c r="AK25" s="43"/>
      <c r="AL25" s="143"/>
      <c r="AM25" s="143"/>
      <c r="AN25" s="3" t="e">
        <f t="shared" si="9"/>
        <v>#DIV/0!</v>
      </c>
      <c r="AO25" s="143"/>
      <c r="AP25" s="143"/>
      <c r="AQ25" s="16" t="e">
        <f t="shared" si="30"/>
        <v>#DIV/0!</v>
      </c>
      <c r="AR25" s="143"/>
      <c r="AS25" s="143"/>
      <c r="AT25" s="3" t="e">
        <f t="shared" si="11"/>
        <v>#DIV/0!</v>
      </c>
      <c r="AU25" s="143"/>
      <c r="AV25" s="143"/>
      <c r="AW25" s="3" t="e">
        <f t="shared" si="12"/>
        <v>#DIV/0!</v>
      </c>
      <c r="AX25" s="143"/>
      <c r="AY25" s="143"/>
      <c r="AZ25" s="3" t="e">
        <f t="shared" si="13"/>
        <v>#DIV/0!</v>
      </c>
      <c r="BA25" s="143"/>
      <c r="BB25" s="143"/>
      <c r="BC25" s="3" t="e">
        <f t="shared" si="31"/>
        <v>#DIV/0!</v>
      </c>
      <c r="BD25" s="143"/>
      <c r="BE25" s="143"/>
      <c r="BF25" s="3" t="e">
        <f t="shared" si="14"/>
        <v>#DIV/0!</v>
      </c>
      <c r="BG25" s="143"/>
      <c r="BH25" s="143"/>
      <c r="BI25" s="3" t="e">
        <f t="shared" si="15"/>
        <v>#DIV/0!</v>
      </c>
      <c r="BJ25" s="143"/>
      <c r="BK25" s="143"/>
      <c r="BL25" s="43"/>
      <c r="BM25" s="143"/>
      <c r="BN25" s="143"/>
      <c r="BO25" s="3" t="e">
        <f t="shared" si="39"/>
        <v>#DIV/0!</v>
      </c>
      <c r="BP25" s="143"/>
      <c r="BQ25" s="143"/>
      <c r="BR25" s="3" t="e">
        <f t="shared" si="18"/>
        <v>#DIV/0!</v>
      </c>
      <c r="BS25" s="143"/>
      <c r="BT25" s="143"/>
      <c r="BU25" s="16" t="e">
        <f t="shared" si="19"/>
        <v>#DIV/0!</v>
      </c>
      <c r="BV25" s="143"/>
      <c r="BW25" s="143"/>
      <c r="BX25" s="1" t="e">
        <f t="shared" si="34"/>
        <v>#DIV/0!</v>
      </c>
      <c r="BY25" s="143"/>
      <c r="BZ25" s="143"/>
      <c r="CA25" s="3" t="e">
        <f t="shared" si="35"/>
        <v>#DIV/0!</v>
      </c>
      <c r="CB25" s="36">
        <f t="shared" si="40"/>
        <v>0</v>
      </c>
      <c r="CC25" s="36">
        <f>C25+F25+I25+L25+O25+R25+U25+X25+AA25+AD25+AG25+AJ25+AM25+AP25+AS25+AV25+AY25+BB25+BE25+BH25+BK25+BN25+BQ25+BT25+BW25+BZ25</f>
        <v>0</v>
      </c>
      <c r="CD25" s="2" t="e">
        <f t="shared" si="22"/>
        <v>#DIV/0!</v>
      </c>
      <c r="CE25" s="44"/>
      <c r="CF25" s="51"/>
      <c r="CG25" s="51"/>
      <c r="CH25" s="50"/>
      <c r="CI25" s="50"/>
    </row>
    <row r="26" spans="1:87" ht="27.75" customHeight="1" x14ac:dyDescent="0.25">
      <c r="A26" s="41" t="s">
        <v>42</v>
      </c>
      <c r="D26" s="1"/>
      <c r="E26" s="143"/>
      <c r="F26" s="143"/>
      <c r="G26" s="1"/>
      <c r="H26" s="143"/>
      <c r="I26" s="143"/>
      <c r="J26" s="1"/>
      <c r="M26" s="1"/>
      <c r="N26" s="143"/>
      <c r="O26" s="143"/>
      <c r="P26" s="1"/>
      <c r="Q26" s="143"/>
      <c r="R26" s="143"/>
      <c r="S26" s="1"/>
      <c r="T26" s="143"/>
      <c r="U26" s="143"/>
      <c r="V26" s="1"/>
      <c r="W26" s="143"/>
      <c r="X26" s="143"/>
      <c r="Y26" s="1"/>
      <c r="Z26" s="143"/>
      <c r="AA26" s="143"/>
      <c r="AB26" s="1"/>
      <c r="AC26" s="143"/>
      <c r="AD26" s="143"/>
      <c r="AE26" s="1"/>
      <c r="AF26" s="143"/>
      <c r="AG26" s="143"/>
      <c r="AH26" s="1"/>
      <c r="AI26" s="143"/>
      <c r="AJ26" s="143"/>
      <c r="AK26" s="2"/>
      <c r="AL26" s="143"/>
      <c r="AM26" s="143"/>
      <c r="AN26" s="3"/>
      <c r="AO26" s="143"/>
      <c r="AP26" s="143"/>
      <c r="AQ26" s="3"/>
      <c r="AT26" s="3"/>
      <c r="AU26" s="143"/>
      <c r="AV26" s="143"/>
      <c r="AW26" s="3"/>
      <c r="AX26" s="143"/>
      <c r="AY26" s="143"/>
      <c r="AZ26" s="3"/>
      <c r="BA26" s="143"/>
      <c r="BB26" s="143"/>
      <c r="BC26" s="3"/>
      <c r="BD26" s="143"/>
      <c r="BE26" s="143"/>
      <c r="BF26" s="3"/>
      <c r="BG26" s="14"/>
      <c r="BH26" s="14"/>
      <c r="BI26" s="3"/>
      <c r="BJ26" s="143"/>
      <c r="BK26" s="143"/>
      <c r="BL26" s="3"/>
      <c r="BM26" s="14"/>
      <c r="BN26" s="14"/>
      <c r="BO26" s="3"/>
      <c r="BP26" s="143"/>
      <c r="BQ26" s="143"/>
      <c r="BR26" s="3"/>
      <c r="BS26" s="14">
        <v>0</v>
      </c>
      <c r="BT26" s="14">
        <v>0</v>
      </c>
      <c r="BU26" s="3"/>
      <c r="BV26" s="143"/>
      <c r="BW26" s="143"/>
      <c r="BX26" s="1"/>
      <c r="BY26" s="143"/>
      <c r="BZ26" s="143"/>
      <c r="CA26" s="3"/>
      <c r="CB26" s="36">
        <f t="shared" si="40"/>
        <v>0</v>
      </c>
      <c r="CC26" s="36">
        <f>C26+F26+I26+L26+O26+R26+U26+X26+AA26+AD26+AG26+AJ26+AM26+AP26+AS26+AV26+AY26+BB26+BE26+BH26+BK26+BN26+BQ26+BT26+BW26+BZ26</f>
        <v>0</v>
      </c>
      <c r="CD26" s="2"/>
      <c r="CF26" s="51"/>
      <c r="CG26" s="51"/>
      <c r="CH26" s="50"/>
      <c r="CI26" s="50"/>
    </row>
    <row r="27" spans="1:87" s="23" customFormat="1" ht="29.25" customHeight="1" x14ac:dyDescent="0.3">
      <c r="A27" s="24" t="s">
        <v>43</v>
      </c>
      <c r="B27" s="9">
        <f>SUM(B13:B26)</f>
        <v>0</v>
      </c>
      <c r="C27" s="9">
        <f>SUM(C13:C26)</f>
        <v>0</v>
      </c>
      <c r="D27" s="20" t="e">
        <f>SUM(C27/B27)</f>
        <v>#DIV/0!</v>
      </c>
      <c r="E27" s="9">
        <f>SUM(E13:E26)</f>
        <v>0</v>
      </c>
      <c r="F27" s="9">
        <f>SUM(F13:F26)</f>
        <v>0</v>
      </c>
      <c r="G27" s="20" t="e">
        <f>SUM(F27/E27)</f>
        <v>#DIV/0!</v>
      </c>
      <c r="H27" s="9">
        <f>SUM(H13:H26)</f>
        <v>0</v>
      </c>
      <c r="I27" s="9">
        <f>SUM(I13:I26)</f>
        <v>0</v>
      </c>
      <c r="J27" s="20" t="e">
        <f>SUM(I27/H27)</f>
        <v>#DIV/0!</v>
      </c>
      <c r="K27" s="9">
        <f>SUM(K13:K26)</f>
        <v>0</v>
      </c>
      <c r="L27" s="9">
        <f>SUM(L13:L26)</f>
        <v>0</v>
      </c>
      <c r="M27" s="20" t="e">
        <f>SUM(L27/K27)</f>
        <v>#DIV/0!</v>
      </c>
      <c r="N27" s="9">
        <f>SUM(N13:N26)</f>
        <v>0</v>
      </c>
      <c r="O27" s="9">
        <f>SUM(O13:O26)</f>
        <v>0</v>
      </c>
      <c r="P27" s="20" t="e">
        <f>SUM(O27/N27)</f>
        <v>#DIV/0!</v>
      </c>
      <c r="Q27" s="9">
        <f>SUM(Q13:Q26)</f>
        <v>0</v>
      </c>
      <c r="R27" s="9">
        <f>SUM(R13:R26)</f>
        <v>0</v>
      </c>
      <c r="S27" s="20" t="e">
        <f>SUM(R27/Q27)</f>
        <v>#DIV/0!</v>
      </c>
      <c r="T27" s="9">
        <f>SUM(T13:T26)</f>
        <v>0</v>
      </c>
      <c r="U27" s="9">
        <f>SUM(U13:U26)</f>
        <v>0</v>
      </c>
      <c r="V27" s="20" t="e">
        <f>SUM(U27/T27)</f>
        <v>#DIV/0!</v>
      </c>
      <c r="W27" s="9">
        <f>SUM(W13:W26)</f>
        <v>0</v>
      </c>
      <c r="X27" s="9">
        <f>SUM(X13:X26)</f>
        <v>0</v>
      </c>
      <c r="Y27" s="20" t="e">
        <f>SUM(X27/W27)</f>
        <v>#DIV/0!</v>
      </c>
      <c r="Z27" s="9">
        <f>SUM(Z13:Z26)</f>
        <v>0</v>
      </c>
      <c r="AA27" s="9">
        <f>SUM(AA13:AA26)</f>
        <v>0</v>
      </c>
      <c r="AB27" s="20" t="e">
        <f>SUM(AA27/Z27)</f>
        <v>#DIV/0!</v>
      </c>
      <c r="AC27" s="9">
        <f>SUM(AC13:AC26)</f>
        <v>0</v>
      </c>
      <c r="AD27" s="9">
        <f>SUM(AD13:AD26)</f>
        <v>0</v>
      </c>
      <c r="AE27" s="20" t="e">
        <f>SUM(AD27/AC27)</f>
        <v>#DIV/0!</v>
      </c>
      <c r="AF27" s="9">
        <f>SUM(AF13:AF26)</f>
        <v>0</v>
      </c>
      <c r="AG27" s="9">
        <f>SUM(AG13:AG26)</f>
        <v>0</v>
      </c>
      <c r="AH27" s="20" t="e">
        <f>SUM(AG27/AF27)</f>
        <v>#DIV/0!</v>
      </c>
      <c r="AI27" s="9">
        <f>SUM(AI13:AI26)</f>
        <v>0</v>
      </c>
      <c r="AJ27" s="9">
        <f>SUM(AJ13:AJ26)</f>
        <v>0</v>
      </c>
      <c r="AK27" s="21" t="e">
        <f>SUM(AJ27/AI27)</f>
        <v>#DIV/0!</v>
      </c>
      <c r="AL27" s="9">
        <f>SUM(AL13:AL26)</f>
        <v>0</v>
      </c>
      <c r="AM27" s="9">
        <f>SUM(AM13:AM26)</f>
        <v>0</v>
      </c>
      <c r="AN27" s="20" t="e">
        <f>SUM(AM27/AL27)</f>
        <v>#DIV/0!</v>
      </c>
      <c r="AO27" s="9">
        <f>SUM(AO13:AO26)</f>
        <v>0</v>
      </c>
      <c r="AP27" s="9">
        <f>SUM(AP13:AP26)</f>
        <v>0</v>
      </c>
      <c r="AQ27" s="20" t="e">
        <f>SUM(AP27/AO27)</f>
        <v>#DIV/0!</v>
      </c>
      <c r="AR27" s="9">
        <f>SUM(AR13:AR26)</f>
        <v>0</v>
      </c>
      <c r="AS27" s="9">
        <f>SUM(AS13:AS26)</f>
        <v>0</v>
      </c>
      <c r="AT27" s="20" t="e">
        <f>SUM(AS27/AR27)</f>
        <v>#DIV/0!</v>
      </c>
      <c r="AU27" s="9">
        <f>SUM(AU13:AU26)</f>
        <v>0</v>
      </c>
      <c r="AV27" s="9">
        <f>SUM(AV13:AV26)</f>
        <v>0</v>
      </c>
      <c r="AW27" s="20" t="e">
        <f>SUM(AV27/AU27)</f>
        <v>#DIV/0!</v>
      </c>
      <c r="AX27" s="9">
        <f>SUM(AX13:AX26)</f>
        <v>0</v>
      </c>
      <c r="AY27" s="9">
        <f>SUM(AY13:AY26)</f>
        <v>0</v>
      </c>
      <c r="AZ27" s="20" t="e">
        <f>SUM(AY27/AX27)</f>
        <v>#DIV/0!</v>
      </c>
      <c r="BA27" s="9">
        <f>SUM(BA13:BA26)</f>
        <v>0</v>
      </c>
      <c r="BB27" s="9">
        <f>SUM(BB13:BB26)</f>
        <v>0</v>
      </c>
      <c r="BC27" s="20" t="e">
        <f>SUM(BB27/BA27)</f>
        <v>#DIV/0!</v>
      </c>
      <c r="BD27" s="9">
        <f>SUM(BD13:BD26)</f>
        <v>0</v>
      </c>
      <c r="BE27" s="9">
        <f>SUM(BE13:BE26)</f>
        <v>0</v>
      </c>
      <c r="BF27" s="20" t="e">
        <f>SUM(BE27/BD27)</f>
        <v>#DIV/0!</v>
      </c>
      <c r="BG27" s="9">
        <f>SUM(BG13:BG26)</f>
        <v>0</v>
      </c>
      <c r="BH27" s="9">
        <f>SUM(BH13:BH26)</f>
        <v>0</v>
      </c>
      <c r="BI27" s="20" t="e">
        <f>SUM(BH27/BG27)</f>
        <v>#DIV/0!</v>
      </c>
      <c r="BJ27" s="9">
        <f>SUM(BJ13:BJ26)</f>
        <v>0</v>
      </c>
      <c r="BK27" s="9">
        <f>SUM(BK13:BK26)</f>
        <v>0</v>
      </c>
      <c r="BL27" s="20" t="e">
        <f>SUM(BK27/BJ27)</f>
        <v>#DIV/0!</v>
      </c>
      <c r="BM27" s="9">
        <f>SUM(BM13:BM26)</f>
        <v>0</v>
      </c>
      <c r="BN27" s="9">
        <f>SUM(BN13:BN26)</f>
        <v>0</v>
      </c>
      <c r="BO27" s="20" t="e">
        <f>SUM(BN27/BM27)</f>
        <v>#DIV/0!</v>
      </c>
      <c r="BP27" s="9">
        <f>SUM(BP13:BP26)</f>
        <v>0</v>
      </c>
      <c r="BQ27" s="9">
        <f>SUM(BQ13:BQ26)</f>
        <v>0</v>
      </c>
      <c r="BR27" s="20" t="e">
        <f>SUM(BQ27/BP27)</f>
        <v>#DIV/0!</v>
      </c>
      <c r="BS27" s="9">
        <f>SUM(BS13:BS26)</f>
        <v>0</v>
      </c>
      <c r="BT27" s="9">
        <f>SUM(BT13:BT26)</f>
        <v>0</v>
      </c>
      <c r="BU27" s="20" t="e">
        <f>SUM(BT27/BS27)</f>
        <v>#DIV/0!</v>
      </c>
      <c r="BV27" s="9">
        <f>SUM(BV13:BV26)</f>
        <v>0</v>
      </c>
      <c r="BW27" s="9">
        <f>SUM(BW13:BW26)</f>
        <v>0</v>
      </c>
      <c r="BX27" s="20" t="e">
        <f>SUM(BW27/BV27)</f>
        <v>#DIV/0!</v>
      </c>
      <c r="BY27" s="9">
        <f>SUM(BY13:BY26)</f>
        <v>0</v>
      </c>
      <c r="BZ27" s="9">
        <f>SUM(BZ13:BZ26)</f>
        <v>0</v>
      </c>
      <c r="CA27" s="20" t="e">
        <f>SUM(BZ27/BY27)</f>
        <v>#DIV/0!</v>
      </c>
      <c r="CB27" s="36">
        <f t="shared" si="40"/>
        <v>0</v>
      </c>
      <c r="CC27" s="36">
        <f>BZ27+BW27+BT27+BQ27+BN27+BK27+BH27+BE27+BB27+AY27+AV27+AS27+AP27+AM27+AJ27+AG27+AD27+AA27+X27+U27+R27+O27+L27+I27+F27+C27</f>
        <v>0</v>
      </c>
      <c r="CD27" s="21" t="e">
        <f>SUM(CC27/CB27)</f>
        <v>#DIV/0!</v>
      </c>
      <c r="CE27" s="48"/>
      <c r="CF27" s="52"/>
      <c r="CG27" s="52"/>
      <c r="CH27" s="53"/>
      <c r="CI27" s="51"/>
    </row>
    <row r="28" spans="1:87" ht="16.5" customHeight="1" x14ac:dyDescent="0.3">
      <c r="A28" s="31" t="s">
        <v>44</v>
      </c>
      <c r="B28" s="142"/>
      <c r="C28" s="143"/>
      <c r="D28" s="26"/>
      <c r="E28" s="25">
        <f>E12-E27</f>
        <v>0</v>
      </c>
      <c r="F28" s="25">
        <f>F12-F27</f>
        <v>0</v>
      </c>
      <c r="G28" s="26"/>
      <c r="H28" s="25">
        <f>H12-H27</f>
        <v>0</v>
      </c>
      <c r="I28" s="25">
        <f>I12-I27</f>
        <v>0</v>
      </c>
      <c r="J28" s="26"/>
      <c r="K28" s="25">
        <f>K12-K27</f>
        <v>0</v>
      </c>
      <c r="L28" s="25">
        <f>L12-L27</f>
        <v>0</v>
      </c>
      <c r="M28" s="26"/>
      <c r="N28" s="25">
        <f>N12-N27</f>
        <v>0</v>
      </c>
      <c r="O28" s="25">
        <f>O12-O27</f>
        <v>0</v>
      </c>
      <c r="P28" s="26"/>
      <c r="Q28" s="25">
        <f>Q12-Q27</f>
        <v>0</v>
      </c>
      <c r="R28" s="25">
        <f>R12-R27</f>
        <v>0</v>
      </c>
      <c r="S28" s="26"/>
      <c r="T28" s="25">
        <f>T12-T27</f>
        <v>0</v>
      </c>
      <c r="U28" s="25">
        <f>U12-U27</f>
        <v>0</v>
      </c>
      <c r="V28" s="26"/>
      <c r="W28" s="25">
        <f>W12-W27</f>
        <v>0</v>
      </c>
      <c r="X28" s="25">
        <f>X12-X27</f>
        <v>0</v>
      </c>
      <c r="Y28" s="26"/>
      <c r="Z28" s="25">
        <f>Z12-Z27</f>
        <v>0</v>
      </c>
      <c r="AA28" s="25">
        <f>AA12-AA27</f>
        <v>0</v>
      </c>
      <c r="AB28" s="26"/>
      <c r="AC28" s="25">
        <f>AC12-AC27</f>
        <v>0</v>
      </c>
      <c r="AD28" s="25">
        <f>AD12-AD27</f>
        <v>0</v>
      </c>
      <c r="AE28" s="26"/>
      <c r="AF28" s="25">
        <f>AF12-AF27</f>
        <v>0</v>
      </c>
      <c r="AG28" s="25">
        <f>AG12-AG27</f>
        <v>0</v>
      </c>
      <c r="AH28" s="26"/>
      <c r="AI28" s="25">
        <f>AI12-AI27</f>
        <v>0</v>
      </c>
      <c r="AJ28" s="25">
        <f>AJ12-AJ27</f>
        <v>0</v>
      </c>
      <c r="AK28" s="2"/>
      <c r="AL28" s="25">
        <f>AL12-AL27</f>
        <v>0</v>
      </c>
      <c r="AM28" s="25">
        <f>AM12-AM27</f>
        <v>0</v>
      </c>
      <c r="AN28" s="3"/>
      <c r="AO28" s="25">
        <f>AO12-AO27</f>
        <v>0</v>
      </c>
      <c r="AP28" s="25">
        <f>AP12-AP27</f>
        <v>0</v>
      </c>
      <c r="AQ28" s="3"/>
      <c r="AR28" s="25">
        <f>AR12-AR27</f>
        <v>0</v>
      </c>
      <c r="AS28" s="25">
        <f>AS12-AS27</f>
        <v>0</v>
      </c>
      <c r="AT28" s="3"/>
      <c r="AU28" s="25">
        <f>AU12-AU27</f>
        <v>0</v>
      </c>
      <c r="AV28" s="25">
        <f>AV12-AV27</f>
        <v>0</v>
      </c>
      <c r="AW28" s="3"/>
      <c r="AX28" s="25">
        <f>AX12-AX27</f>
        <v>0</v>
      </c>
      <c r="AY28" s="25">
        <f>AY12-AY27</f>
        <v>0</v>
      </c>
      <c r="AZ28" s="3"/>
      <c r="BA28" s="25">
        <f>BA12-BA27</f>
        <v>0</v>
      </c>
      <c r="BB28" s="25">
        <f>BB12-BB27</f>
        <v>0</v>
      </c>
      <c r="BC28" s="3"/>
      <c r="BD28" s="25">
        <f>BD12-BD27</f>
        <v>0</v>
      </c>
      <c r="BE28" s="25">
        <f>BE12-BE27</f>
        <v>0</v>
      </c>
      <c r="BF28" s="3"/>
      <c r="BG28" s="25">
        <f>BG12-BG27</f>
        <v>0</v>
      </c>
      <c r="BH28" s="25">
        <f>BH12-BH27</f>
        <v>0</v>
      </c>
      <c r="BI28" s="3"/>
      <c r="BJ28" s="25">
        <f>BJ12-BJ27</f>
        <v>0</v>
      </c>
      <c r="BK28" s="25">
        <f>BK12-BK27</f>
        <v>0</v>
      </c>
      <c r="BL28" s="3"/>
      <c r="BM28" s="25">
        <f>BM12-BM27</f>
        <v>0</v>
      </c>
      <c r="BN28" s="25">
        <f>BN12-BN27</f>
        <v>0</v>
      </c>
      <c r="BO28" s="3"/>
      <c r="BP28" s="25">
        <f>BP12-BP27</f>
        <v>0</v>
      </c>
      <c r="BQ28" s="25">
        <f>BQ12-BQ27</f>
        <v>0</v>
      </c>
      <c r="BR28" s="3"/>
      <c r="BS28" s="25">
        <f>BS12-BS27</f>
        <v>0</v>
      </c>
      <c r="BT28" s="25">
        <f>BT12-BT27</f>
        <v>0</v>
      </c>
      <c r="BU28" s="3"/>
      <c r="BV28" s="25">
        <f>BV12-BV27</f>
        <v>0</v>
      </c>
      <c r="BW28" s="25">
        <f>BW12-BW27</f>
        <v>0</v>
      </c>
      <c r="BX28" s="26"/>
      <c r="BY28" s="25">
        <f>BY12-BY27</f>
        <v>0</v>
      </c>
      <c r="BZ28" s="25">
        <f>BZ12-BZ27</f>
        <v>0</v>
      </c>
      <c r="CA28" s="3"/>
      <c r="CB28" s="4">
        <f t="shared" si="40"/>
        <v>0</v>
      </c>
      <c r="CC28" s="4">
        <f>BZ28+BW28+BT28+BQ28+BN28+BK28+BH28+BE28+BB28+AY28+AV28+AS28+AP28+AM28+AJ28+AG28+AD28+AA28+X28+U28+R28+O28+L28+I28+F28+C28</f>
        <v>0</v>
      </c>
      <c r="CD28" s="2"/>
      <c r="CF28" s="50"/>
      <c r="CG28" s="50"/>
      <c r="CH28" s="50"/>
      <c r="CI28" s="50"/>
    </row>
    <row r="29" spans="1:87" ht="19.5" hidden="1" customHeight="1" x14ac:dyDescent="0.3">
      <c r="A29" s="31" t="s">
        <v>45</v>
      </c>
      <c r="B29" s="25" t="e">
        <f>B28/(B6+B11)*100</f>
        <v>#DIV/0!</v>
      </c>
      <c r="C29" s="25" t="e">
        <f>C28/(C6+C11)*100</f>
        <v>#DIV/0!</v>
      </c>
      <c r="D29" s="26"/>
      <c r="E29" s="25" t="e">
        <f>E28/(E6+E11)*100</f>
        <v>#DIV/0!</v>
      </c>
      <c r="F29" s="25" t="e">
        <f>F28/(F6+F11)*100</f>
        <v>#DIV/0!</v>
      </c>
      <c r="G29" s="26"/>
      <c r="H29" s="25" t="e">
        <f>H28/(H6+H11)*100</f>
        <v>#DIV/0!</v>
      </c>
      <c r="I29" s="25" t="e">
        <f>I28/(I6+I11)*100</f>
        <v>#DIV/0!</v>
      </c>
      <c r="J29" s="26" t="s">
        <v>0</v>
      </c>
      <c r="K29" s="25" t="e">
        <f>K28/(K6+K11)*100</f>
        <v>#DIV/0!</v>
      </c>
      <c r="L29" s="25" t="e">
        <f>L28/(L6+L11)*100</f>
        <v>#DIV/0!</v>
      </c>
      <c r="M29" s="26"/>
      <c r="N29" s="25" t="e">
        <f>N28/(N6+N11)*100</f>
        <v>#DIV/0!</v>
      </c>
      <c r="O29" s="25" t="e">
        <f>O28/(O6+O11)*100</f>
        <v>#DIV/0!</v>
      </c>
      <c r="P29" s="26"/>
      <c r="Q29" s="25" t="e">
        <f>Q28/(Q6+Q11)*100</f>
        <v>#DIV/0!</v>
      </c>
      <c r="R29" s="25" t="e">
        <f>R28/(R6+R11)*100</f>
        <v>#DIV/0!</v>
      </c>
      <c r="S29" s="26"/>
      <c r="T29" s="25" t="e">
        <f>T28/(T6+T11)*100</f>
        <v>#DIV/0!</v>
      </c>
      <c r="U29" s="25" t="e">
        <f>U28/(U6+U11)*100</f>
        <v>#DIV/0!</v>
      </c>
      <c r="V29" s="26"/>
      <c r="W29" s="25" t="e">
        <f>W28/(W6+W11)*100</f>
        <v>#DIV/0!</v>
      </c>
      <c r="X29" s="25" t="e">
        <f>X28/(X6+X11)*100</f>
        <v>#DIV/0!</v>
      </c>
      <c r="Y29" s="26"/>
      <c r="Z29" s="25" t="e">
        <f>Z28/(Z6+Z11)*100</f>
        <v>#DIV/0!</v>
      </c>
      <c r="AA29" s="25" t="e">
        <f>AA28/(AA6+AA11)*100</f>
        <v>#DIV/0!</v>
      </c>
      <c r="AB29" s="26"/>
      <c r="AC29" s="25" t="e">
        <f>AC28/(AC6+AC11)*100</f>
        <v>#DIV/0!</v>
      </c>
      <c r="AD29" s="25" t="e">
        <f>AD28/(AD6+AD11)*100</f>
        <v>#DIV/0!</v>
      </c>
      <c r="AE29" s="26"/>
      <c r="AF29" s="25" t="e">
        <f>AF28/(AF6+AF11)*100</f>
        <v>#DIV/0!</v>
      </c>
      <c r="AG29" s="25" t="e">
        <f>AG28/(AG6+AG11)*100</f>
        <v>#DIV/0!</v>
      </c>
      <c r="AH29" s="26"/>
      <c r="AI29" s="25" t="e">
        <f>AI28/(AI6+AI11)*100</f>
        <v>#DIV/0!</v>
      </c>
      <c r="AJ29" s="25" t="e">
        <f>AJ28/(AJ6+AJ11)*100</f>
        <v>#DIV/0!</v>
      </c>
      <c r="AK29" s="2"/>
      <c r="AL29" s="6" t="e">
        <f>AL28/(AL6+AL11)*100</f>
        <v>#DIV/0!</v>
      </c>
      <c r="AM29" s="6" t="e">
        <f>AM28/(AM6+AM11)*100</f>
        <v>#DIV/0!</v>
      </c>
      <c r="AN29" s="3"/>
      <c r="AO29" s="6" t="e">
        <f>AO28/(AO6+AO11)*100</f>
        <v>#DIV/0!</v>
      </c>
      <c r="AP29" s="6" t="e">
        <f>AP28/(AP6+AP11)*100</f>
        <v>#DIV/0!</v>
      </c>
      <c r="AQ29" s="3"/>
      <c r="AR29" s="6" t="e">
        <f>AR28/(AR6+AR11)*100</f>
        <v>#DIV/0!</v>
      </c>
      <c r="AS29" s="6" t="e">
        <f>AS28/(AS6+AS11)*100</f>
        <v>#DIV/0!</v>
      </c>
      <c r="AT29" s="3"/>
      <c r="AU29" s="6" t="e">
        <f>AU28/(AU6+AU11)*100</f>
        <v>#DIV/0!</v>
      </c>
      <c r="AV29" s="6" t="e">
        <f>AV28/(AV6+AV11)*100</f>
        <v>#DIV/0!</v>
      </c>
      <c r="AW29" s="3"/>
      <c r="AX29" s="6" t="e">
        <f>AX28/(AX6+AX11)*100</f>
        <v>#DIV/0!</v>
      </c>
      <c r="AY29" s="6" t="e">
        <f>AY28/(AY6+AY11)*100</f>
        <v>#DIV/0!</v>
      </c>
      <c r="AZ29" s="3"/>
      <c r="BA29" s="6" t="e">
        <f>BA28/(BA6+BA11)*100</f>
        <v>#DIV/0!</v>
      </c>
      <c r="BB29" s="6" t="e">
        <f>BB28/(BB6+BB11)*100</f>
        <v>#DIV/0!</v>
      </c>
      <c r="BC29" s="3"/>
      <c r="BD29" s="6" t="e">
        <f>BD28/(BD6+BD11)*100</f>
        <v>#DIV/0!</v>
      </c>
      <c r="BE29" s="6" t="e">
        <f>BE28/(BE6+BE11)*100</f>
        <v>#DIV/0!</v>
      </c>
      <c r="BF29" s="3"/>
      <c r="BG29" s="6" t="e">
        <f>BG28/(BG6+BG11)*100</f>
        <v>#DIV/0!</v>
      </c>
      <c r="BH29" s="6" t="e">
        <f>BH28/(BH6+BH11)*100</f>
        <v>#DIV/0!</v>
      </c>
      <c r="BI29" s="3"/>
      <c r="BJ29" s="6" t="e">
        <f>BJ28/(BJ6+BJ11)*100</f>
        <v>#DIV/0!</v>
      </c>
      <c r="BK29" s="6" t="e">
        <f>BK28/(BK6+BK11)*100</f>
        <v>#DIV/0!</v>
      </c>
      <c r="BL29" s="3"/>
      <c r="BM29" s="6" t="e">
        <f>BM28/(BM6+BM11)*100</f>
        <v>#DIV/0!</v>
      </c>
      <c r="BN29" s="6" t="e">
        <f>BN28/(BN6+BN11)*100</f>
        <v>#DIV/0!</v>
      </c>
      <c r="BO29" s="3"/>
      <c r="BP29" s="6" t="e">
        <f>BP28/(BP6+BP11)*100</f>
        <v>#DIV/0!</v>
      </c>
      <c r="BQ29" s="6" t="e">
        <f>BQ28/(BQ6+BQ11)*100</f>
        <v>#DIV/0!</v>
      </c>
      <c r="BR29" s="3"/>
      <c r="BS29" s="6" t="e">
        <f>BS28/(BS6+BS11)*100</f>
        <v>#DIV/0!</v>
      </c>
      <c r="BT29" s="6" t="e">
        <f>BT28/(BT6+BT11)*100</f>
        <v>#DIV/0!</v>
      </c>
      <c r="BU29" s="3"/>
      <c r="BV29" s="6" t="e">
        <f>BV28/(BV6+BV11)*100</f>
        <v>#DIV/0!</v>
      </c>
      <c r="BW29" s="6" t="e">
        <f>BW28/(BW6+BW11)*100</f>
        <v>#DIV/0!</v>
      </c>
      <c r="BX29" s="26"/>
      <c r="BY29" s="6" t="e">
        <f>BY28/(BY6+BY11)*100</f>
        <v>#DIV/0!</v>
      </c>
      <c r="BZ29" s="6" t="e">
        <f>BZ28/(BZ6+BZ11)*100</f>
        <v>#DIV/0!</v>
      </c>
      <c r="CA29" s="3"/>
      <c r="CB29" s="4" t="e">
        <f t="shared" si="40"/>
        <v>#DIV/0!</v>
      </c>
      <c r="CC29" s="4" t="e">
        <f>BZ29+BW29+BT29+BQ29+BN29+BK29+BH29+BE29+BB29+AY29+AV29+AS29+AP29+AM29+AJ29+AG29+AD29+AA29+X29+U29+R29+O29+L29+I29+F29+C29</f>
        <v>#DIV/0!</v>
      </c>
      <c r="CD29" s="2"/>
      <c r="CF29" s="50"/>
      <c r="CG29" s="50"/>
      <c r="CH29" s="50"/>
      <c r="CI29" s="50"/>
    </row>
    <row r="30" spans="1:87" ht="16.5" hidden="1" customHeight="1" thickBot="1" x14ac:dyDescent="0.35">
      <c r="A30" s="32" t="s">
        <v>46</v>
      </c>
      <c r="B30" s="27"/>
      <c r="C30" s="27"/>
      <c r="D30" s="26"/>
      <c r="E30" s="27"/>
      <c r="F30" s="27"/>
      <c r="G30" s="26"/>
      <c r="H30" s="27"/>
      <c r="I30" s="27"/>
      <c r="J30" s="26"/>
      <c r="K30" s="27"/>
      <c r="L30" s="27"/>
      <c r="M30" s="26"/>
      <c r="N30" s="27"/>
      <c r="O30" s="27"/>
      <c r="P30" s="26"/>
      <c r="Q30" s="27"/>
      <c r="R30" s="27"/>
      <c r="S30" s="26"/>
      <c r="T30" s="27"/>
      <c r="U30" s="27"/>
      <c r="V30" s="26"/>
      <c r="W30" s="27"/>
      <c r="X30" s="27"/>
      <c r="Y30" s="26"/>
      <c r="Z30" s="27"/>
      <c r="AA30" s="27"/>
      <c r="AB30" s="26"/>
      <c r="AC30" s="27"/>
      <c r="AD30" s="27"/>
      <c r="AE30" s="26"/>
      <c r="AF30" s="27"/>
      <c r="AG30" s="27"/>
      <c r="AH30" s="26"/>
      <c r="AI30" s="27"/>
      <c r="AJ30" s="27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6"/>
      <c r="BY30" s="7"/>
      <c r="BZ30" s="7"/>
      <c r="CA30" s="3"/>
      <c r="CB30" s="4"/>
      <c r="CC30" s="4"/>
      <c r="CD30" s="2"/>
      <c r="CF30" s="50"/>
      <c r="CG30" s="50"/>
      <c r="CH30" s="50"/>
      <c r="CI30" s="50"/>
    </row>
    <row r="31" spans="1:87" ht="23.25" hidden="1" customHeight="1" thickBot="1" x14ac:dyDescent="0.35">
      <c r="A31" s="32" t="s">
        <v>47</v>
      </c>
      <c r="B31" s="142">
        <v>448914894.25999999</v>
      </c>
      <c r="C31" s="143">
        <v>191651324.86000001</v>
      </c>
      <c r="D31" s="26">
        <f>SUM(C31/B31)</f>
        <v>0.42692128800030521</v>
      </c>
      <c r="E31" s="143">
        <v>212415720</v>
      </c>
      <c r="F31" s="143">
        <v>69625143.879999995</v>
      </c>
      <c r="G31" s="26">
        <f>SUM(F31/E31)</f>
        <v>0.32777773641235214</v>
      </c>
      <c r="H31" s="143">
        <v>1130410175.9400001</v>
      </c>
      <c r="I31" s="143">
        <v>450276588.63999999</v>
      </c>
      <c r="J31" s="26">
        <f>SUM(I31/H31)</f>
        <v>0.39833026827237245</v>
      </c>
      <c r="K31" s="143">
        <v>973418176</v>
      </c>
      <c r="L31" s="143">
        <v>353045022.45999998</v>
      </c>
      <c r="M31" s="26">
        <f>SUM(L31/K31)</f>
        <v>0.36268587454442597</v>
      </c>
      <c r="N31" s="143">
        <v>379341864.06</v>
      </c>
      <c r="O31" s="143">
        <v>162502875.34</v>
      </c>
      <c r="P31" s="26">
        <f>SUM(O31/N31)</f>
        <v>0.4283810745293779</v>
      </c>
      <c r="Q31" s="143">
        <v>251441057.68000001</v>
      </c>
      <c r="R31" s="143">
        <v>92586867.260000005</v>
      </c>
      <c r="S31" s="26">
        <f>SUM(R31/Q31)</f>
        <v>0.36822493555460611</v>
      </c>
      <c r="T31" s="143">
        <v>843855394.32000005</v>
      </c>
      <c r="U31" s="143">
        <v>315936758.86000001</v>
      </c>
      <c r="V31" s="26">
        <f>SUM(U31/T31)</f>
        <v>0.37439679948315058</v>
      </c>
      <c r="W31" s="143">
        <v>216050951.97999999</v>
      </c>
      <c r="X31" s="143">
        <v>81722049.939999998</v>
      </c>
      <c r="Y31" s="26">
        <f>SUM(X31/W31)</f>
        <v>0.3782535980103669</v>
      </c>
      <c r="Z31" s="143">
        <v>667910477.36000001</v>
      </c>
      <c r="AA31" s="143">
        <v>244011974.88</v>
      </c>
      <c r="AB31" s="26">
        <f>SUM(AA31/Z31)</f>
        <v>0.36533634843473028</v>
      </c>
      <c r="AC31" s="143">
        <v>617757861.5</v>
      </c>
      <c r="AD31" s="143">
        <v>256278158.34</v>
      </c>
      <c r="AE31" s="26">
        <f>SUM(AD31/AC31)</f>
        <v>0.41485211975728131</v>
      </c>
      <c r="AF31" s="146">
        <v>213225620</v>
      </c>
      <c r="AG31" s="146">
        <v>93256309.900000006</v>
      </c>
      <c r="AH31" s="26">
        <f>SUM(AG31/AF31)</f>
        <v>0.43735977834183343</v>
      </c>
      <c r="AI31" s="143">
        <v>708472791.62</v>
      </c>
      <c r="AJ31" s="143">
        <v>268261474.36000001</v>
      </c>
      <c r="AK31" s="2">
        <f>SUM(AJ31/AI31)</f>
        <v>0.37864753245723243</v>
      </c>
      <c r="AL31" s="143">
        <v>640489961.62</v>
      </c>
      <c r="AM31" s="143">
        <v>270236636.80000001</v>
      </c>
      <c r="AN31" s="3">
        <f>SUM(AM31/AL31)</f>
        <v>0.42192173647263231</v>
      </c>
      <c r="AO31" s="143">
        <v>338737477.72000003</v>
      </c>
      <c r="AP31" s="143">
        <v>103497381.58</v>
      </c>
      <c r="AQ31" s="3">
        <f>SUM(AP31/AO31)</f>
        <v>0.30553862028089729</v>
      </c>
      <c r="AR31" s="143">
        <v>306164719.36000001</v>
      </c>
      <c r="AS31" s="143">
        <v>93025770.739999995</v>
      </c>
      <c r="AT31" s="3">
        <f>SUM(AS31/AR31)</f>
        <v>0.3038422288971081</v>
      </c>
      <c r="AU31" s="143">
        <v>285470014.10000002</v>
      </c>
      <c r="AV31" s="143">
        <v>108313577.31999999</v>
      </c>
      <c r="AW31" s="3">
        <f>SUM(AV31/AU31)</f>
        <v>0.37942190762654948</v>
      </c>
      <c r="AX31" s="143">
        <v>357023927.04000002</v>
      </c>
      <c r="AY31" s="143">
        <v>126640173.95999999</v>
      </c>
      <c r="AZ31" s="3">
        <f>SUM(AY31/AX31)</f>
        <v>0.35471060724121034</v>
      </c>
      <c r="BA31" s="143">
        <v>183970737.28</v>
      </c>
      <c r="BB31" s="143">
        <v>82187618.579999998</v>
      </c>
      <c r="BC31" s="3">
        <f>SUM(BB31/BA31)</f>
        <v>0.44674288854380134</v>
      </c>
      <c r="BD31" s="143">
        <v>529807851.83999997</v>
      </c>
      <c r="BE31" s="143">
        <v>185437376.94</v>
      </c>
      <c r="BF31" s="3">
        <f>SUM(BE31/BD31)</f>
        <v>0.35000873674481026</v>
      </c>
      <c r="BG31" s="143">
        <v>103616385.54000001</v>
      </c>
      <c r="BH31" s="143">
        <v>38922623.280000001</v>
      </c>
      <c r="BI31" s="3">
        <f>SUM(BH31/BG31)</f>
        <v>0.37564158484349308</v>
      </c>
      <c r="BJ31" s="143">
        <v>233352338.28</v>
      </c>
      <c r="BK31" s="143">
        <v>75319818.140000001</v>
      </c>
      <c r="BL31" s="3">
        <f>SUM(BK31/BJ31)</f>
        <v>0.32277293081856151</v>
      </c>
      <c r="BM31" s="143">
        <v>415800897.81999999</v>
      </c>
      <c r="BN31" s="143">
        <v>144396449.13999999</v>
      </c>
      <c r="BO31" s="3">
        <f>SUM(BN31/BM31)</f>
        <v>0.3472730576029423</v>
      </c>
      <c r="BP31" s="143">
        <v>303893757.89999998</v>
      </c>
      <c r="BQ31" s="143">
        <v>97628259.379999995</v>
      </c>
      <c r="BR31" s="3">
        <f>SUM(BQ31/BP31)</f>
        <v>0.32125786345412788</v>
      </c>
      <c r="BS31" s="143">
        <v>348708975.56</v>
      </c>
      <c r="BT31" s="143">
        <v>129656953.45999999</v>
      </c>
      <c r="BU31" s="3">
        <f>SUM(BT31/BS31)</f>
        <v>0.37181994886073932</v>
      </c>
      <c r="BV31" s="143">
        <v>523061318</v>
      </c>
      <c r="BW31" s="143">
        <v>177995906.47999999</v>
      </c>
      <c r="BX31" s="26">
        <f>SUM(BW31/BV31)</f>
        <v>0.34029644394388192</v>
      </c>
      <c r="BY31" s="143">
        <v>1085712964.48</v>
      </c>
      <c r="BZ31" s="143">
        <v>403339687.22000003</v>
      </c>
      <c r="CA31" s="3">
        <f>SUM(BZ31/BY31)</f>
        <v>0.37149753241933398</v>
      </c>
      <c r="CB31" s="36">
        <f>BY31+BV31+BS31+BP31+BM31+BJ31+BG31+BD31+BA31+AX31+AU31+AR31+AO31+AL31+AI31+AF31+AC31+Z31+W31+T31+Q31+N31+K31+H31+E31+B31</f>
        <v>12319026311.26</v>
      </c>
      <c r="CC31" s="36">
        <f>BZ31+BW31+BT31+BQ31+BN31+BK31+BH31+BE31+BB31+AY31+AV31+AS31+AP31+AM31+AJ31+AG31+AD31+AA31+X31+U31+R31+O31+L31+I31+F31+C31</f>
        <v>4615752781.7400007</v>
      </c>
      <c r="CD31" s="2">
        <f>SUM(CC31/CB31)</f>
        <v>0.37468487079381013</v>
      </c>
      <c r="CF31" s="51"/>
      <c r="CG31" s="51"/>
      <c r="CH31" s="50"/>
      <c r="CI31" s="50"/>
    </row>
    <row r="32" spans="1:87" ht="21" hidden="1" customHeight="1" thickBot="1" x14ac:dyDescent="0.35">
      <c r="A32" s="32" t="s">
        <v>48</v>
      </c>
      <c r="B32" s="142">
        <v>34980031.340000004</v>
      </c>
      <c r="C32" s="143">
        <v>23368388.399999999</v>
      </c>
      <c r="D32" s="26">
        <f>SUM(C32/B32)</f>
        <v>0.66804938431481675</v>
      </c>
      <c r="E32" s="143">
        <v>13376811.720000001</v>
      </c>
      <c r="F32" s="143">
        <v>6104902.4199999999</v>
      </c>
      <c r="G32" s="26">
        <f>SUM(F32/E32)</f>
        <v>0.4563794832271138</v>
      </c>
      <c r="H32" s="143">
        <v>100275358.98</v>
      </c>
      <c r="I32" s="143">
        <v>37748180</v>
      </c>
      <c r="J32" s="26">
        <f>SUM(I32/H32)</f>
        <v>0.37644522427019089</v>
      </c>
      <c r="K32" s="143">
        <v>136973588</v>
      </c>
      <c r="L32" s="143">
        <v>74844878.879999995</v>
      </c>
      <c r="M32" s="26">
        <f>SUM(L32/K32)</f>
        <v>0.54641832759758036</v>
      </c>
      <c r="N32" s="143">
        <v>34759738.719999999</v>
      </c>
      <c r="O32" s="143">
        <v>16809606.420000002</v>
      </c>
      <c r="P32" s="26">
        <f>SUM(O32/N32)</f>
        <v>0.48359415343729611</v>
      </c>
      <c r="Q32" s="143">
        <v>16564826.939999999</v>
      </c>
      <c r="R32" s="143">
        <v>10113653.140000001</v>
      </c>
      <c r="S32" s="26">
        <f>SUM(R32/Q32)</f>
        <v>0.61054988238832764</v>
      </c>
      <c r="T32" s="143">
        <v>116490456.06</v>
      </c>
      <c r="U32" s="143">
        <v>51194819.920000002</v>
      </c>
      <c r="V32" s="26">
        <f>SUM(U32/T32)</f>
        <v>0.43947651723186154</v>
      </c>
      <c r="W32" s="143">
        <v>17448599.760000002</v>
      </c>
      <c r="X32" s="143">
        <v>8863914.7200000007</v>
      </c>
      <c r="Y32" s="26">
        <f>SUM(X32/W32)</f>
        <v>0.5080014924934011</v>
      </c>
      <c r="Z32" s="143">
        <v>213225620</v>
      </c>
      <c r="AA32" s="143">
        <v>93256309.900000006</v>
      </c>
      <c r="AB32" s="26">
        <f>SUM(AA32/Z32)</f>
        <v>0.43735977834183343</v>
      </c>
      <c r="AC32" s="143">
        <v>68541494.319999993</v>
      </c>
      <c r="AD32" s="143">
        <v>34812325.740000002</v>
      </c>
      <c r="AE32" s="26">
        <f>SUM(AD32/AC32)</f>
        <v>0.50790147027538579</v>
      </c>
      <c r="AF32" s="143">
        <v>16095704.65</v>
      </c>
      <c r="AG32" s="143">
        <v>11862515.18</v>
      </c>
      <c r="AH32" s="26">
        <f>SUM(AG32/AF32)</f>
        <v>0.73699881042486692</v>
      </c>
      <c r="AI32" s="143">
        <v>86939455.040000007</v>
      </c>
      <c r="AJ32" s="143">
        <v>42837446.68</v>
      </c>
      <c r="AK32" s="2">
        <f>SUM(AJ32/AI32)</f>
        <v>0.49272734295712922</v>
      </c>
      <c r="AL32" s="143">
        <v>102312518.09999999</v>
      </c>
      <c r="AM32" s="143">
        <v>54804712.799999997</v>
      </c>
      <c r="AN32" s="3">
        <f>SUM(AM32/AL32)</f>
        <v>0.53565989595167629</v>
      </c>
      <c r="AO32" s="143">
        <v>45429288.939999998</v>
      </c>
      <c r="AP32" s="143">
        <v>20064082.34</v>
      </c>
      <c r="AQ32" s="3">
        <f>SUM(AP32/AO32)</f>
        <v>0.44165521424954096</v>
      </c>
      <c r="AR32" s="143">
        <v>38151298</v>
      </c>
      <c r="AS32" s="143">
        <v>16790210.82</v>
      </c>
      <c r="AT32" s="3">
        <f>SUM(AS32/AR32)</f>
        <v>0.44009540173443118</v>
      </c>
      <c r="AU32" s="143">
        <v>34270137.140000001</v>
      </c>
      <c r="AV32" s="143">
        <v>24373599.120000001</v>
      </c>
      <c r="AW32" s="3">
        <f>SUM(AV32/AU32)</f>
        <v>0.71121977190897234</v>
      </c>
      <c r="AX32" s="143">
        <v>38340280.880000003</v>
      </c>
      <c r="AY32" s="143">
        <v>19662039.780000001</v>
      </c>
      <c r="AZ32" s="3">
        <f>SUM(AY32/AX32)</f>
        <v>0.51282983141254446</v>
      </c>
      <c r="BA32" s="143">
        <v>16943852.719999999</v>
      </c>
      <c r="BB32" s="143">
        <v>8967195.4199999999</v>
      </c>
      <c r="BC32" s="3">
        <f>SUM(BB32/BA32)</f>
        <v>0.52923001445919082</v>
      </c>
      <c r="BD32" s="143">
        <v>48858784.520000003</v>
      </c>
      <c r="BE32" s="143">
        <v>30482330.760000002</v>
      </c>
      <c r="BF32" s="3">
        <f>SUM(BE32/BD32)</f>
        <v>0.62388639135143187</v>
      </c>
      <c r="BG32" s="143">
        <v>26762667.940000001</v>
      </c>
      <c r="BH32" s="143">
        <v>9941351.4199999999</v>
      </c>
      <c r="BI32" s="3">
        <f>SUM(BH32/BG32)</f>
        <v>0.37146339230034175</v>
      </c>
      <c r="BJ32" s="143">
        <v>16347306</v>
      </c>
      <c r="BK32" s="143">
        <v>7400607.4199999999</v>
      </c>
      <c r="BL32" s="3">
        <f>SUM(BK32/BJ32)</f>
        <v>0.45271113295364995</v>
      </c>
      <c r="BM32" s="143">
        <v>57097248.939999998</v>
      </c>
      <c r="BN32" s="143">
        <v>31719924.239999998</v>
      </c>
      <c r="BO32" s="3">
        <f>SUM(BN32/BM32)</f>
        <v>0.5555420765251321</v>
      </c>
      <c r="BP32" s="143">
        <v>36021527.219999999</v>
      </c>
      <c r="BQ32" s="143">
        <v>14991306.640000001</v>
      </c>
      <c r="BR32" s="3">
        <f>SUM(BQ32/BP32)</f>
        <v>0.41617632002222477</v>
      </c>
      <c r="BS32" s="146">
        <v>34703306.960000001</v>
      </c>
      <c r="BT32" s="146">
        <v>26333245.039999999</v>
      </c>
      <c r="BU32" s="3">
        <f>SUM(BT32/BS32)</f>
        <v>0.75881082659795018</v>
      </c>
      <c r="BV32" s="143">
        <v>12082740</v>
      </c>
      <c r="BW32" s="143">
        <v>3371560.18</v>
      </c>
      <c r="BX32" s="26">
        <f>SUM(BW32/BV32)</f>
        <v>0.27903937186432881</v>
      </c>
      <c r="BY32" s="143">
        <v>172025039.5</v>
      </c>
      <c r="BZ32" s="143">
        <v>49942320.18</v>
      </c>
      <c r="CA32" s="3">
        <f>SUM(BZ32/BY32)</f>
        <v>0.29032006227209733</v>
      </c>
      <c r="CB32" s="36">
        <f>BY32+BV32+BS32+BP32+BM32+BJ32+BG32+BD32+BA32+AX32+AU32+AR32+AO32+AL32+AI32+AF32+AC32+Z32+W32+T32+Q32+N32+K32+H32+E32+B32</f>
        <v>1535017682.3899999</v>
      </c>
      <c r="CC32" s="36">
        <f>BZ32+BW32+BT32+BQ32+BN32+BK32+BH32+BE32+BB32+AY32+AV32+AS32+AP32+AM32+AJ32+AG32+AD32+AA32+X32+U32+R32+O32+L32+I32+F32+C32</f>
        <v>730661427.55999982</v>
      </c>
      <c r="CD32" s="2">
        <f>SUM(CC32/CB32)</f>
        <v>0.47599544679014433</v>
      </c>
      <c r="CF32" s="51"/>
      <c r="CG32" s="51"/>
      <c r="CH32" s="50"/>
      <c r="CI32" s="50"/>
    </row>
    <row r="33" spans="1:87" ht="30" hidden="1" customHeight="1" x14ac:dyDescent="0.3">
      <c r="A33" s="33" t="s">
        <v>49</v>
      </c>
      <c r="B33" s="28" t="e">
        <f>(B32+B31)/B27*100</f>
        <v>#DIV/0!</v>
      </c>
      <c r="C33" s="28" t="e">
        <f>(C32+C31)/C27*100</f>
        <v>#DIV/0!</v>
      </c>
      <c r="D33" s="26"/>
      <c r="E33" s="28" t="e">
        <f>(E32+E31)/E27*100</f>
        <v>#DIV/0!</v>
      </c>
      <c r="F33" s="28" t="e">
        <f>(F32+F31)/F27*100</f>
        <v>#DIV/0!</v>
      </c>
      <c r="G33" s="26"/>
      <c r="H33" s="28" t="e">
        <f>(H32+H31)/H27*100</f>
        <v>#DIV/0!</v>
      </c>
      <c r="I33" s="28" t="e">
        <f>(I32+I31)/I27*100</f>
        <v>#DIV/0!</v>
      </c>
      <c r="J33" s="26"/>
      <c r="K33" s="28" t="e">
        <f>(K32+K31)/K27*100</f>
        <v>#DIV/0!</v>
      </c>
      <c r="L33" s="28" t="e">
        <f>(L32+L31)/L27*100</f>
        <v>#DIV/0!</v>
      </c>
      <c r="M33" s="26"/>
      <c r="N33" s="28" t="e">
        <f>(N32+N31)/N27*100</f>
        <v>#DIV/0!</v>
      </c>
      <c r="O33" s="28" t="e">
        <f>(O32+O31)/O27*100</f>
        <v>#DIV/0!</v>
      </c>
      <c r="P33" s="26"/>
      <c r="Q33" s="29" t="e">
        <f>(Q32+Q31)/Q27*100</f>
        <v>#DIV/0!</v>
      </c>
      <c r="R33" s="28" t="e">
        <f>(R32+R31)/R27*100</f>
        <v>#DIV/0!</v>
      </c>
      <c r="S33" s="26"/>
      <c r="T33" s="28" t="e">
        <f>(T32+T31)/T27*100</f>
        <v>#DIV/0!</v>
      </c>
      <c r="U33" s="30" t="e">
        <f>(U32+U31)/U27*100</f>
        <v>#DIV/0!</v>
      </c>
      <c r="V33" s="26"/>
      <c r="W33" s="28" t="e">
        <f>(W32+W31)/W27*100</f>
        <v>#DIV/0!</v>
      </c>
      <c r="X33" s="28" t="e">
        <f>(X32+X31)/X27*100</f>
        <v>#DIV/0!</v>
      </c>
      <c r="Y33" s="28"/>
      <c r="Z33" s="28" t="e">
        <f>(Z32+Z31)/Z27*100</f>
        <v>#DIV/0!</v>
      </c>
      <c r="AA33" s="28" t="e">
        <f>(AA32+AA31)/AA27*100</f>
        <v>#DIV/0!</v>
      </c>
      <c r="AB33" s="26"/>
      <c r="AC33" s="28" t="e">
        <f>(AC32+AC31)/AC27*100</f>
        <v>#DIV/0!</v>
      </c>
      <c r="AD33" s="28" t="e">
        <f>(AD32+AD31)/AD27*100</f>
        <v>#DIV/0!</v>
      </c>
      <c r="AE33" s="26"/>
      <c r="AF33" s="28" t="e">
        <f>(AF32+AF31)/AF27*100</f>
        <v>#DIV/0!</v>
      </c>
      <c r="AG33" s="28" t="e">
        <f>(AG32+AG31)/AG27*100</f>
        <v>#DIV/0!</v>
      </c>
      <c r="AH33" s="26"/>
      <c r="AI33" s="28" t="e">
        <f>(AI32+AI31)/AI27*100</f>
        <v>#DIV/0!</v>
      </c>
      <c r="AJ33" s="28" t="e">
        <f>(AJ32+AJ31)/AJ27*100</f>
        <v>#DIV/0!</v>
      </c>
      <c r="AK33" s="2"/>
      <c r="AL33" s="28" t="e">
        <f>(AL32+AL31)/AL27*100</f>
        <v>#DIV/0!</v>
      </c>
      <c r="AM33" s="28" t="e">
        <f>(AM32+AM31)/AM27*100</f>
        <v>#DIV/0!</v>
      </c>
      <c r="AN33" s="3"/>
      <c r="AO33" s="28" t="e">
        <f>(AO32+AO31)/AO27*100</f>
        <v>#DIV/0!</v>
      </c>
      <c r="AP33" s="28" t="e">
        <f>(AP32+AP31)/AP27*100</f>
        <v>#DIV/0!</v>
      </c>
      <c r="AQ33" s="3"/>
      <c r="AR33" s="28" t="e">
        <f>(AR32+AR31)/AR27*100</f>
        <v>#DIV/0!</v>
      </c>
      <c r="AS33" s="28" t="e">
        <f>(AS32+AS31)/AS27*100</f>
        <v>#DIV/0!</v>
      </c>
      <c r="AT33" s="3"/>
      <c r="AU33" s="28" t="e">
        <f>(AU32+AU31)/AU27*100</f>
        <v>#DIV/0!</v>
      </c>
      <c r="AV33" s="28" t="e">
        <f>(AV32+AV31)/AV27*100</f>
        <v>#DIV/0!</v>
      </c>
      <c r="AW33" s="3"/>
      <c r="AX33" s="28" t="e">
        <f>(AX32+AX31)/AX27*100</f>
        <v>#DIV/0!</v>
      </c>
      <c r="AY33" s="28" t="e">
        <f>(AY32+AY31)/AY27*100</f>
        <v>#DIV/0!</v>
      </c>
      <c r="AZ33" s="3"/>
      <c r="BA33" s="28" t="e">
        <f>(BA32+BA31)/BA27*100</f>
        <v>#DIV/0!</v>
      </c>
      <c r="BB33" s="28" t="e">
        <f>(BB32+BB31)/BB27*100</f>
        <v>#DIV/0!</v>
      </c>
      <c r="BC33" s="3"/>
      <c r="BD33" s="28" t="e">
        <f>(BD32+BD31)/BD27*100</f>
        <v>#DIV/0!</v>
      </c>
      <c r="BE33" s="28" t="e">
        <f>(BE32+BE31)/BE27*100</f>
        <v>#DIV/0!</v>
      </c>
      <c r="BF33" s="3" t="e">
        <f>SUM(BE33/BD33)</f>
        <v>#DIV/0!</v>
      </c>
      <c r="BG33" s="28" t="e">
        <f>(BG32+BG31)/BG27*100</f>
        <v>#DIV/0!</v>
      </c>
      <c r="BH33" s="28" t="e">
        <f>(BH32+BH31)/BH27*100</f>
        <v>#DIV/0!</v>
      </c>
      <c r="BI33" s="3"/>
      <c r="BJ33" s="28" t="e">
        <f>(BJ32+BJ31)/BJ27*100</f>
        <v>#DIV/0!</v>
      </c>
      <c r="BK33" s="28" t="e">
        <f>(BK32+BK31)/BK27*100</f>
        <v>#DIV/0!</v>
      </c>
      <c r="BL33" s="3"/>
      <c r="BM33" s="28" t="e">
        <f>(BM32+BM31)/BM27*100</f>
        <v>#DIV/0!</v>
      </c>
      <c r="BN33" s="28" t="e">
        <f>(BN32+BN31)/BN27*100</f>
        <v>#DIV/0!</v>
      </c>
      <c r="BO33" s="3"/>
      <c r="BP33" s="28" t="e">
        <f>(BP32+BP31)/BP27*100</f>
        <v>#DIV/0!</v>
      </c>
      <c r="BQ33" s="28" t="e">
        <f>(BQ32+BQ31)/BQ27*100</f>
        <v>#DIV/0!</v>
      </c>
      <c r="BR33" s="3"/>
      <c r="BS33" s="28" t="e">
        <f>(BS32+BS31)/BS27*100</f>
        <v>#DIV/0!</v>
      </c>
      <c r="BT33" s="28" t="e">
        <f>(BT32+BT31)/BT27*100</f>
        <v>#DIV/0!</v>
      </c>
      <c r="BU33" s="3"/>
      <c r="BV33" s="28" t="e">
        <f>(BV32+BV31)/BV27*100</f>
        <v>#DIV/0!</v>
      </c>
      <c r="BW33" s="28" t="e">
        <f>(BW32+BW31)/BW27*100</f>
        <v>#DIV/0!</v>
      </c>
      <c r="BX33" s="26"/>
      <c r="BY33" s="28" t="e">
        <f>(BY32+BY31)/BY27*100</f>
        <v>#DIV/0!</v>
      </c>
      <c r="BZ33" s="28" t="e">
        <f>(BZ32+BZ31)/BZ27*100</f>
        <v>#DIV/0!</v>
      </c>
      <c r="CA33" s="3"/>
      <c r="CB33" s="28" t="e">
        <f>(CB32+CB31)/CB27*100</f>
        <v>#DIV/0!</v>
      </c>
      <c r="CC33" s="28" t="e">
        <f>(CC32+CC31)/CC27*100</f>
        <v>#DIV/0!</v>
      </c>
      <c r="CD33" s="2"/>
      <c r="CF33" s="50"/>
      <c r="CG33" s="50"/>
      <c r="CH33" s="50"/>
      <c r="CI33" s="50"/>
    </row>
    <row r="34" spans="1:87" x14ac:dyDescent="0.25">
      <c r="R34" s="17"/>
      <c r="S34" s="18"/>
      <c r="T34" s="17"/>
      <c r="AY34" s="17"/>
      <c r="AZ34" s="34"/>
      <c r="BE34" s="17"/>
      <c r="BF34" s="34"/>
      <c r="BG34" s="17"/>
      <c r="CF34" s="50"/>
      <c r="CG34" s="50"/>
      <c r="CH34" s="50"/>
      <c r="CI34" s="50"/>
    </row>
    <row r="35" spans="1:87" x14ac:dyDescent="0.25">
      <c r="B35" s="39"/>
      <c r="C35" s="39"/>
      <c r="E35" s="39"/>
      <c r="F35" s="39"/>
      <c r="H35" s="39"/>
      <c r="I35" s="39"/>
      <c r="K35" s="39"/>
      <c r="L35" s="39"/>
      <c r="N35" s="39"/>
      <c r="O35" s="39"/>
      <c r="Q35" s="39"/>
      <c r="R35" s="39"/>
      <c r="T35" s="39"/>
      <c r="U35" s="39"/>
      <c r="W35" s="39"/>
      <c r="X35" s="39"/>
      <c r="Z35" s="39"/>
      <c r="AA35" s="39"/>
      <c r="AC35" s="39"/>
      <c r="AD35" s="39"/>
      <c r="AF35" s="39"/>
      <c r="AG35" s="39"/>
      <c r="AI35" s="39"/>
      <c r="AJ35" s="39"/>
      <c r="AL35" s="39"/>
      <c r="AM35" s="39"/>
      <c r="AO35" s="39"/>
      <c r="AP35" s="39"/>
      <c r="AR35" s="39"/>
      <c r="AS35" s="39"/>
      <c r="AU35" s="39"/>
      <c r="AV35" s="39"/>
      <c r="AX35" s="39"/>
      <c r="AY35" s="39"/>
      <c r="AZ35" s="17"/>
      <c r="BA35" s="39"/>
      <c r="BB35" s="39"/>
      <c r="BD35" s="39"/>
      <c r="BE35" s="49"/>
      <c r="BF35" s="34"/>
      <c r="BG35" s="49"/>
      <c r="BH35" s="39"/>
      <c r="BJ35" s="39"/>
      <c r="BK35" s="39"/>
      <c r="BM35" s="39"/>
      <c r="BN35" s="39"/>
      <c r="BP35" s="39"/>
      <c r="BQ35" s="39"/>
      <c r="BS35" s="39"/>
      <c r="BT35" s="39"/>
      <c r="BV35" s="39"/>
      <c r="BW35" s="39"/>
      <c r="BY35" s="39"/>
      <c r="BZ35" s="39"/>
      <c r="CB35" s="39"/>
      <c r="CC35" s="39"/>
      <c r="CF35" s="50"/>
      <c r="CG35" s="50"/>
      <c r="CH35" s="50"/>
      <c r="CI35" s="50"/>
    </row>
    <row r="36" spans="1:87" x14ac:dyDescent="0.25">
      <c r="BE36" s="17"/>
      <c r="BF36" s="34"/>
      <c r="BG36" s="17"/>
      <c r="CF36" s="50"/>
      <c r="CG36" s="50"/>
      <c r="CH36" s="50"/>
      <c r="CI36" s="50"/>
    </row>
    <row r="37" spans="1:87" x14ac:dyDescent="0.25">
      <c r="BD37" s="39"/>
      <c r="BE37" s="49"/>
      <c r="BF37" s="34"/>
      <c r="BG37" s="17"/>
    </row>
    <row r="38" spans="1:87" x14ac:dyDescent="0.25">
      <c r="BE38" s="17"/>
      <c r="BF38" s="17"/>
      <c r="BG38" s="17"/>
    </row>
    <row r="39" spans="1:87" x14ac:dyDescent="0.25">
      <c r="BE39" s="17"/>
      <c r="BF39" s="17"/>
      <c r="BG39" s="17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B2:V2"/>
    <mergeCell ref="AH4:AH5"/>
    <mergeCell ref="AA4:AA5"/>
    <mergeCell ref="AB4:AB5"/>
    <mergeCell ref="AC4:AC5"/>
    <mergeCell ref="AD4:AD5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  <mergeCell ref="CB4:CB5"/>
    <mergeCell ref="CC4:CC5"/>
    <mergeCell ref="CD4:CD5"/>
    <mergeCell ref="BW4:BW5"/>
    <mergeCell ref="BX4:BX5"/>
    <mergeCell ref="BY4:BY5"/>
    <mergeCell ref="BZ4:BZ5"/>
    <mergeCell ref="BN4:B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enableFormatConditionsCalculation="0">
    <tabColor indexed="33"/>
  </sheetPr>
  <dimension ref="A2:CI39"/>
  <sheetViews>
    <sheetView zoomScale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Y6" sqref="BY6:BZ25"/>
    </sheetView>
  </sheetViews>
  <sheetFormatPr defaultRowHeight="13.2" x14ac:dyDescent="0.25"/>
  <cols>
    <col min="1" max="1" width="58.6640625" customWidth="1"/>
    <col min="2" max="2" width="16.33203125" customWidth="1"/>
    <col min="3" max="3" width="15.6640625" customWidth="1"/>
    <col min="4" max="4" width="9.88671875" customWidth="1"/>
    <col min="5" max="6" width="16.33203125" customWidth="1"/>
    <col min="7" max="7" width="9.44140625" customWidth="1"/>
    <col min="8" max="8" width="16.88671875" customWidth="1"/>
    <col min="9" max="9" width="16.6640625" customWidth="1"/>
    <col min="10" max="10" width="9.33203125" customWidth="1"/>
    <col min="11" max="11" width="18.109375" customWidth="1"/>
    <col min="12" max="12" width="16" customWidth="1"/>
    <col min="13" max="13" width="10.44140625" customWidth="1"/>
    <col min="14" max="14" width="15.88671875" customWidth="1"/>
    <col min="15" max="15" width="15.5546875" customWidth="1"/>
    <col min="16" max="16" width="9.44140625" customWidth="1"/>
    <col min="17" max="17" width="15.33203125" customWidth="1"/>
    <col min="18" max="18" width="16" customWidth="1"/>
    <col min="19" max="19" width="10.33203125" customWidth="1"/>
    <col min="20" max="20" width="17.33203125" customWidth="1"/>
    <col min="21" max="21" width="15.33203125" customWidth="1"/>
    <col min="22" max="22" width="9.5546875" customWidth="1"/>
    <col min="23" max="23" width="16.5546875" customWidth="1"/>
    <col min="24" max="24" width="15.33203125" customWidth="1"/>
    <col min="26" max="27" width="16.44140625" customWidth="1"/>
    <col min="28" max="28" width="9.33203125" customWidth="1"/>
    <col min="29" max="29" width="16.88671875" customWidth="1"/>
    <col min="30" max="30" width="17.33203125" customWidth="1"/>
    <col min="31" max="31" width="9.5546875" customWidth="1"/>
    <col min="32" max="32" width="16.109375" customWidth="1"/>
    <col min="33" max="33" width="16.33203125" customWidth="1"/>
    <col min="34" max="34" width="9.33203125" customWidth="1"/>
    <col min="35" max="35" width="16.44140625" customWidth="1"/>
    <col min="36" max="36" width="15.6640625" customWidth="1"/>
    <col min="37" max="37" width="9.88671875" customWidth="1"/>
    <col min="38" max="38" width="17.109375" customWidth="1"/>
    <col min="39" max="39" width="17" customWidth="1"/>
    <col min="41" max="41" width="15.33203125" customWidth="1"/>
    <col min="42" max="42" width="15.6640625" customWidth="1"/>
    <col min="43" max="43" width="9.33203125" customWidth="1"/>
    <col min="44" max="44" width="16.33203125" customWidth="1"/>
    <col min="45" max="45" width="15.88671875" customWidth="1"/>
    <col min="46" max="46" width="9.88671875" customWidth="1"/>
    <col min="47" max="47" width="15.5546875" customWidth="1"/>
    <col min="48" max="48" width="15.109375" customWidth="1"/>
    <col min="49" max="49" width="9.33203125" customWidth="1"/>
    <col min="50" max="50" width="15.5546875" customWidth="1"/>
    <col min="51" max="51" width="15.109375" customWidth="1"/>
    <col min="52" max="52" width="10" customWidth="1"/>
    <col min="53" max="53" width="15.6640625" customWidth="1"/>
    <col min="54" max="54" width="14.33203125" customWidth="1"/>
    <col min="55" max="55" width="8.6640625" customWidth="1"/>
    <col min="56" max="56" width="16.88671875" customWidth="1"/>
    <col min="57" max="57" width="16" customWidth="1"/>
    <col min="59" max="59" width="16.5546875" customWidth="1"/>
    <col min="60" max="60" width="15.88671875" customWidth="1"/>
    <col min="62" max="62" width="15.109375" customWidth="1"/>
    <col min="63" max="63" width="15.33203125" customWidth="1"/>
    <col min="65" max="65" width="15.33203125" customWidth="1"/>
    <col min="66" max="66" width="15.44140625" customWidth="1"/>
    <col min="68" max="68" width="15.5546875" customWidth="1"/>
    <col min="69" max="69" width="15.6640625" customWidth="1"/>
    <col min="71" max="71" width="15.5546875" customWidth="1"/>
    <col min="72" max="72" width="15.109375" customWidth="1"/>
    <col min="74" max="74" width="16.88671875" customWidth="1"/>
    <col min="75" max="75" width="17.109375" customWidth="1"/>
    <col min="77" max="77" width="17" customWidth="1"/>
    <col min="78" max="78" width="17.44140625" customWidth="1"/>
    <col min="80" max="80" width="18.109375" customWidth="1"/>
    <col min="81" max="81" width="17.88671875" customWidth="1"/>
    <col min="83" max="83" width="17.44140625" bestFit="1" customWidth="1"/>
    <col min="84" max="84" width="21.109375" customWidth="1"/>
    <col min="85" max="85" width="19.44140625" customWidth="1"/>
  </cols>
  <sheetData>
    <row r="2" spans="1:87" s="12" customFormat="1" ht="21" x14ac:dyDescent="0.4">
      <c r="A2" s="10"/>
      <c r="B2" s="352" t="s">
        <v>79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7" ht="15.6" x14ac:dyDescent="0.3">
      <c r="A3" s="353"/>
      <c r="B3" s="350" t="s">
        <v>1</v>
      </c>
      <c r="C3" s="351"/>
      <c r="D3" s="351"/>
      <c r="E3" s="350" t="s">
        <v>2</v>
      </c>
      <c r="F3" s="351"/>
      <c r="G3" s="351"/>
      <c r="H3" s="350" t="s">
        <v>3</v>
      </c>
      <c r="I3" s="351"/>
      <c r="J3" s="351"/>
      <c r="K3" s="350" t="s">
        <v>4</v>
      </c>
      <c r="L3" s="351"/>
      <c r="M3" s="351"/>
      <c r="N3" s="350" t="s">
        <v>5</v>
      </c>
      <c r="O3" s="351"/>
      <c r="P3" s="351"/>
      <c r="Q3" s="350" t="s">
        <v>6</v>
      </c>
      <c r="R3" s="351"/>
      <c r="S3" s="351"/>
      <c r="T3" s="350" t="s">
        <v>7</v>
      </c>
      <c r="U3" s="351"/>
      <c r="V3" s="351"/>
      <c r="W3" s="350" t="s">
        <v>8</v>
      </c>
      <c r="X3" s="351"/>
      <c r="Y3" s="351"/>
      <c r="Z3" s="350" t="s">
        <v>50</v>
      </c>
      <c r="AA3" s="351"/>
      <c r="AB3" s="351"/>
      <c r="AC3" s="350" t="s">
        <v>9</v>
      </c>
      <c r="AD3" s="351"/>
      <c r="AE3" s="351"/>
      <c r="AF3" s="350" t="s">
        <v>10</v>
      </c>
      <c r="AG3" s="351"/>
      <c r="AH3" s="351"/>
      <c r="AI3" s="350" t="s">
        <v>52</v>
      </c>
      <c r="AJ3" s="351"/>
      <c r="AK3" s="351"/>
      <c r="AL3" s="350" t="s">
        <v>11</v>
      </c>
      <c r="AM3" s="351"/>
      <c r="AN3" s="351"/>
      <c r="AO3" s="350" t="s">
        <v>12</v>
      </c>
      <c r="AP3" s="351"/>
      <c r="AQ3" s="351"/>
      <c r="AR3" s="350" t="s">
        <v>13</v>
      </c>
      <c r="AS3" s="351"/>
      <c r="AT3" s="351"/>
      <c r="AU3" s="350" t="s">
        <v>14</v>
      </c>
      <c r="AV3" s="351"/>
      <c r="AW3" s="351"/>
      <c r="AX3" s="350" t="s">
        <v>15</v>
      </c>
      <c r="AY3" s="351"/>
      <c r="AZ3" s="351"/>
      <c r="BA3" s="350" t="s">
        <v>16</v>
      </c>
      <c r="BB3" s="351"/>
      <c r="BC3" s="351"/>
      <c r="BD3" s="350" t="s">
        <v>17</v>
      </c>
      <c r="BE3" s="351"/>
      <c r="BF3" s="351"/>
      <c r="BG3" s="350" t="s">
        <v>18</v>
      </c>
      <c r="BH3" s="351"/>
      <c r="BI3" s="351"/>
      <c r="BJ3" s="350" t="s">
        <v>19</v>
      </c>
      <c r="BK3" s="351"/>
      <c r="BL3" s="351"/>
      <c r="BM3" s="350" t="s">
        <v>20</v>
      </c>
      <c r="BN3" s="351"/>
      <c r="BO3" s="351"/>
      <c r="BP3" s="350" t="s">
        <v>21</v>
      </c>
      <c r="BQ3" s="351"/>
      <c r="BR3" s="351"/>
      <c r="BS3" s="350" t="s">
        <v>22</v>
      </c>
      <c r="BT3" s="351"/>
      <c r="BU3" s="351"/>
      <c r="BV3" s="350" t="s">
        <v>23</v>
      </c>
      <c r="BW3" s="351"/>
      <c r="BX3" s="351"/>
      <c r="BY3" s="350" t="s">
        <v>24</v>
      </c>
      <c r="BZ3" s="351"/>
      <c r="CA3" s="351"/>
      <c r="CB3" s="350" t="s">
        <v>25</v>
      </c>
      <c r="CC3" s="351"/>
      <c r="CD3" s="351"/>
    </row>
    <row r="4" spans="1:87" ht="12.75" customHeight="1" x14ac:dyDescent="0.25">
      <c r="A4" s="351"/>
      <c r="B4" s="354" t="s">
        <v>26</v>
      </c>
      <c r="C4" s="354" t="s">
        <v>68</v>
      </c>
      <c r="D4" s="356" t="s">
        <v>27</v>
      </c>
      <c r="E4" s="354" t="s">
        <v>26</v>
      </c>
      <c r="F4" s="354" t="s">
        <v>68</v>
      </c>
      <c r="G4" s="356" t="s">
        <v>27</v>
      </c>
      <c r="H4" s="354" t="s">
        <v>26</v>
      </c>
      <c r="I4" s="354" t="s">
        <v>68</v>
      </c>
      <c r="J4" s="356" t="s">
        <v>27</v>
      </c>
      <c r="K4" s="354" t="s">
        <v>26</v>
      </c>
      <c r="L4" s="354" t="s">
        <v>68</v>
      </c>
      <c r="M4" s="356" t="s">
        <v>27</v>
      </c>
      <c r="N4" s="354" t="s">
        <v>26</v>
      </c>
      <c r="O4" s="354" t="s">
        <v>68</v>
      </c>
      <c r="P4" s="356" t="s">
        <v>27</v>
      </c>
      <c r="Q4" s="354" t="s">
        <v>26</v>
      </c>
      <c r="R4" s="354" t="s">
        <v>68</v>
      </c>
      <c r="S4" s="356" t="s">
        <v>27</v>
      </c>
      <c r="T4" s="354" t="s">
        <v>26</v>
      </c>
      <c r="U4" s="354" t="s">
        <v>68</v>
      </c>
      <c r="V4" s="356" t="s">
        <v>27</v>
      </c>
      <c r="W4" s="354" t="s">
        <v>26</v>
      </c>
      <c r="X4" s="354" t="s">
        <v>68</v>
      </c>
      <c r="Y4" s="356" t="s">
        <v>27</v>
      </c>
      <c r="Z4" s="354" t="s">
        <v>26</v>
      </c>
      <c r="AA4" s="354" t="s">
        <v>68</v>
      </c>
      <c r="AB4" s="356" t="s">
        <v>27</v>
      </c>
      <c r="AC4" s="354" t="s">
        <v>26</v>
      </c>
      <c r="AD4" s="354" t="s">
        <v>68</v>
      </c>
      <c r="AE4" s="356" t="s">
        <v>27</v>
      </c>
      <c r="AF4" s="354" t="s">
        <v>26</v>
      </c>
      <c r="AG4" s="354" t="s">
        <v>68</v>
      </c>
      <c r="AH4" s="356" t="s">
        <v>27</v>
      </c>
      <c r="AI4" s="354" t="s">
        <v>26</v>
      </c>
      <c r="AJ4" s="354" t="s">
        <v>68</v>
      </c>
      <c r="AK4" s="356" t="s">
        <v>27</v>
      </c>
      <c r="AL4" s="354" t="s">
        <v>26</v>
      </c>
      <c r="AM4" s="354" t="s">
        <v>68</v>
      </c>
      <c r="AN4" s="356" t="s">
        <v>27</v>
      </c>
      <c r="AO4" s="354" t="s">
        <v>26</v>
      </c>
      <c r="AP4" s="354" t="s">
        <v>68</v>
      </c>
      <c r="AQ4" s="356" t="s">
        <v>27</v>
      </c>
      <c r="AR4" s="354" t="s">
        <v>26</v>
      </c>
      <c r="AS4" s="354" t="s">
        <v>68</v>
      </c>
      <c r="AT4" s="356" t="s">
        <v>27</v>
      </c>
      <c r="AU4" s="354" t="s">
        <v>26</v>
      </c>
      <c r="AV4" s="354" t="s">
        <v>68</v>
      </c>
      <c r="AW4" s="356" t="s">
        <v>27</v>
      </c>
      <c r="AX4" s="354" t="s">
        <v>26</v>
      </c>
      <c r="AY4" s="354" t="s">
        <v>68</v>
      </c>
      <c r="AZ4" s="356" t="s">
        <v>27</v>
      </c>
      <c r="BA4" s="354" t="s">
        <v>26</v>
      </c>
      <c r="BB4" s="354" t="s">
        <v>68</v>
      </c>
      <c r="BC4" s="356" t="s">
        <v>27</v>
      </c>
      <c r="BD4" s="354" t="s">
        <v>26</v>
      </c>
      <c r="BE4" s="354" t="s">
        <v>68</v>
      </c>
      <c r="BF4" s="356" t="s">
        <v>27</v>
      </c>
      <c r="BG4" s="354" t="s">
        <v>26</v>
      </c>
      <c r="BH4" s="354" t="s">
        <v>68</v>
      </c>
      <c r="BI4" s="356" t="s">
        <v>27</v>
      </c>
      <c r="BJ4" s="354" t="s">
        <v>26</v>
      </c>
      <c r="BK4" s="354" t="s">
        <v>68</v>
      </c>
      <c r="BL4" s="356" t="s">
        <v>27</v>
      </c>
      <c r="BM4" s="354" t="s">
        <v>26</v>
      </c>
      <c r="BN4" s="354" t="s">
        <v>68</v>
      </c>
      <c r="BO4" s="356" t="s">
        <v>27</v>
      </c>
      <c r="BP4" s="354" t="s">
        <v>26</v>
      </c>
      <c r="BQ4" s="354" t="s">
        <v>68</v>
      </c>
      <c r="BR4" s="356" t="s">
        <v>27</v>
      </c>
      <c r="BS4" s="354" t="s">
        <v>26</v>
      </c>
      <c r="BT4" s="354" t="s">
        <v>68</v>
      </c>
      <c r="BU4" s="356" t="s">
        <v>27</v>
      </c>
      <c r="BV4" s="354" t="s">
        <v>26</v>
      </c>
      <c r="BW4" s="354" t="s">
        <v>68</v>
      </c>
      <c r="BX4" s="356" t="s">
        <v>27</v>
      </c>
      <c r="BY4" s="354" t="s">
        <v>26</v>
      </c>
      <c r="BZ4" s="354" t="s">
        <v>68</v>
      </c>
      <c r="CA4" s="356" t="s">
        <v>27</v>
      </c>
      <c r="CB4" s="354" t="s">
        <v>26</v>
      </c>
      <c r="CC4" s="354" t="s">
        <v>68</v>
      </c>
      <c r="CD4" s="356" t="s">
        <v>27</v>
      </c>
    </row>
    <row r="5" spans="1:87" ht="20.25" customHeight="1" thickBot="1" x14ac:dyDescent="0.3">
      <c r="A5" s="351"/>
      <c r="B5" s="355"/>
      <c r="C5" s="355"/>
      <c r="D5" s="355"/>
      <c r="E5" s="355"/>
      <c r="F5" s="355"/>
      <c r="G5" s="351"/>
      <c r="H5" s="351"/>
      <c r="I5" s="355"/>
      <c r="J5" s="351"/>
      <c r="K5" s="351"/>
      <c r="L5" s="355"/>
      <c r="M5" s="351"/>
      <c r="N5" s="351"/>
      <c r="O5" s="355"/>
      <c r="P5" s="351"/>
      <c r="Q5" s="351"/>
      <c r="R5" s="355"/>
      <c r="S5" s="351"/>
      <c r="T5" s="351"/>
      <c r="U5" s="355"/>
      <c r="V5" s="351"/>
      <c r="W5" s="351"/>
      <c r="X5" s="355"/>
      <c r="Y5" s="351"/>
      <c r="Z5" s="351"/>
      <c r="AA5" s="355"/>
      <c r="AB5" s="351"/>
      <c r="AC5" s="351"/>
      <c r="AD5" s="355"/>
      <c r="AE5" s="351"/>
      <c r="AF5" s="351"/>
      <c r="AG5" s="355"/>
      <c r="AH5" s="351"/>
      <c r="AI5" s="351"/>
      <c r="AJ5" s="355"/>
      <c r="AK5" s="351"/>
      <c r="AL5" s="351"/>
      <c r="AM5" s="355"/>
      <c r="AN5" s="351"/>
      <c r="AO5" s="351"/>
      <c r="AP5" s="355"/>
      <c r="AQ5" s="351"/>
      <c r="AR5" s="351"/>
      <c r="AS5" s="355"/>
      <c r="AT5" s="351"/>
      <c r="AU5" s="351"/>
      <c r="AV5" s="355"/>
      <c r="AW5" s="351"/>
      <c r="AX5" s="351"/>
      <c r="AY5" s="355"/>
      <c r="AZ5" s="351"/>
      <c r="BA5" s="351"/>
      <c r="BB5" s="355"/>
      <c r="BC5" s="351"/>
      <c r="BD5" s="351"/>
      <c r="BE5" s="355"/>
      <c r="BF5" s="351"/>
      <c r="BG5" s="351"/>
      <c r="BH5" s="355"/>
      <c r="BI5" s="351"/>
      <c r="BJ5" s="351"/>
      <c r="BK5" s="355"/>
      <c r="BL5" s="351"/>
      <c r="BM5" s="351"/>
      <c r="BN5" s="355"/>
      <c r="BO5" s="351"/>
      <c r="BP5" s="351"/>
      <c r="BQ5" s="355"/>
      <c r="BR5" s="351"/>
      <c r="BS5" s="351"/>
      <c r="BT5" s="355"/>
      <c r="BU5" s="351"/>
      <c r="BV5" s="351"/>
      <c r="BW5" s="355"/>
      <c r="BX5" s="351"/>
      <c r="BY5" s="351"/>
      <c r="BZ5" s="355"/>
      <c r="CA5" s="357"/>
      <c r="CB5" s="357"/>
      <c r="CC5" s="355"/>
      <c r="CD5" s="357"/>
      <c r="CF5" s="50"/>
      <c r="CG5" s="50"/>
      <c r="CH5" s="50"/>
      <c r="CI5" s="50"/>
    </row>
    <row r="6" spans="1:87" ht="24" customHeight="1" x14ac:dyDescent="0.25">
      <c r="A6" s="8" t="s">
        <v>28</v>
      </c>
      <c r="B6" s="140"/>
      <c r="C6" s="141"/>
      <c r="D6" s="1" t="e">
        <f>SUM(C6/B6)</f>
        <v>#DIV/0!</v>
      </c>
      <c r="E6" s="141"/>
      <c r="F6" s="141"/>
      <c r="G6" s="1" t="e">
        <f t="shared" ref="G6:G17" si="0">SUM(F6/E6)</f>
        <v>#DIV/0!</v>
      </c>
      <c r="H6" s="141"/>
      <c r="I6" s="141"/>
      <c r="J6" s="1" t="e">
        <f t="shared" ref="J6:J25" si="1">SUM(I6/H6)</f>
        <v>#DIV/0!</v>
      </c>
      <c r="K6" s="141"/>
      <c r="L6" s="141"/>
      <c r="M6" s="1" t="e">
        <f>SUM(L6/K6)</f>
        <v>#DIV/0!</v>
      </c>
      <c r="N6" s="141"/>
      <c r="O6" s="141"/>
      <c r="P6" s="1" t="e">
        <f t="shared" ref="P6:P25" si="2">SUM(O6/N6)</f>
        <v>#DIV/0!</v>
      </c>
      <c r="Q6" s="141"/>
      <c r="R6" s="141"/>
      <c r="S6" s="1" t="e">
        <f t="shared" ref="S6:S11" si="3">SUM(R6/Q6)</f>
        <v>#DIV/0!</v>
      </c>
      <c r="T6" s="141"/>
      <c r="U6" s="141"/>
      <c r="V6" s="1" t="e">
        <f t="shared" ref="V6:V25" si="4">SUM(U6/T6)</f>
        <v>#DIV/0!</v>
      </c>
      <c r="W6" s="141"/>
      <c r="X6" s="141"/>
      <c r="Y6" s="1" t="e">
        <f t="shared" ref="Y6:Y17" si="5">SUM(X6/W6)</f>
        <v>#DIV/0!</v>
      </c>
      <c r="Z6" s="141"/>
      <c r="AA6" s="141"/>
      <c r="AB6" s="1" t="e">
        <f>SUM(AA6/Z6)</f>
        <v>#DIV/0!</v>
      </c>
      <c r="AC6" s="141"/>
      <c r="AD6" s="141"/>
      <c r="AE6" s="1" t="e">
        <f t="shared" ref="AE6:AE11" si="6">SUM(AD6/AC6)</f>
        <v>#DIV/0!</v>
      </c>
      <c r="AF6" s="141"/>
      <c r="AG6" s="141"/>
      <c r="AH6" s="1" t="e">
        <f t="shared" ref="AH6:AH11" si="7">SUM(AG6/AF6)</f>
        <v>#DIV/0!</v>
      </c>
      <c r="AI6" s="141"/>
      <c r="AJ6" s="178"/>
      <c r="AK6" s="2" t="e">
        <f t="shared" ref="AK6:AK25" si="8">SUM(AJ6/AI6)</f>
        <v>#DIV/0!</v>
      </c>
      <c r="AL6" s="141"/>
      <c r="AM6" s="141"/>
      <c r="AN6" s="3" t="e">
        <f t="shared" ref="AN6:AN25" si="9">SUM(AM6/AL6)</f>
        <v>#DIV/0!</v>
      </c>
      <c r="AO6" s="141"/>
      <c r="AP6" s="141"/>
      <c r="AQ6" s="3" t="e">
        <f t="shared" ref="AQ6:AQ11" si="10">SUM(AP6/AO6)</f>
        <v>#DIV/0!</v>
      </c>
      <c r="AR6" s="141"/>
      <c r="AS6" s="141"/>
      <c r="AT6" s="3" t="e">
        <f t="shared" ref="AT6:AT25" si="11">SUM(AS6/AR6)</f>
        <v>#DIV/0!</v>
      </c>
      <c r="AU6" s="141"/>
      <c r="AV6" s="141"/>
      <c r="AW6" s="3" t="e">
        <f t="shared" ref="AW6:AW25" si="12">SUM(AV6/AU6)</f>
        <v>#DIV/0!</v>
      </c>
      <c r="AX6" s="141"/>
      <c r="AY6" s="141"/>
      <c r="AZ6" s="3" t="e">
        <f t="shared" ref="AZ6:AZ25" si="13">SUM(AY6/AX6)</f>
        <v>#DIV/0!</v>
      </c>
      <c r="BA6" s="141"/>
      <c r="BB6" s="141"/>
      <c r="BC6" s="3" t="e">
        <f>SUM(BB6/BA6)</f>
        <v>#DIV/0!</v>
      </c>
      <c r="BD6" s="141"/>
      <c r="BE6" s="141"/>
      <c r="BF6" s="3" t="e">
        <f t="shared" ref="BF6:BF25" si="14">SUM(BE6/BD6)</f>
        <v>#DIV/0!</v>
      </c>
      <c r="BG6" s="141"/>
      <c r="BH6" s="141"/>
      <c r="BI6" s="3" t="e">
        <f t="shared" ref="BI6:BI25" si="15">SUM(BH6/BG6)</f>
        <v>#DIV/0!</v>
      </c>
      <c r="BJ6" s="141"/>
      <c r="BK6" s="141"/>
      <c r="BL6" s="3" t="e">
        <f t="shared" ref="BL6:BL24" si="16">SUM(BK6/BJ6)</f>
        <v>#DIV/0!</v>
      </c>
      <c r="BM6" s="141"/>
      <c r="BN6" s="141"/>
      <c r="BO6" s="3" t="e">
        <f t="shared" ref="BO6:BO11" si="17">SUM(BN6/BM6)</f>
        <v>#DIV/0!</v>
      </c>
      <c r="BP6" s="141"/>
      <c r="BQ6" s="141"/>
      <c r="BR6" s="3" t="e">
        <f t="shared" ref="BR6:BR25" si="18">SUM(BQ6/BP6)</f>
        <v>#DIV/0!</v>
      </c>
      <c r="BS6" s="14"/>
      <c r="BT6" s="14"/>
      <c r="BU6" s="3" t="e">
        <f t="shared" ref="BU6:BU24" si="19">SUM(BT6/BS6)</f>
        <v>#DIV/0!</v>
      </c>
      <c r="BV6" s="141"/>
      <c r="BW6" s="141"/>
      <c r="BX6" s="1" t="e">
        <f>SUM(BW6/BV6)</f>
        <v>#DIV/0!</v>
      </c>
      <c r="BY6" s="141"/>
      <c r="BZ6" s="141"/>
      <c r="CA6" s="16" t="e">
        <f>SUM(BZ6/BY6)</f>
        <v>#DIV/0!</v>
      </c>
      <c r="CB6" s="35">
        <f t="shared" ref="CB6:CB11" si="20">B6+E6+H6+K6+N6+Q6+T6+W6+Z6+AC6+AF6+AI6+AL6+AO6+AR6+AU6+AX6+BA6+BD6+BG6+BJ6+BM6+BP6+BS6+BV6+BY6</f>
        <v>0</v>
      </c>
      <c r="CC6" s="35">
        <f t="shared" ref="CC6:CC22" si="21">BZ6+BW6+BT6+BQ6+BN6+BK6+BH6+BE6+BB6+AY6+AV6+AS6+AP6+AM6+AJ6+AG6+AD6+AA6+X6+U6+R6+O6+L6+I6+F6+C6</f>
        <v>0</v>
      </c>
      <c r="CD6" s="15" t="e">
        <f t="shared" ref="CD6:CD25" si="22">SUM(CC6/CB6)</f>
        <v>#DIV/0!</v>
      </c>
      <c r="CF6" s="49"/>
      <c r="CG6" s="49"/>
      <c r="CH6" s="50"/>
      <c r="CI6" s="50"/>
    </row>
    <row r="7" spans="1:87" ht="33" customHeight="1" x14ac:dyDescent="0.25">
      <c r="A7" s="8" t="s">
        <v>29</v>
      </c>
      <c r="B7" s="142"/>
      <c r="C7" s="143"/>
      <c r="D7" s="1" t="e">
        <f>SUM(C7/B7)</f>
        <v>#DIV/0!</v>
      </c>
      <c r="E7" s="143"/>
      <c r="F7" s="143"/>
      <c r="G7" s="1" t="e">
        <f t="shared" si="0"/>
        <v>#DIV/0!</v>
      </c>
      <c r="H7" s="143"/>
      <c r="I7" s="143"/>
      <c r="J7" s="1"/>
      <c r="K7" s="143"/>
      <c r="L7" s="143"/>
      <c r="M7" s="1" t="e">
        <f>SUM(L7/K7)</f>
        <v>#DIV/0!</v>
      </c>
      <c r="N7" s="143"/>
      <c r="O7" s="143"/>
      <c r="P7" s="1" t="e">
        <f t="shared" si="2"/>
        <v>#DIV/0!</v>
      </c>
      <c r="Q7" s="143"/>
      <c r="R7" s="143"/>
      <c r="S7" s="1" t="e">
        <f t="shared" si="3"/>
        <v>#DIV/0!</v>
      </c>
      <c r="T7" s="143"/>
      <c r="U7" s="143"/>
      <c r="V7" s="1" t="e">
        <f t="shared" si="4"/>
        <v>#DIV/0!</v>
      </c>
      <c r="W7" s="143"/>
      <c r="X7" s="143"/>
      <c r="Y7" s="1" t="e">
        <f t="shared" si="5"/>
        <v>#DIV/0!</v>
      </c>
      <c r="Z7" s="143"/>
      <c r="AA7" s="143"/>
      <c r="AB7" s="1" t="e">
        <f>SUM(AA7/Z7)</f>
        <v>#DIV/0!</v>
      </c>
      <c r="AC7" s="143"/>
      <c r="AD7" s="143"/>
      <c r="AE7" s="1" t="e">
        <f t="shared" si="6"/>
        <v>#DIV/0!</v>
      </c>
      <c r="AF7" s="143"/>
      <c r="AG7" s="143"/>
      <c r="AH7" s="1" t="e">
        <f t="shared" si="7"/>
        <v>#DIV/0!</v>
      </c>
      <c r="AI7" s="143"/>
      <c r="AJ7" s="179"/>
      <c r="AK7" s="2" t="e">
        <f t="shared" si="8"/>
        <v>#DIV/0!</v>
      </c>
      <c r="AL7" s="143"/>
      <c r="AM7" s="143"/>
      <c r="AN7" s="3"/>
      <c r="AO7" s="143"/>
      <c r="AP7" s="143"/>
      <c r="AQ7" s="3" t="e">
        <f t="shared" si="10"/>
        <v>#DIV/0!</v>
      </c>
      <c r="AR7" s="143"/>
      <c r="AS7" s="143"/>
      <c r="AT7" s="3" t="e">
        <f t="shared" si="11"/>
        <v>#DIV/0!</v>
      </c>
      <c r="AU7" s="143"/>
      <c r="AV7" s="143"/>
      <c r="AW7" s="3" t="e">
        <f t="shared" si="12"/>
        <v>#DIV/0!</v>
      </c>
      <c r="AX7" s="143"/>
      <c r="AY7" s="143"/>
      <c r="AZ7" s="3" t="e">
        <f t="shared" si="13"/>
        <v>#DIV/0!</v>
      </c>
      <c r="BA7" s="143"/>
      <c r="BB7" s="143"/>
      <c r="BC7" s="3" t="e">
        <f>SUM(BB7/BA7)</f>
        <v>#DIV/0!</v>
      </c>
      <c r="BD7" s="143"/>
      <c r="BE7" s="143"/>
      <c r="BF7" s="3" t="e">
        <f t="shared" si="14"/>
        <v>#DIV/0!</v>
      </c>
      <c r="BG7" s="143"/>
      <c r="BH7" s="143"/>
      <c r="BI7" s="1" t="e">
        <f t="shared" si="15"/>
        <v>#DIV/0!</v>
      </c>
      <c r="BJ7" s="143"/>
      <c r="BK7" s="143"/>
      <c r="BL7" s="3" t="e">
        <f t="shared" si="16"/>
        <v>#DIV/0!</v>
      </c>
      <c r="BM7" s="143"/>
      <c r="BN7" s="143"/>
      <c r="BO7" s="1" t="e">
        <f t="shared" si="17"/>
        <v>#DIV/0!</v>
      </c>
      <c r="BP7" s="143"/>
      <c r="BQ7" s="143"/>
      <c r="BR7" s="3" t="e">
        <f t="shared" si="18"/>
        <v>#DIV/0!</v>
      </c>
      <c r="BS7" s="14"/>
      <c r="BT7" s="14"/>
      <c r="BU7" s="3" t="e">
        <f t="shared" si="19"/>
        <v>#DIV/0!</v>
      </c>
      <c r="BV7" s="143"/>
      <c r="BW7" s="143"/>
      <c r="BX7" s="1"/>
      <c r="BY7" s="143"/>
      <c r="BZ7" s="143"/>
      <c r="CA7" s="3"/>
      <c r="CB7" s="36">
        <f t="shared" si="20"/>
        <v>0</v>
      </c>
      <c r="CC7" s="36">
        <f t="shared" si="21"/>
        <v>0</v>
      </c>
      <c r="CD7" s="2" t="e">
        <f t="shared" si="22"/>
        <v>#DIV/0!</v>
      </c>
      <c r="CF7" s="49"/>
      <c r="CG7" s="49"/>
      <c r="CH7" s="50"/>
      <c r="CI7" s="50"/>
    </row>
    <row r="8" spans="1:87" ht="39" customHeight="1" x14ac:dyDescent="0.25">
      <c r="A8" s="8" t="s">
        <v>30</v>
      </c>
      <c r="B8" s="142"/>
      <c r="C8" s="143"/>
      <c r="D8" s="1" t="e">
        <f>SUM(C8/B8)</f>
        <v>#DIV/0!</v>
      </c>
      <c r="E8" s="143"/>
      <c r="F8" s="143"/>
      <c r="G8" s="1" t="e">
        <f t="shared" si="0"/>
        <v>#DIV/0!</v>
      </c>
      <c r="H8" s="143"/>
      <c r="I8" s="143"/>
      <c r="J8" s="1" t="e">
        <f t="shared" si="1"/>
        <v>#DIV/0!</v>
      </c>
      <c r="K8" s="143"/>
      <c r="L8" s="143"/>
      <c r="M8" s="1" t="e">
        <f>SUM(L8/K8)</f>
        <v>#DIV/0!</v>
      </c>
      <c r="N8" s="143"/>
      <c r="O8" s="143"/>
      <c r="P8" s="1" t="e">
        <f t="shared" si="2"/>
        <v>#DIV/0!</v>
      </c>
      <c r="Q8" s="143"/>
      <c r="R8" s="143"/>
      <c r="S8" s="1" t="e">
        <f t="shared" si="3"/>
        <v>#DIV/0!</v>
      </c>
      <c r="T8" s="143"/>
      <c r="U8" s="143"/>
      <c r="V8" s="1" t="e">
        <f t="shared" si="4"/>
        <v>#DIV/0!</v>
      </c>
      <c r="W8" s="143"/>
      <c r="X8" s="143"/>
      <c r="Y8" s="1" t="e">
        <f t="shared" si="5"/>
        <v>#DIV/0!</v>
      </c>
      <c r="Z8" s="143"/>
      <c r="AA8" s="143"/>
      <c r="AB8" s="1" t="e">
        <f>SUM(AA8/Z8)</f>
        <v>#DIV/0!</v>
      </c>
      <c r="AC8" s="143"/>
      <c r="AD8" s="143"/>
      <c r="AE8" s="1" t="e">
        <f t="shared" si="6"/>
        <v>#DIV/0!</v>
      </c>
      <c r="AF8" s="143"/>
      <c r="AG8" s="143"/>
      <c r="AH8" s="1" t="e">
        <f t="shared" si="7"/>
        <v>#DIV/0!</v>
      </c>
      <c r="AI8" s="143"/>
      <c r="AJ8" s="179"/>
      <c r="AK8" s="2" t="e">
        <f t="shared" si="8"/>
        <v>#DIV/0!</v>
      </c>
      <c r="AL8" s="143"/>
      <c r="AM8" s="143"/>
      <c r="AN8" s="3" t="e">
        <f t="shared" si="9"/>
        <v>#DIV/0!</v>
      </c>
      <c r="AO8" s="143"/>
      <c r="AP8" s="143"/>
      <c r="AQ8" s="3" t="e">
        <f t="shared" si="10"/>
        <v>#DIV/0!</v>
      </c>
      <c r="AR8" s="143"/>
      <c r="AS8" s="143"/>
      <c r="AT8" s="3" t="e">
        <f t="shared" si="11"/>
        <v>#DIV/0!</v>
      </c>
      <c r="AU8" s="143"/>
      <c r="AV8" s="143"/>
      <c r="AW8" s="3" t="e">
        <f t="shared" si="12"/>
        <v>#DIV/0!</v>
      </c>
      <c r="AX8" s="143"/>
      <c r="AY8" s="143"/>
      <c r="AZ8" s="3" t="e">
        <f t="shared" si="13"/>
        <v>#DIV/0!</v>
      </c>
      <c r="BA8" s="143"/>
      <c r="BB8" s="143"/>
      <c r="BC8" s="3" t="e">
        <f>SUM(BB8/BA8)</f>
        <v>#DIV/0!</v>
      </c>
      <c r="BD8" s="143"/>
      <c r="BE8" s="143"/>
      <c r="BF8" s="3" t="e">
        <f t="shared" si="14"/>
        <v>#DIV/0!</v>
      </c>
      <c r="BG8" s="143"/>
      <c r="BH8" s="143"/>
      <c r="BI8" s="3" t="e">
        <f t="shared" si="15"/>
        <v>#DIV/0!</v>
      </c>
      <c r="BJ8" s="143"/>
      <c r="BK8" s="143"/>
      <c r="BL8" s="3" t="e">
        <f t="shared" si="16"/>
        <v>#DIV/0!</v>
      </c>
      <c r="BM8" s="143"/>
      <c r="BN8" s="143"/>
      <c r="BO8" s="3" t="e">
        <f t="shared" si="17"/>
        <v>#DIV/0!</v>
      </c>
      <c r="BP8" s="143"/>
      <c r="BQ8" s="143"/>
      <c r="BR8" s="3" t="e">
        <f t="shared" si="18"/>
        <v>#DIV/0!</v>
      </c>
      <c r="BS8" s="14"/>
      <c r="BT8" s="14"/>
      <c r="BU8" s="3" t="e">
        <f t="shared" si="19"/>
        <v>#DIV/0!</v>
      </c>
      <c r="BV8" s="143"/>
      <c r="BW8" s="143"/>
      <c r="BX8" s="1" t="e">
        <f>SUM(BW8/BV8)</f>
        <v>#DIV/0!</v>
      </c>
      <c r="BY8" s="143"/>
      <c r="BZ8" s="143"/>
      <c r="CA8" s="3" t="e">
        <f t="shared" ref="CA8:CA13" si="23">SUM(BZ8/BY8)</f>
        <v>#DIV/0!</v>
      </c>
      <c r="CB8" s="36">
        <f t="shared" si="20"/>
        <v>0</v>
      </c>
      <c r="CC8" s="36">
        <f t="shared" si="21"/>
        <v>0</v>
      </c>
      <c r="CD8" s="2" t="e">
        <f t="shared" si="22"/>
        <v>#DIV/0!</v>
      </c>
      <c r="CF8" s="49"/>
      <c r="CG8" s="49"/>
      <c r="CH8" s="50"/>
      <c r="CI8" s="50"/>
    </row>
    <row r="9" spans="1:87" ht="32.25" customHeight="1" x14ac:dyDescent="0.25">
      <c r="A9" s="8" t="s">
        <v>31</v>
      </c>
      <c r="B9" s="142"/>
      <c r="C9" s="143"/>
      <c r="D9" s="1" t="e">
        <f>SUM(C9/B9)</f>
        <v>#DIV/0!</v>
      </c>
      <c r="E9" s="143"/>
      <c r="F9" s="143"/>
      <c r="G9" s="1" t="e">
        <f t="shared" si="0"/>
        <v>#DIV/0!</v>
      </c>
      <c r="H9" s="143"/>
      <c r="I9" s="143"/>
      <c r="J9" s="1" t="e">
        <f t="shared" si="1"/>
        <v>#DIV/0!</v>
      </c>
      <c r="K9" s="143"/>
      <c r="L9" s="143"/>
      <c r="M9" s="1" t="e">
        <f>SUM(L9/K9)</f>
        <v>#DIV/0!</v>
      </c>
      <c r="N9" s="143"/>
      <c r="O9" s="143"/>
      <c r="P9" s="1" t="e">
        <f t="shared" si="2"/>
        <v>#DIV/0!</v>
      </c>
      <c r="Q9" s="143"/>
      <c r="R9" s="143"/>
      <c r="S9" s="1" t="e">
        <f t="shared" si="3"/>
        <v>#DIV/0!</v>
      </c>
      <c r="T9" s="143"/>
      <c r="U9" s="143"/>
      <c r="V9" s="1" t="e">
        <f t="shared" si="4"/>
        <v>#DIV/0!</v>
      </c>
      <c r="W9" s="143"/>
      <c r="X9" s="143"/>
      <c r="Y9" s="1" t="e">
        <f t="shared" si="5"/>
        <v>#DIV/0!</v>
      </c>
      <c r="Z9" s="143"/>
      <c r="AA9" s="143"/>
      <c r="AB9" s="1" t="e">
        <f>SUM(AA9/Z9)</f>
        <v>#DIV/0!</v>
      </c>
      <c r="AC9" s="143"/>
      <c r="AD9" s="143"/>
      <c r="AE9" s="1" t="e">
        <f t="shared" si="6"/>
        <v>#DIV/0!</v>
      </c>
      <c r="AF9" s="143"/>
      <c r="AG9" s="143"/>
      <c r="AH9" s="1" t="e">
        <f t="shared" si="7"/>
        <v>#DIV/0!</v>
      </c>
      <c r="AI9" s="143"/>
      <c r="AJ9" s="179"/>
      <c r="AK9" s="2" t="e">
        <f t="shared" si="8"/>
        <v>#DIV/0!</v>
      </c>
      <c r="AL9" s="143"/>
      <c r="AM9" s="143"/>
      <c r="AN9" s="3" t="e">
        <f t="shared" si="9"/>
        <v>#DIV/0!</v>
      </c>
      <c r="AO9" s="143"/>
      <c r="AP9" s="143"/>
      <c r="AQ9" s="3" t="e">
        <f t="shared" si="10"/>
        <v>#DIV/0!</v>
      </c>
      <c r="AR9" s="143"/>
      <c r="AS9" s="143"/>
      <c r="AT9" s="3" t="e">
        <f t="shared" si="11"/>
        <v>#DIV/0!</v>
      </c>
      <c r="AU9" s="143"/>
      <c r="AV9" s="143"/>
      <c r="AW9" s="3" t="e">
        <f t="shared" si="12"/>
        <v>#DIV/0!</v>
      </c>
      <c r="AX9" s="143"/>
      <c r="AY9" s="143"/>
      <c r="AZ9" s="3" t="e">
        <f t="shared" si="13"/>
        <v>#DIV/0!</v>
      </c>
      <c r="BA9" s="143"/>
      <c r="BB9" s="143"/>
      <c r="BC9" s="3" t="e">
        <f>SUM(BB9/BA9)</f>
        <v>#DIV/0!</v>
      </c>
      <c r="BD9" s="143"/>
      <c r="BE9" s="143"/>
      <c r="BF9" s="3" t="e">
        <f t="shared" si="14"/>
        <v>#DIV/0!</v>
      </c>
      <c r="BG9" s="143"/>
      <c r="BH9" s="143"/>
      <c r="BI9" s="3" t="e">
        <f t="shared" si="15"/>
        <v>#DIV/0!</v>
      </c>
      <c r="BJ9" s="143"/>
      <c r="BK9" s="143"/>
      <c r="BL9" s="3" t="e">
        <f t="shared" si="16"/>
        <v>#DIV/0!</v>
      </c>
      <c r="BM9" s="143"/>
      <c r="BN9" s="143"/>
      <c r="BO9" s="3" t="e">
        <f t="shared" si="17"/>
        <v>#DIV/0!</v>
      </c>
      <c r="BP9" s="143"/>
      <c r="BQ9" s="143"/>
      <c r="BR9" s="3" t="e">
        <f t="shared" si="18"/>
        <v>#DIV/0!</v>
      </c>
      <c r="BS9" s="14"/>
      <c r="BT9" s="14"/>
      <c r="BU9" s="3" t="e">
        <f t="shared" si="19"/>
        <v>#DIV/0!</v>
      </c>
      <c r="BV9" s="143"/>
      <c r="BW9" s="143"/>
      <c r="BX9" s="1" t="e">
        <f>SUM(BW9/BV9)</f>
        <v>#DIV/0!</v>
      </c>
      <c r="BY9" s="143"/>
      <c r="BZ9" s="143"/>
      <c r="CA9" s="3" t="e">
        <f t="shared" si="23"/>
        <v>#DIV/0!</v>
      </c>
      <c r="CB9" s="36">
        <f t="shared" si="20"/>
        <v>0</v>
      </c>
      <c r="CC9" s="36">
        <f t="shared" si="21"/>
        <v>0</v>
      </c>
      <c r="CD9" s="2" t="e">
        <f t="shared" si="22"/>
        <v>#DIV/0!</v>
      </c>
      <c r="CF9" s="49"/>
      <c r="CG9" s="49"/>
      <c r="CH9" s="50"/>
      <c r="CI9" s="50"/>
    </row>
    <row r="10" spans="1:87" ht="30" customHeight="1" x14ac:dyDescent="0.25">
      <c r="A10" s="8" t="s">
        <v>51</v>
      </c>
      <c r="B10" s="142"/>
      <c r="C10" s="143"/>
      <c r="D10" s="1"/>
      <c r="E10" s="143"/>
      <c r="F10" s="143"/>
      <c r="G10" s="1" t="e">
        <f t="shared" si="0"/>
        <v>#DIV/0!</v>
      </c>
      <c r="H10" s="143"/>
      <c r="I10" s="143"/>
      <c r="J10" s="1" t="e">
        <f t="shared" si="1"/>
        <v>#DIV/0!</v>
      </c>
      <c r="K10" s="143"/>
      <c r="L10" s="143"/>
      <c r="M10" s="1" t="e">
        <f>SUM(L10/K10)</f>
        <v>#DIV/0!</v>
      </c>
      <c r="N10" s="143"/>
      <c r="O10" s="143"/>
      <c r="P10" s="1" t="e">
        <f t="shared" si="2"/>
        <v>#DIV/0!</v>
      </c>
      <c r="Q10" s="143"/>
      <c r="R10" s="143"/>
      <c r="S10" s="1" t="e">
        <f t="shared" si="3"/>
        <v>#DIV/0!</v>
      </c>
      <c r="T10" s="143"/>
      <c r="U10" s="143"/>
      <c r="V10" s="1" t="e">
        <f t="shared" si="4"/>
        <v>#DIV/0!</v>
      </c>
      <c r="W10" s="143"/>
      <c r="X10" s="143"/>
      <c r="Y10" s="1" t="e">
        <f t="shared" si="5"/>
        <v>#DIV/0!</v>
      </c>
      <c r="Z10" s="143"/>
      <c r="AA10" s="143"/>
      <c r="AB10" s="1" t="e">
        <f>SUM(AA10/Z10)</f>
        <v>#DIV/0!</v>
      </c>
      <c r="AC10" s="143"/>
      <c r="AD10" s="143"/>
      <c r="AE10" s="1" t="e">
        <f t="shared" si="6"/>
        <v>#DIV/0!</v>
      </c>
      <c r="AF10" s="143"/>
      <c r="AG10" s="143"/>
      <c r="AH10" s="1" t="e">
        <f t="shared" si="7"/>
        <v>#DIV/0!</v>
      </c>
      <c r="AI10" s="143"/>
      <c r="AJ10" s="179"/>
      <c r="AK10" s="1" t="e">
        <f t="shared" si="8"/>
        <v>#DIV/0!</v>
      </c>
      <c r="AL10" s="143"/>
      <c r="AM10" s="143"/>
      <c r="AN10" s="1" t="e">
        <f t="shared" si="9"/>
        <v>#DIV/0!</v>
      </c>
      <c r="AO10" s="143"/>
      <c r="AP10" s="143"/>
      <c r="AQ10" s="1" t="e">
        <f t="shared" si="10"/>
        <v>#DIV/0!</v>
      </c>
      <c r="AR10" s="143"/>
      <c r="AS10" s="143"/>
      <c r="AT10" s="1" t="e">
        <f t="shared" si="11"/>
        <v>#DIV/0!</v>
      </c>
      <c r="AU10" s="143"/>
      <c r="AV10" s="143"/>
      <c r="AW10" s="1" t="e">
        <f t="shared" si="12"/>
        <v>#DIV/0!</v>
      </c>
      <c r="AX10" s="143"/>
      <c r="AY10" s="143"/>
      <c r="AZ10" s="1" t="e">
        <f t="shared" si="13"/>
        <v>#DIV/0!</v>
      </c>
      <c r="BA10" s="143"/>
      <c r="BB10" s="143"/>
      <c r="BC10" s="1" t="e">
        <f>SUM(BB10/BA10)</f>
        <v>#DIV/0!</v>
      </c>
      <c r="BD10" s="143"/>
      <c r="BE10" s="143"/>
      <c r="BF10" s="1" t="e">
        <f t="shared" si="14"/>
        <v>#DIV/0!</v>
      </c>
      <c r="BG10" s="143"/>
      <c r="BH10" s="143"/>
      <c r="BI10" s="1" t="e">
        <f t="shared" si="15"/>
        <v>#DIV/0!</v>
      </c>
      <c r="BJ10" s="143"/>
      <c r="BK10" s="143"/>
      <c r="BL10" s="1" t="e">
        <f t="shared" si="16"/>
        <v>#DIV/0!</v>
      </c>
      <c r="BM10" s="143"/>
      <c r="BN10" s="143"/>
      <c r="BO10" s="1" t="e">
        <f t="shared" si="17"/>
        <v>#DIV/0!</v>
      </c>
      <c r="BP10" s="143"/>
      <c r="BQ10" s="143"/>
      <c r="BR10" s="1" t="e">
        <f t="shared" si="18"/>
        <v>#DIV/0!</v>
      </c>
      <c r="BS10" s="14"/>
      <c r="BT10" s="14"/>
      <c r="BU10" s="3" t="e">
        <f t="shared" si="19"/>
        <v>#DIV/0!</v>
      </c>
      <c r="BV10" s="143"/>
      <c r="BW10" s="143"/>
      <c r="BX10" s="1" t="e">
        <f>SUM(BW10/BV10)</f>
        <v>#DIV/0!</v>
      </c>
      <c r="BY10" s="143"/>
      <c r="BZ10" s="143"/>
      <c r="CA10" s="3" t="e">
        <f t="shared" si="23"/>
        <v>#DIV/0!</v>
      </c>
      <c r="CB10" s="36">
        <f t="shared" si="20"/>
        <v>0</v>
      </c>
      <c r="CC10" s="36">
        <f>BZ10+BW10+BT10+BQ10+BN10+BK10+BH10+BE10+BB10+AY10+AV10+AS10+AP10+AM10+AJ10+AG10+AD10+AA10+X10+U10+R10+O10+L10+I10+F10+C10</f>
        <v>0</v>
      </c>
      <c r="CD10" s="2" t="e">
        <f t="shared" si="22"/>
        <v>#DIV/0!</v>
      </c>
      <c r="CF10" s="49"/>
      <c r="CG10" s="49"/>
      <c r="CH10" s="50"/>
      <c r="CI10" s="51"/>
    </row>
    <row r="11" spans="1:87" ht="36.75" customHeight="1" thickBot="1" x14ac:dyDescent="0.3">
      <c r="A11" s="8" t="s">
        <v>32</v>
      </c>
      <c r="B11" s="142"/>
      <c r="C11" s="143"/>
      <c r="D11" s="5"/>
      <c r="E11" s="143"/>
      <c r="F11" s="143"/>
      <c r="G11" s="1" t="e">
        <f t="shared" si="0"/>
        <v>#DIV/0!</v>
      </c>
      <c r="H11" s="143"/>
      <c r="I11" s="143"/>
      <c r="J11" s="1" t="e">
        <f t="shared" si="1"/>
        <v>#DIV/0!</v>
      </c>
      <c r="K11" s="143"/>
      <c r="L11" s="143"/>
      <c r="M11" s="1"/>
      <c r="N11" s="143"/>
      <c r="O11" s="143"/>
      <c r="P11" s="1" t="e">
        <f t="shared" si="2"/>
        <v>#DIV/0!</v>
      </c>
      <c r="Q11" s="143"/>
      <c r="R11" s="143"/>
      <c r="S11" s="1" t="e">
        <f t="shared" si="3"/>
        <v>#DIV/0!</v>
      </c>
      <c r="T11" s="143"/>
      <c r="U11" s="143"/>
      <c r="V11" s="1" t="e">
        <f t="shared" si="4"/>
        <v>#DIV/0!</v>
      </c>
      <c r="W11" s="143"/>
      <c r="X11" s="143"/>
      <c r="Y11" s="1" t="e">
        <f t="shared" si="5"/>
        <v>#DIV/0!</v>
      </c>
      <c r="Z11" s="143"/>
      <c r="AA11" s="143"/>
      <c r="AB11" s="1"/>
      <c r="AC11" s="143"/>
      <c r="AD11" s="143"/>
      <c r="AE11" s="1" t="e">
        <f t="shared" si="6"/>
        <v>#DIV/0!</v>
      </c>
      <c r="AF11" s="143"/>
      <c r="AG11" s="143"/>
      <c r="AH11" s="1" t="e">
        <f t="shared" si="7"/>
        <v>#DIV/0!</v>
      </c>
      <c r="AI11" s="143"/>
      <c r="AJ11" s="179"/>
      <c r="AK11" s="2" t="e">
        <f t="shared" si="8"/>
        <v>#DIV/0!</v>
      </c>
      <c r="AL11" s="143"/>
      <c r="AM11" s="143"/>
      <c r="AN11" s="3" t="e">
        <f t="shared" si="9"/>
        <v>#DIV/0!</v>
      </c>
      <c r="AO11" s="143"/>
      <c r="AP11" s="143"/>
      <c r="AQ11" s="1" t="e">
        <f t="shared" si="10"/>
        <v>#DIV/0!</v>
      </c>
      <c r="AR11" s="143"/>
      <c r="AS11" s="143"/>
      <c r="AT11" s="1" t="e">
        <f t="shared" si="11"/>
        <v>#DIV/0!</v>
      </c>
      <c r="AU11" s="143"/>
      <c r="AV11" s="143"/>
      <c r="AW11" s="3" t="e">
        <f t="shared" si="12"/>
        <v>#DIV/0!</v>
      </c>
      <c r="AX11" s="143"/>
      <c r="AY11" s="143"/>
      <c r="AZ11" s="3" t="e">
        <f t="shared" si="13"/>
        <v>#DIV/0!</v>
      </c>
      <c r="BA11" s="143"/>
      <c r="BB11" s="143"/>
      <c r="BC11" s="1"/>
      <c r="BD11" s="143"/>
      <c r="BE11" s="143"/>
      <c r="BF11" s="3" t="e">
        <f t="shared" si="14"/>
        <v>#DIV/0!</v>
      </c>
      <c r="BG11" s="143"/>
      <c r="BH11" s="143"/>
      <c r="BI11" s="3" t="e">
        <f t="shared" si="15"/>
        <v>#DIV/0!</v>
      </c>
      <c r="BJ11" s="143"/>
      <c r="BK11" s="143"/>
      <c r="BL11" s="1" t="e">
        <f t="shared" si="16"/>
        <v>#DIV/0!</v>
      </c>
      <c r="BM11" s="143"/>
      <c r="BN11" s="143"/>
      <c r="BO11" s="1" t="e">
        <f t="shared" si="17"/>
        <v>#DIV/0!</v>
      </c>
      <c r="BP11" s="143"/>
      <c r="BQ11" s="143"/>
      <c r="BR11" s="1"/>
      <c r="BS11" s="14"/>
      <c r="BT11" s="14"/>
      <c r="BU11" s="3" t="e">
        <f t="shared" si="19"/>
        <v>#DIV/0!</v>
      </c>
      <c r="BV11" s="143"/>
      <c r="BW11" s="143"/>
      <c r="BX11" s="1"/>
      <c r="BY11" s="143"/>
      <c r="BZ11" s="143"/>
      <c r="CA11" s="3" t="e">
        <f t="shared" si="23"/>
        <v>#DIV/0!</v>
      </c>
      <c r="CB11" s="36">
        <f t="shared" si="20"/>
        <v>0</v>
      </c>
      <c r="CC11" s="36">
        <f t="shared" si="21"/>
        <v>0</v>
      </c>
      <c r="CD11" s="2" t="e">
        <f t="shared" si="22"/>
        <v>#DIV/0!</v>
      </c>
      <c r="CF11" s="49"/>
      <c r="CG11" s="49"/>
      <c r="CH11" s="50"/>
      <c r="CI11" s="50"/>
    </row>
    <row r="12" spans="1:87" s="23" customFormat="1" ht="24.75" customHeight="1" thickBot="1" x14ac:dyDescent="0.35">
      <c r="A12" s="46" t="s">
        <v>33</v>
      </c>
      <c r="B12" s="144"/>
      <c r="C12" s="145"/>
      <c r="D12" s="47" t="e">
        <f t="shared" ref="D12:D17" si="24">SUM(C12/B12)</f>
        <v>#DIV/0!</v>
      </c>
      <c r="E12" s="14"/>
      <c r="F12" s="14"/>
      <c r="G12" s="47" t="e">
        <f t="shared" si="0"/>
        <v>#DIV/0!</v>
      </c>
      <c r="H12" s="14"/>
      <c r="I12" s="14"/>
      <c r="J12" s="47" t="e">
        <f t="shared" si="1"/>
        <v>#DIV/0!</v>
      </c>
      <c r="K12" s="14"/>
      <c r="L12" s="14"/>
      <c r="M12" s="47" t="e">
        <f t="shared" ref="M12:M25" si="25">SUM(L12/K12)</f>
        <v>#DIV/0!</v>
      </c>
      <c r="N12" s="14"/>
      <c r="O12" s="14"/>
      <c r="P12" s="47" t="e">
        <f t="shared" si="2"/>
        <v>#DIV/0!</v>
      </c>
      <c r="Q12" s="14"/>
      <c r="R12" s="14"/>
      <c r="S12" s="47" t="e">
        <f t="shared" ref="S12:S25" si="26">SUM(R12/Q12)</f>
        <v>#DIV/0!</v>
      </c>
      <c r="T12" s="14"/>
      <c r="U12" s="14"/>
      <c r="V12" s="47" t="e">
        <f t="shared" si="4"/>
        <v>#DIV/0!</v>
      </c>
      <c r="W12" s="146"/>
      <c r="X12" s="146"/>
      <c r="Y12" s="47" t="e">
        <f t="shared" si="5"/>
        <v>#DIV/0!</v>
      </c>
      <c r="Z12" s="146"/>
      <c r="AA12" s="146"/>
      <c r="AB12" s="47" t="e">
        <f t="shared" ref="AB12:AB25" si="27">SUM(AA12/Z12)</f>
        <v>#DIV/0!</v>
      </c>
      <c r="AC12" s="14"/>
      <c r="AD12" s="14"/>
      <c r="AE12" s="47" t="e">
        <f t="shared" ref="AE12:AE25" si="28">SUM(AD12/AC12)</f>
        <v>#DIV/0!</v>
      </c>
      <c r="AF12" s="146"/>
      <c r="AG12" s="146"/>
      <c r="AH12" s="47" t="e">
        <f t="shared" ref="AH12:AH25" si="29">SUM(AG12/AF12)</f>
        <v>#DIV/0!</v>
      </c>
      <c r="AI12" s="146"/>
      <c r="AJ12" s="146"/>
      <c r="AK12" s="47" t="e">
        <f t="shared" si="8"/>
        <v>#DIV/0!</v>
      </c>
      <c r="AL12" s="146"/>
      <c r="AM12" s="146"/>
      <c r="AN12" s="47" t="e">
        <f t="shared" si="9"/>
        <v>#DIV/0!</v>
      </c>
      <c r="AO12" s="146"/>
      <c r="AP12" s="146"/>
      <c r="AQ12" s="47" t="e">
        <f t="shared" ref="AQ12:AQ25" si="30">SUM(AP12/AO12)</f>
        <v>#DIV/0!</v>
      </c>
      <c r="AR12" s="146"/>
      <c r="AS12" s="146"/>
      <c r="AT12" s="47" t="e">
        <f t="shared" si="11"/>
        <v>#DIV/0!</v>
      </c>
      <c r="AU12" s="146"/>
      <c r="AV12" s="146"/>
      <c r="AW12" s="47" t="e">
        <f t="shared" si="12"/>
        <v>#DIV/0!</v>
      </c>
      <c r="AX12" s="146"/>
      <c r="AY12" s="146"/>
      <c r="AZ12" s="47" t="e">
        <f t="shared" si="13"/>
        <v>#DIV/0!</v>
      </c>
      <c r="BA12" s="146"/>
      <c r="BB12" s="146"/>
      <c r="BC12" s="47" t="e">
        <f t="shared" ref="BC12:BC25" si="31">SUM(BB12/BA12)</f>
        <v>#DIV/0!</v>
      </c>
      <c r="BD12" s="146"/>
      <c r="BE12" s="146"/>
      <c r="BF12" s="47" t="e">
        <f t="shared" si="14"/>
        <v>#DIV/0!</v>
      </c>
      <c r="BG12" s="146"/>
      <c r="BH12" s="146"/>
      <c r="BI12" s="47" t="e">
        <f t="shared" si="15"/>
        <v>#DIV/0!</v>
      </c>
      <c r="BJ12" s="146"/>
      <c r="BK12" s="146"/>
      <c r="BL12" s="47" t="e">
        <f t="shared" si="16"/>
        <v>#DIV/0!</v>
      </c>
      <c r="BM12" s="146"/>
      <c r="BN12" s="146"/>
      <c r="BO12" s="47" t="e">
        <f t="shared" ref="BO12:BO17" si="32">SUM(BN12/BM12)</f>
        <v>#DIV/0!</v>
      </c>
      <c r="BP12" s="146"/>
      <c r="BQ12" s="146"/>
      <c r="BR12" s="47" t="e">
        <f t="shared" si="18"/>
        <v>#DIV/0!</v>
      </c>
      <c r="BS12" s="146"/>
      <c r="BT12" s="146"/>
      <c r="BU12" s="47" t="e">
        <f t="shared" si="19"/>
        <v>#DIV/0!</v>
      </c>
      <c r="BV12" s="146"/>
      <c r="BW12" s="146"/>
      <c r="BX12" s="47" t="e">
        <f>SUM(BW12/BV12)</f>
        <v>#DIV/0!</v>
      </c>
      <c r="BY12" s="146"/>
      <c r="BZ12" s="146"/>
      <c r="CA12" s="47" t="e">
        <f t="shared" si="23"/>
        <v>#DIV/0!</v>
      </c>
      <c r="CB12" s="37">
        <f t="shared" ref="CB12:CB18" si="33">BY12+BV12+BS12+BP12+BM12+BJ12+BG12+BD12+BA12+AX12+AU12+AR12+AO12+AL12+AI12+AF12+AC12+Z12+W12+T12+Q12+N12+K12+H12+E12+B12</f>
        <v>0</v>
      </c>
      <c r="CC12" s="36">
        <f t="shared" si="21"/>
        <v>0</v>
      </c>
      <c r="CD12" s="47" t="e">
        <f t="shared" si="22"/>
        <v>#DIV/0!</v>
      </c>
      <c r="CE12" s="48"/>
      <c r="CF12" s="57"/>
      <c r="CG12" s="57"/>
      <c r="CH12" s="53"/>
      <c r="CI12" s="52"/>
    </row>
    <row r="13" spans="1:87" ht="32.25" customHeight="1" x14ac:dyDescent="0.25">
      <c r="A13" s="40" t="s">
        <v>34</v>
      </c>
      <c r="B13" s="142"/>
      <c r="C13" s="143"/>
      <c r="D13" s="5" t="e">
        <f t="shared" si="24"/>
        <v>#DIV/0!</v>
      </c>
      <c r="E13" s="143"/>
      <c r="F13" s="143"/>
      <c r="G13" s="5" t="e">
        <f t="shared" si="0"/>
        <v>#DIV/0!</v>
      </c>
      <c r="H13" s="143"/>
      <c r="I13" s="143"/>
      <c r="J13" s="5" t="e">
        <f t="shared" si="1"/>
        <v>#DIV/0!</v>
      </c>
      <c r="K13" s="143"/>
      <c r="L13" s="143"/>
      <c r="M13" s="5" t="e">
        <f t="shared" si="25"/>
        <v>#DIV/0!</v>
      </c>
      <c r="N13" s="143"/>
      <c r="O13" s="143"/>
      <c r="P13" s="5" t="e">
        <f t="shared" si="2"/>
        <v>#DIV/0!</v>
      </c>
      <c r="Q13" s="143"/>
      <c r="R13" s="143"/>
      <c r="S13" s="5" t="e">
        <f t="shared" si="26"/>
        <v>#DIV/0!</v>
      </c>
      <c r="T13" s="143"/>
      <c r="U13" s="143"/>
      <c r="V13" s="5" t="e">
        <f t="shared" si="4"/>
        <v>#DIV/0!</v>
      </c>
      <c r="W13" s="143"/>
      <c r="X13" s="143"/>
      <c r="Y13" s="5" t="e">
        <f t="shared" si="5"/>
        <v>#DIV/0!</v>
      </c>
      <c r="Z13" s="143"/>
      <c r="AA13" s="143"/>
      <c r="AB13" s="5" t="e">
        <f t="shared" si="27"/>
        <v>#DIV/0!</v>
      </c>
      <c r="AC13" s="143"/>
      <c r="AD13" s="143"/>
      <c r="AE13" s="5" t="e">
        <f t="shared" si="28"/>
        <v>#DIV/0!</v>
      </c>
      <c r="AF13" s="143"/>
      <c r="AG13" s="143"/>
      <c r="AH13" s="5" t="e">
        <f t="shared" si="29"/>
        <v>#DIV/0!</v>
      </c>
      <c r="AI13" s="137"/>
      <c r="AJ13" s="137"/>
      <c r="AK13" s="15" t="e">
        <f t="shared" si="8"/>
        <v>#DIV/0!</v>
      </c>
      <c r="AL13" s="143"/>
      <c r="AM13" s="143"/>
      <c r="AN13" s="16" t="e">
        <f t="shared" si="9"/>
        <v>#DIV/0!</v>
      </c>
      <c r="AO13" s="143"/>
      <c r="AP13" s="143"/>
      <c r="AQ13" s="16" t="e">
        <f t="shared" si="30"/>
        <v>#DIV/0!</v>
      </c>
      <c r="AR13" s="143"/>
      <c r="AS13" s="143"/>
      <c r="AT13" s="16" t="e">
        <f t="shared" si="11"/>
        <v>#DIV/0!</v>
      </c>
      <c r="AU13" s="143"/>
      <c r="AV13" s="143"/>
      <c r="AW13" s="16" t="e">
        <f t="shared" si="12"/>
        <v>#DIV/0!</v>
      </c>
      <c r="AX13" s="143"/>
      <c r="AY13" s="143"/>
      <c r="AZ13" s="16" t="e">
        <f t="shared" si="13"/>
        <v>#DIV/0!</v>
      </c>
      <c r="BA13" s="143"/>
      <c r="BB13" s="143"/>
      <c r="BC13" s="16" t="e">
        <f t="shared" si="31"/>
        <v>#DIV/0!</v>
      </c>
      <c r="BD13" s="143"/>
      <c r="BE13" s="143"/>
      <c r="BF13" s="16" t="e">
        <f t="shared" si="14"/>
        <v>#DIV/0!</v>
      </c>
      <c r="BG13" s="143"/>
      <c r="BH13" s="143"/>
      <c r="BI13" s="16" t="e">
        <f t="shared" si="15"/>
        <v>#DIV/0!</v>
      </c>
      <c r="BJ13" s="143"/>
      <c r="BK13" s="143"/>
      <c r="BL13" s="16" t="e">
        <f t="shared" si="16"/>
        <v>#DIV/0!</v>
      </c>
      <c r="BM13" s="143"/>
      <c r="BN13" s="143"/>
      <c r="BO13" s="16" t="e">
        <f t="shared" si="32"/>
        <v>#DIV/0!</v>
      </c>
      <c r="BP13" s="143"/>
      <c r="BQ13" s="143"/>
      <c r="BR13" s="16" t="e">
        <f t="shared" si="18"/>
        <v>#DIV/0!</v>
      </c>
      <c r="BS13" s="143"/>
      <c r="BT13" s="143"/>
      <c r="BU13" s="16" t="e">
        <f t="shared" si="19"/>
        <v>#DIV/0!</v>
      </c>
      <c r="BV13" s="143"/>
      <c r="BW13" s="143"/>
      <c r="BX13" s="5" t="e">
        <f>SUM(BW13/BV13)</f>
        <v>#DIV/0!</v>
      </c>
      <c r="BY13" s="143"/>
      <c r="BZ13" s="143"/>
      <c r="CA13" s="16" t="e">
        <f t="shared" si="23"/>
        <v>#DIV/0!</v>
      </c>
      <c r="CB13" s="35">
        <f t="shared" si="33"/>
        <v>0</v>
      </c>
      <c r="CC13" s="35">
        <f t="shared" si="21"/>
        <v>0</v>
      </c>
      <c r="CD13" s="15" t="e">
        <f t="shared" si="22"/>
        <v>#DIV/0!</v>
      </c>
      <c r="CF13" s="49"/>
      <c r="CG13" s="49"/>
      <c r="CH13" s="50"/>
      <c r="CI13" s="50"/>
    </row>
    <row r="14" spans="1:87" ht="21" customHeight="1" x14ac:dyDescent="0.25">
      <c r="A14" s="41" t="s">
        <v>35</v>
      </c>
      <c r="B14" s="142"/>
      <c r="C14" s="143"/>
      <c r="D14" s="5" t="e">
        <f t="shared" si="24"/>
        <v>#DIV/0!</v>
      </c>
      <c r="E14" s="143"/>
      <c r="F14" s="143"/>
      <c r="G14" s="5" t="e">
        <f t="shared" si="0"/>
        <v>#DIV/0!</v>
      </c>
      <c r="H14" s="143"/>
      <c r="I14" s="143"/>
      <c r="J14" s="5" t="e">
        <f t="shared" si="1"/>
        <v>#DIV/0!</v>
      </c>
      <c r="K14" s="143"/>
      <c r="L14" s="143"/>
      <c r="M14" s="5" t="e">
        <f t="shared" si="25"/>
        <v>#DIV/0!</v>
      </c>
      <c r="N14" s="143"/>
      <c r="O14" s="143"/>
      <c r="P14" s="5" t="e">
        <f t="shared" si="2"/>
        <v>#DIV/0!</v>
      </c>
      <c r="Q14" s="143"/>
      <c r="R14" s="143"/>
      <c r="S14" s="5" t="e">
        <f t="shared" si="26"/>
        <v>#DIV/0!</v>
      </c>
      <c r="T14" s="143"/>
      <c r="U14" s="143"/>
      <c r="V14" s="5" t="e">
        <f t="shared" si="4"/>
        <v>#DIV/0!</v>
      </c>
      <c r="W14" s="143"/>
      <c r="X14" s="143"/>
      <c r="Y14" s="5" t="e">
        <f t="shared" si="5"/>
        <v>#DIV/0!</v>
      </c>
      <c r="Z14" s="143"/>
      <c r="AA14" s="143"/>
      <c r="AB14" s="5" t="e">
        <f t="shared" si="27"/>
        <v>#DIV/0!</v>
      </c>
      <c r="AC14" s="143"/>
      <c r="AD14" s="143"/>
      <c r="AE14" s="5" t="e">
        <f t="shared" si="28"/>
        <v>#DIV/0!</v>
      </c>
      <c r="AF14" s="143"/>
      <c r="AG14" s="143"/>
      <c r="AH14" s="1" t="e">
        <f t="shared" si="29"/>
        <v>#DIV/0!</v>
      </c>
      <c r="AI14" s="137"/>
      <c r="AJ14" s="137"/>
      <c r="AK14" s="15" t="e">
        <f t="shared" si="8"/>
        <v>#DIV/0!</v>
      </c>
      <c r="AL14" s="143"/>
      <c r="AM14" s="143"/>
      <c r="AN14" s="16" t="e">
        <f t="shared" si="9"/>
        <v>#DIV/0!</v>
      </c>
      <c r="AO14" s="143"/>
      <c r="AP14" s="143"/>
      <c r="AQ14" s="16" t="e">
        <f t="shared" si="30"/>
        <v>#DIV/0!</v>
      </c>
      <c r="AR14" s="143"/>
      <c r="AS14" s="143"/>
      <c r="AT14" s="16" t="e">
        <f t="shared" si="11"/>
        <v>#DIV/0!</v>
      </c>
      <c r="AU14" s="143"/>
      <c r="AV14" s="143"/>
      <c r="AW14" s="16" t="e">
        <f t="shared" si="12"/>
        <v>#DIV/0!</v>
      </c>
      <c r="AX14" s="143"/>
      <c r="AY14" s="143"/>
      <c r="AZ14" s="16" t="e">
        <f t="shared" si="13"/>
        <v>#DIV/0!</v>
      </c>
      <c r="BA14" s="143"/>
      <c r="BB14" s="143"/>
      <c r="BC14" s="16" t="e">
        <f t="shared" si="31"/>
        <v>#DIV/0!</v>
      </c>
      <c r="BD14" s="143"/>
      <c r="BE14" s="143"/>
      <c r="BF14" s="16" t="e">
        <f t="shared" si="14"/>
        <v>#DIV/0!</v>
      </c>
      <c r="BG14" s="143"/>
      <c r="BH14" s="143"/>
      <c r="BI14" s="3" t="e">
        <f t="shared" si="15"/>
        <v>#DIV/0!</v>
      </c>
      <c r="BJ14" s="143"/>
      <c r="BK14" s="143"/>
      <c r="BL14" s="16" t="e">
        <f t="shared" si="16"/>
        <v>#DIV/0!</v>
      </c>
      <c r="BM14" s="143"/>
      <c r="BN14" s="143"/>
      <c r="BO14" s="16" t="e">
        <f t="shared" si="32"/>
        <v>#DIV/0!</v>
      </c>
      <c r="BP14" s="143"/>
      <c r="BQ14" s="143"/>
      <c r="BR14" s="16" t="e">
        <f t="shared" si="18"/>
        <v>#DIV/0!</v>
      </c>
      <c r="BS14" s="143"/>
      <c r="BT14" s="143"/>
      <c r="BU14" s="16" t="e">
        <f t="shared" si="19"/>
        <v>#DIV/0!</v>
      </c>
      <c r="BV14" s="143"/>
      <c r="BW14" s="143"/>
      <c r="BX14" s="1"/>
      <c r="BY14" s="143"/>
      <c r="BZ14" s="143"/>
      <c r="CA14" s="3"/>
      <c r="CB14" s="36">
        <f t="shared" si="33"/>
        <v>0</v>
      </c>
      <c r="CC14" s="36">
        <f t="shared" si="21"/>
        <v>0</v>
      </c>
      <c r="CD14" s="2" t="e">
        <f t="shared" si="22"/>
        <v>#DIV/0!</v>
      </c>
      <c r="CF14" s="49"/>
      <c r="CG14" s="49"/>
      <c r="CH14" s="50"/>
      <c r="CI14" s="50"/>
    </row>
    <row r="15" spans="1:87" ht="39" customHeight="1" x14ac:dyDescent="0.25">
      <c r="A15" s="41" t="s">
        <v>36</v>
      </c>
      <c r="B15" s="142"/>
      <c r="C15" s="143"/>
      <c r="D15" s="5" t="e">
        <f t="shared" si="24"/>
        <v>#DIV/0!</v>
      </c>
      <c r="E15" s="143"/>
      <c r="F15" s="143"/>
      <c r="G15" s="1" t="e">
        <f t="shared" si="0"/>
        <v>#DIV/0!</v>
      </c>
      <c r="H15" s="143"/>
      <c r="I15" s="143"/>
      <c r="J15" s="1" t="e">
        <f t="shared" si="1"/>
        <v>#DIV/0!</v>
      </c>
      <c r="K15" s="143"/>
      <c r="L15" s="143"/>
      <c r="M15" s="1" t="e">
        <f t="shared" si="25"/>
        <v>#DIV/0!</v>
      </c>
      <c r="N15" s="143"/>
      <c r="O15" s="143"/>
      <c r="P15" s="1" t="e">
        <f t="shared" si="2"/>
        <v>#DIV/0!</v>
      </c>
      <c r="Q15" s="143"/>
      <c r="R15" s="143"/>
      <c r="S15" s="1" t="e">
        <f t="shared" si="26"/>
        <v>#DIV/0!</v>
      </c>
      <c r="T15" s="143"/>
      <c r="U15" s="143"/>
      <c r="V15" s="1" t="e">
        <f t="shared" si="4"/>
        <v>#DIV/0!</v>
      </c>
      <c r="W15" s="143"/>
      <c r="X15" s="143"/>
      <c r="Y15" s="1" t="e">
        <f t="shared" si="5"/>
        <v>#DIV/0!</v>
      </c>
      <c r="Z15" s="143"/>
      <c r="AA15" s="143"/>
      <c r="AB15" s="1" t="e">
        <f t="shared" si="27"/>
        <v>#DIV/0!</v>
      </c>
      <c r="AC15" s="143"/>
      <c r="AD15" s="143"/>
      <c r="AE15" s="1" t="e">
        <f t="shared" si="28"/>
        <v>#DIV/0!</v>
      </c>
      <c r="AF15" s="143"/>
      <c r="AG15" s="143"/>
      <c r="AH15" s="1" t="e">
        <f t="shared" si="29"/>
        <v>#DIV/0!</v>
      </c>
      <c r="AI15" s="137"/>
      <c r="AJ15" s="137"/>
      <c r="AK15" s="2" t="e">
        <f t="shared" si="8"/>
        <v>#DIV/0!</v>
      </c>
      <c r="AL15" s="143"/>
      <c r="AM15" s="143"/>
      <c r="AN15" s="3" t="e">
        <f t="shared" si="9"/>
        <v>#DIV/0!</v>
      </c>
      <c r="AO15" s="143"/>
      <c r="AP15" s="143"/>
      <c r="AQ15" s="16" t="e">
        <f t="shared" si="30"/>
        <v>#DIV/0!</v>
      </c>
      <c r="AR15" s="143"/>
      <c r="AS15" s="143"/>
      <c r="AT15" s="3" t="e">
        <f t="shared" si="11"/>
        <v>#DIV/0!</v>
      </c>
      <c r="AU15" s="143"/>
      <c r="AV15" s="143"/>
      <c r="AW15" s="3" t="e">
        <f t="shared" si="12"/>
        <v>#DIV/0!</v>
      </c>
      <c r="AX15" s="143"/>
      <c r="AY15" s="143"/>
      <c r="AZ15" s="3" t="e">
        <f t="shared" si="13"/>
        <v>#DIV/0!</v>
      </c>
      <c r="BA15" s="143"/>
      <c r="BB15" s="143"/>
      <c r="BC15" s="3" t="e">
        <f t="shared" si="31"/>
        <v>#DIV/0!</v>
      </c>
      <c r="BD15" s="143"/>
      <c r="BE15" s="143"/>
      <c r="BF15" s="3" t="e">
        <f t="shared" si="14"/>
        <v>#DIV/0!</v>
      </c>
      <c r="BG15" s="143"/>
      <c r="BH15" s="143"/>
      <c r="BI15" s="3" t="e">
        <f t="shared" si="15"/>
        <v>#DIV/0!</v>
      </c>
      <c r="BJ15" s="143"/>
      <c r="BK15" s="143"/>
      <c r="BL15" s="3" t="e">
        <f t="shared" si="16"/>
        <v>#DIV/0!</v>
      </c>
      <c r="BM15" s="143"/>
      <c r="BN15" s="143"/>
      <c r="BO15" s="3" t="e">
        <f t="shared" si="32"/>
        <v>#DIV/0!</v>
      </c>
      <c r="BP15" s="143"/>
      <c r="BQ15" s="143"/>
      <c r="BR15" s="3" t="e">
        <f t="shared" si="18"/>
        <v>#DIV/0!</v>
      </c>
      <c r="BS15" s="143"/>
      <c r="BT15" s="143"/>
      <c r="BU15" s="3" t="e">
        <f t="shared" si="19"/>
        <v>#DIV/0!</v>
      </c>
      <c r="BV15" s="143"/>
      <c r="BW15" s="143"/>
      <c r="BX15" s="1" t="e">
        <f t="shared" ref="BX15:BX25" si="34">SUM(BW15/BV15)</f>
        <v>#DIV/0!</v>
      </c>
      <c r="BY15" s="143"/>
      <c r="BZ15" s="143"/>
      <c r="CA15" s="3" t="e">
        <f t="shared" ref="CA15:CA25" si="35">SUM(BZ15/BY15)</f>
        <v>#DIV/0!</v>
      </c>
      <c r="CB15" s="36">
        <f t="shared" si="33"/>
        <v>0</v>
      </c>
      <c r="CC15" s="36">
        <f t="shared" si="21"/>
        <v>0</v>
      </c>
      <c r="CD15" s="2" t="e">
        <f t="shared" si="22"/>
        <v>#DIV/0!</v>
      </c>
      <c r="CF15" s="49"/>
      <c r="CG15" s="49"/>
      <c r="CH15" s="50"/>
      <c r="CI15" s="50"/>
    </row>
    <row r="16" spans="1:87" ht="33" customHeight="1" thickBot="1" x14ac:dyDescent="0.3">
      <c r="A16" s="41" t="s">
        <v>37</v>
      </c>
      <c r="B16" s="142"/>
      <c r="C16" s="143"/>
      <c r="D16" s="5" t="e">
        <f t="shared" si="24"/>
        <v>#DIV/0!</v>
      </c>
      <c r="E16" s="143"/>
      <c r="F16" s="143"/>
      <c r="G16" s="1" t="e">
        <f t="shared" si="0"/>
        <v>#DIV/0!</v>
      </c>
      <c r="H16" s="143"/>
      <c r="I16" s="143"/>
      <c r="J16" s="1" t="e">
        <f t="shared" si="1"/>
        <v>#DIV/0!</v>
      </c>
      <c r="K16" s="143"/>
      <c r="L16" s="143"/>
      <c r="M16" s="1" t="e">
        <f t="shared" si="25"/>
        <v>#DIV/0!</v>
      </c>
      <c r="N16" s="143"/>
      <c r="O16" s="143"/>
      <c r="P16" s="1" t="e">
        <f t="shared" si="2"/>
        <v>#DIV/0!</v>
      </c>
      <c r="Q16" s="143"/>
      <c r="R16" s="143"/>
      <c r="S16" s="1" t="e">
        <f t="shared" si="26"/>
        <v>#DIV/0!</v>
      </c>
      <c r="T16" s="143"/>
      <c r="U16" s="143"/>
      <c r="V16" s="1" t="e">
        <f t="shared" si="4"/>
        <v>#DIV/0!</v>
      </c>
      <c r="W16" s="143"/>
      <c r="X16" s="143"/>
      <c r="Y16" s="1" t="e">
        <f t="shared" si="5"/>
        <v>#DIV/0!</v>
      </c>
      <c r="Z16" s="143"/>
      <c r="AA16" s="143"/>
      <c r="AB16" s="1" t="e">
        <f t="shared" si="27"/>
        <v>#DIV/0!</v>
      </c>
      <c r="AC16" s="143"/>
      <c r="AD16" s="143"/>
      <c r="AE16" s="1" t="e">
        <f t="shared" si="28"/>
        <v>#DIV/0!</v>
      </c>
      <c r="AF16" s="143"/>
      <c r="AG16" s="143"/>
      <c r="AH16" s="1" t="e">
        <f t="shared" si="29"/>
        <v>#DIV/0!</v>
      </c>
      <c r="AI16" s="137"/>
      <c r="AJ16" s="137"/>
      <c r="AK16" s="2" t="e">
        <f t="shared" si="8"/>
        <v>#DIV/0!</v>
      </c>
      <c r="AL16" s="143"/>
      <c r="AM16" s="143"/>
      <c r="AN16" s="3" t="e">
        <f t="shared" si="9"/>
        <v>#DIV/0!</v>
      </c>
      <c r="AO16" s="143"/>
      <c r="AP16" s="143"/>
      <c r="AQ16" s="16" t="e">
        <f t="shared" si="30"/>
        <v>#DIV/0!</v>
      </c>
      <c r="AR16" s="143"/>
      <c r="AS16" s="143"/>
      <c r="AT16" s="3" t="e">
        <f t="shared" si="11"/>
        <v>#DIV/0!</v>
      </c>
      <c r="AU16" s="143"/>
      <c r="AV16" s="143"/>
      <c r="AW16" s="3" t="e">
        <f t="shared" si="12"/>
        <v>#DIV/0!</v>
      </c>
      <c r="AX16" s="143"/>
      <c r="AY16" s="143"/>
      <c r="AZ16" s="3" t="e">
        <f t="shared" si="13"/>
        <v>#DIV/0!</v>
      </c>
      <c r="BA16" s="143"/>
      <c r="BB16" s="143"/>
      <c r="BC16" s="3" t="e">
        <f t="shared" si="31"/>
        <v>#DIV/0!</v>
      </c>
      <c r="BD16" s="143"/>
      <c r="BE16" s="143"/>
      <c r="BF16" s="3" t="e">
        <f t="shared" si="14"/>
        <v>#DIV/0!</v>
      </c>
      <c r="BG16" s="143"/>
      <c r="BH16" s="143"/>
      <c r="BI16" s="3" t="e">
        <f t="shared" si="15"/>
        <v>#DIV/0!</v>
      </c>
      <c r="BJ16" s="143"/>
      <c r="BK16" s="143"/>
      <c r="BL16" s="3" t="e">
        <f t="shared" si="16"/>
        <v>#DIV/0!</v>
      </c>
      <c r="BM16" s="143"/>
      <c r="BN16" s="143"/>
      <c r="BO16" s="3" t="e">
        <f t="shared" si="32"/>
        <v>#DIV/0!</v>
      </c>
      <c r="BP16" s="143"/>
      <c r="BQ16" s="143"/>
      <c r="BR16" s="3" t="e">
        <f t="shared" si="18"/>
        <v>#DIV/0!</v>
      </c>
      <c r="BS16" s="143"/>
      <c r="BT16" s="143"/>
      <c r="BU16" s="3" t="e">
        <f t="shared" si="19"/>
        <v>#DIV/0!</v>
      </c>
      <c r="BV16" s="143"/>
      <c r="BW16" s="143"/>
      <c r="BX16" s="1" t="e">
        <f t="shared" si="34"/>
        <v>#DIV/0!</v>
      </c>
      <c r="BY16" s="143"/>
      <c r="BZ16" s="143"/>
      <c r="CA16" s="3" t="e">
        <f t="shared" si="35"/>
        <v>#DIV/0!</v>
      </c>
      <c r="CB16" s="36">
        <f t="shared" si="33"/>
        <v>0</v>
      </c>
      <c r="CC16" s="36">
        <f t="shared" si="21"/>
        <v>0</v>
      </c>
      <c r="CD16" s="2" t="e">
        <f t="shared" si="22"/>
        <v>#DIV/0!</v>
      </c>
      <c r="CF16" s="49"/>
      <c r="CG16" s="49"/>
      <c r="CH16" s="50"/>
      <c r="CI16" s="50"/>
    </row>
    <row r="17" spans="1:87" ht="26.25" customHeight="1" x14ac:dyDescent="0.25">
      <c r="A17" s="41" t="s">
        <v>38</v>
      </c>
      <c r="B17" s="140"/>
      <c r="C17" s="141"/>
      <c r="D17" s="5" t="e">
        <f t="shared" si="24"/>
        <v>#DIV/0!</v>
      </c>
      <c r="E17" s="141"/>
      <c r="F17" s="141"/>
      <c r="G17" s="1" t="e">
        <f t="shared" si="0"/>
        <v>#DIV/0!</v>
      </c>
      <c r="H17" s="141"/>
      <c r="I17" s="141"/>
      <c r="J17" s="1" t="e">
        <f t="shared" si="1"/>
        <v>#DIV/0!</v>
      </c>
      <c r="K17" s="141"/>
      <c r="L17" s="141"/>
      <c r="M17" s="1" t="e">
        <f t="shared" si="25"/>
        <v>#DIV/0!</v>
      </c>
      <c r="N17" s="141"/>
      <c r="O17" s="141"/>
      <c r="P17" s="1" t="e">
        <f t="shared" si="2"/>
        <v>#DIV/0!</v>
      </c>
      <c r="Q17" s="141"/>
      <c r="R17" s="141"/>
      <c r="S17" s="1" t="e">
        <f t="shared" si="26"/>
        <v>#DIV/0!</v>
      </c>
      <c r="T17" s="141"/>
      <c r="U17" s="141"/>
      <c r="V17" s="1" t="e">
        <f t="shared" si="4"/>
        <v>#DIV/0!</v>
      </c>
      <c r="W17" s="141"/>
      <c r="X17" s="141"/>
      <c r="Y17" s="1" t="e">
        <f t="shared" si="5"/>
        <v>#DIV/0!</v>
      </c>
      <c r="Z17" s="141"/>
      <c r="AA17" s="141"/>
      <c r="AB17" s="1" t="e">
        <f t="shared" si="27"/>
        <v>#DIV/0!</v>
      </c>
      <c r="AC17" s="141"/>
      <c r="AD17" s="141"/>
      <c r="AE17" s="1" t="e">
        <f t="shared" si="28"/>
        <v>#DIV/0!</v>
      </c>
      <c r="AF17" s="141"/>
      <c r="AG17" s="141"/>
      <c r="AH17" s="1" t="e">
        <f t="shared" si="29"/>
        <v>#DIV/0!</v>
      </c>
      <c r="AI17" s="136"/>
      <c r="AJ17" s="136"/>
      <c r="AK17" s="2" t="e">
        <f t="shared" si="8"/>
        <v>#DIV/0!</v>
      </c>
      <c r="AL17" s="141"/>
      <c r="AM17" s="141"/>
      <c r="AN17" s="3" t="e">
        <f t="shared" si="9"/>
        <v>#DIV/0!</v>
      </c>
      <c r="AO17" s="141"/>
      <c r="AP17" s="141"/>
      <c r="AQ17" s="3" t="e">
        <f t="shared" si="30"/>
        <v>#DIV/0!</v>
      </c>
      <c r="AR17" s="141"/>
      <c r="AS17" s="141"/>
      <c r="AT17" s="3" t="e">
        <f t="shared" si="11"/>
        <v>#DIV/0!</v>
      </c>
      <c r="AU17" s="141"/>
      <c r="AV17" s="141"/>
      <c r="AW17" s="3" t="e">
        <f t="shared" si="12"/>
        <v>#DIV/0!</v>
      </c>
      <c r="AX17" s="141"/>
      <c r="AY17" s="141"/>
      <c r="AZ17" s="3" t="e">
        <f t="shared" si="13"/>
        <v>#DIV/0!</v>
      </c>
      <c r="BA17" s="141"/>
      <c r="BB17" s="141"/>
      <c r="BC17" s="3" t="e">
        <f t="shared" si="31"/>
        <v>#DIV/0!</v>
      </c>
      <c r="BD17" s="141"/>
      <c r="BE17" s="141"/>
      <c r="BF17" s="3" t="e">
        <f t="shared" si="14"/>
        <v>#DIV/0!</v>
      </c>
      <c r="BG17" s="141"/>
      <c r="BH17" s="141"/>
      <c r="BI17" s="3" t="e">
        <f t="shared" si="15"/>
        <v>#DIV/0!</v>
      </c>
      <c r="BJ17" s="141"/>
      <c r="BK17" s="141"/>
      <c r="BL17" s="3" t="e">
        <f t="shared" si="16"/>
        <v>#DIV/0!</v>
      </c>
      <c r="BM17" s="141"/>
      <c r="BN17" s="141"/>
      <c r="BO17" s="3" t="e">
        <f t="shared" si="32"/>
        <v>#DIV/0!</v>
      </c>
      <c r="BP17" s="141"/>
      <c r="BQ17" s="141"/>
      <c r="BR17" s="3" t="e">
        <f t="shared" si="18"/>
        <v>#DIV/0!</v>
      </c>
      <c r="BS17" s="141"/>
      <c r="BT17" s="141"/>
      <c r="BU17" s="3" t="e">
        <f t="shared" si="19"/>
        <v>#DIV/0!</v>
      </c>
      <c r="BV17" s="141"/>
      <c r="BW17" s="141"/>
      <c r="BX17" s="1" t="e">
        <f t="shared" si="34"/>
        <v>#DIV/0!</v>
      </c>
      <c r="BY17" s="141"/>
      <c r="BZ17" s="141"/>
      <c r="CA17" s="3" t="e">
        <f t="shared" si="35"/>
        <v>#DIV/0!</v>
      </c>
      <c r="CB17" s="36">
        <f t="shared" si="33"/>
        <v>0</v>
      </c>
      <c r="CC17" s="36">
        <f t="shared" si="21"/>
        <v>0</v>
      </c>
      <c r="CD17" s="2" t="e">
        <f t="shared" si="22"/>
        <v>#DIV/0!</v>
      </c>
      <c r="CF17" s="49"/>
      <c r="CG17" s="49"/>
      <c r="CH17" s="50"/>
      <c r="CI17" s="50"/>
    </row>
    <row r="18" spans="1:87" ht="22.5" customHeight="1" x14ac:dyDescent="0.25">
      <c r="A18" s="41" t="s">
        <v>39</v>
      </c>
      <c r="B18" s="142"/>
      <c r="C18" s="143"/>
      <c r="D18" s="5"/>
      <c r="E18" s="143"/>
      <c r="F18" s="143"/>
      <c r="G18" s="1"/>
      <c r="H18" s="143"/>
      <c r="I18" s="143"/>
      <c r="J18" s="1" t="e">
        <f t="shared" si="1"/>
        <v>#DIV/0!</v>
      </c>
      <c r="K18" s="143"/>
      <c r="L18" s="143"/>
      <c r="M18" s="1" t="e">
        <f t="shared" si="25"/>
        <v>#DIV/0!</v>
      </c>
      <c r="N18" s="143"/>
      <c r="O18" s="143"/>
      <c r="P18" s="1"/>
      <c r="Q18" s="143"/>
      <c r="R18" s="143"/>
      <c r="S18" s="1"/>
      <c r="T18" s="143"/>
      <c r="U18" s="143"/>
      <c r="V18" s="1"/>
      <c r="W18" s="143"/>
      <c r="X18" s="143"/>
      <c r="Y18" s="1"/>
      <c r="Z18" s="143"/>
      <c r="AA18" s="143"/>
      <c r="AB18" s="1" t="e">
        <f t="shared" si="27"/>
        <v>#DIV/0!</v>
      </c>
      <c r="AC18" s="143"/>
      <c r="AD18" s="143"/>
      <c r="AE18" s="1" t="e">
        <f t="shared" si="28"/>
        <v>#DIV/0!</v>
      </c>
      <c r="AF18" s="143"/>
      <c r="AG18" s="143"/>
      <c r="AH18" s="1" t="e">
        <f t="shared" si="29"/>
        <v>#DIV/0!</v>
      </c>
      <c r="AI18" s="137"/>
      <c r="AJ18" s="137"/>
      <c r="AK18" s="2" t="e">
        <f t="shared" si="8"/>
        <v>#DIV/0!</v>
      </c>
      <c r="AL18" s="143"/>
      <c r="AM18" s="143"/>
      <c r="AN18" s="3" t="e">
        <f t="shared" si="9"/>
        <v>#DIV/0!</v>
      </c>
      <c r="AO18" s="143"/>
      <c r="AP18" s="143"/>
      <c r="AQ18" s="16" t="e">
        <f t="shared" si="30"/>
        <v>#DIV/0!</v>
      </c>
      <c r="AR18" s="143"/>
      <c r="AS18" s="143"/>
      <c r="AT18" s="3" t="e">
        <f t="shared" si="11"/>
        <v>#DIV/0!</v>
      </c>
      <c r="AU18" s="143"/>
      <c r="AV18" s="143"/>
      <c r="AW18" s="3"/>
      <c r="AX18" s="143"/>
      <c r="AY18" s="143"/>
      <c r="AZ18" s="3" t="e">
        <f t="shared" si="13"/>
        <v>#DIV/0!</v>
      </c>
      <c r="BA18" s="143"/>
      <c r="BB18" s="143"/>
      <c r="BC18" s="3"/>
      <c r="BD18" s="143"/>
      <c r="BE18" s="143"/>
      <c r="BF18" s="3" t="e">
        <f t="shared" si="14"/>
        <v>#DIV/0!</v>
      </c>
      <c r="BG18" s="143"/>
      <c r="BH18" s="143"/>
      <c r="BI18" s="3" t="e">
        <f t="shared" si="15"/>
        <v>#DIV/0!</v>
      </c>
      <c r="BJ18" s="143"/>
      <c r="BK18" s="143"/>
      <c r="BL18" s="3" t="e">
        <f t="shared" si="16"/>
        <v>#DIV/0!</v>
      </c>
      <c r="BM18" s="143"/>
      <c r="BN18" s="143"/>
      <c r="BO18" s="3"/>
      <c r="BP18" s="143"/>
      <c r="BQ18" s="143"/>
      <c r="BR18" s="3" t="e">
        <f t="shared" si="18"/>
        <v>#DIV/0!</v>
      </c>
      <c r="BS18" s="143"/>
      <c r="BT18" s="143"/>
      <c r="BU18" s="3"/>
      <c r="BV18" s="143"/>
      <c r="BW18" s="143"/>
      <c r="BX18" s="1" t="e">
        <f t="shared" si="34"/>
        <v>#DIV/0!</v>
      </c>
      <c r="BY18" s="143"/>
      <c r="BZ18" s="143"/>
      <c r="CA18" s="3" t="e">
        <f t="shared" si="35"/>
        <v>#DIV/0!</v>
      </c>
      <c r="CB18" s="36">
        <f t="shared" si="33"/>
        <v>0</v>
      </c>
      <c r="CC18" s="36">
        <f t="shared" si="21"/>
        <v>0</v>
      </c>
      <c r="CD18" s="2" t="e">
        <f t="shared" si="22"/>
        <v>#DIV/0!</v>
      </c>
      <c r="CF18" s="49"/>
      <c r="CG18" s="49"/>
      <c r="CH18" s="50"/>
      <c r="CI18" s="50"/>
    </row>
    <row r="19" spans="1:87" ht="27" customHeight="1" x14ac:dyDescent="0.25">
      <c r="A19" s="41" t="s">
        <v>40</v>
      </c>
      <c r="B19" s="142"/>
      <c r="C19" s="143"/>
      <c r="D19" s="1" t="e">
        <f t="shared" ref="D19:D27" si="36">SUM(C19/B19)</f>
        <v>#DIV/0!</v>
      </c>
      <c r="E19" s="143"/>
      <c r="F19" s="143"/>
      <c r="G19" s="1" t="e">
        <f t="shared" ref="G19:G24" si="37">SUM(F19/E19)</f>
        <v>#DIV/0!</v>
      </c>
      <c r="H19" s="143"/>
      <c r="I19" s="143"/>
      <c r="J19" s="1" t="e">
        <f t="shared" si="1"/>
        <v>#DIV/0!</v>
      </c>
      <c r="K19" s="143"/>
      <c r="L19" s="143"/>
      <c r="M19" s="1" t="e">
        <f t="shared" si="25"/>
        <v>#DIV/0!</v>
      </c>
      <c r="N19" s="143"/>
      <c r="O19" s="143"/>
      <c r="P19" s="1" t="e">
        <f t="shared" si="2"/>
        <v>#DIV/0!</v>
      </c>
      <c r="Q19" s="143"/>
      <c r="R19" s="143"/>
      <c r="S19" s="1" t="e">
        <f t="shared" si="26"/>
        <v>#DIV/0!</v>
      </c>
      <c r="T19" s="143"/>
      <c r="U19" s="143"/>
      <c r="V19" s="1" t="e">
        <f t="shared" si="4"/>
        <v>#DIV/0!</v>
      </c>
      <c r="W19" s="143"/>
      <c r="X19" s="143"/>
      <c r="Y19" s="1" t="e">
        <f t="shared" ref="Y19:Y25" si="38">SUM(X19/W19)</f>
        <v>#DIV/0!</v>
      </c>
      <c r="Z19" s="143"/>
      <c r="AA19" s="143"/>
      <c r="AB19" s="1" t="e">
        <f t="shared" si="27"/>
        <v>#DIV/0!</v>
      </c>
      <c r="AC19" s="143"/>
      <c r="AD19" s="143"/>
      <c r="AE19" s="1" t="e">
        <f t="shared" si="28"/>
        <v>#DIV/0!</v>
      </c>
      <c r="AF19" s="143"/>
      <c r="AG19" s="143"/>
      <c r="AH19" s="1" t="e">
        <f t="shared" si="29"/>
        <v>#DIV/0!</v>
      </c>
      <c r="AI19" s="137"/>
      <c r="AJ19" s="137"/>
      <c r="AK19" s="2" t="e">
        <f t="shared" si="8"/>
        <v>#DIV/0!</v>
      </c>
      <c r="AL19" s="143"/>
      <c r="AM19" s="143"/>
      <c r="AN19" s="3" t="e">
        <f t="shared" si="9"/>
        <v>#DIV/0!</v>
      </c>
      <c r="AO19" s="143"/>
      <c r="AP19" s="143"/>
      <c r="AQ19" s="3" t="e">
        <f t="shared" si="30"/>
        <v>#DIV/0!</v>
      </c>
      <c r="AR19" s="143"/>
      <c r="AS19" s="143"/>
      <c r="AT19" s="3" t="e">
        <f t="shared" si="11"/>
        <v>#DIV/0!</v>
      </c>
      <c r="AU19" s="143"/>
      <c r="AV19" s="143"/>
      <c r="AW19" s="3" t="e">
        <f t="shared" si="12"/>
        <v>#DIV/0!</v>
      </c>
      <c r="AX19" s="143"/>
      <c r="AY19" s="143"/>
      <c r="AZ19" s="3" t="e">
        <f t="shared" si="13"/>
        <v>#DIV/0!</v>
      </c>
      <c r="BA19" s="143"/>
      <c r="BB19" s="143"/>
      <c r="BC19" s="3" t="e">
        <f t="shared" si="31"/>
        <v>#DIV/0!</v>
      </c>
      <c r="BD19" s="143"/>
      <c r="BE19" s="143"/>
      <c r="BF19" s="3" t="e">
        <f t="shared" si="14"/>
        <v>#DIV/0!</v>
      </c>
      <c r="BG19" s="143"/>
      <c r="BH19" s="143"/>
      <c r="BI19" s="3" t="e">
        <f t="shared" si="15"/>
        <v>#DIV/0!</v>
      </c>
      <c r="BJ19" s="143"/>
      <c r="BK19" s="143"/>
      <c r="BL19" s="3" t="e">
        <f t="shared" si="16"/>
        <v>#DIV/0!</v>
      </c>
      <c r="BM19" s="143"/>
      <c r="BN19" s="143"/>
      <c r="BO19" s="3" t="e">
        <f t="shared" ref="BO19:BO25" si="39">SUM(BN19/BM19)</f>
        <v>#DIV/0!</v>
      </c>
      <c r="BP19" s="143"/>
      <c r="BQ19" s="143"/>
      <c r="BR19" s="3" t="e">
        <f t="shared" si="18"/>
        <v>#DIV/0!</v>
      </c>
      <c r="BS19" s="143"/>
      <c r="BT19" s="143"/>
      <c r="BU19" s="3" t="e">
        <f t="shared" si="19"/>
        <v>#DIV/0!</v>
      </c>
      <c r="BV19" s="143"/>
      <c r="BW19" s="143"/>
      <c r="BX19" s="1" t="e">
        <f t="shared" si="34"/>
        <v>#DIV/0!</v>
      </c>
      <c r="BY19" s="143"/>
      <c r="BZ19" s="143"/>
      <c r="CA19" s="3" t="e">
        <f t="shared" si="35"/>
        <v>#DIV/0!</v>
      </c>
      <c r="CB19" s="36">
        <f>B19+E19+H19+K19+N19+Q19+T19+W19+Z19+AC19+AF19+AI19+AL19+AO19+AR19+AU19+AX19+BA19+BD19+BG19+BJ19+BM19+BP19+BS19+BV19+BY19</f>
        <v>0</v>
      </c>
      <c r="CC19" s="36">
        <f>BZ19+BW19+BT19+BQ19+BN19+BK19+BH19+BE19+BB19+AY19+AV19+AS19+AP19+AM19+AJ19+AG19+AD19+AA19+X19+U19+R19+O19+L19+I19+F19+C19</f>
        <v>0</v>
      </c>
      <c r="CD19" s="2" t="e">
        <f t="shared" si="22"/>
        <v>#DIV/0!</v>
      </c>
      <c r="CF19" s="49"/>
      <c r="CG19" s="49"/>
      <c r="CH19" s="50"/>
      <c r="CI19" s="51"/>
    </row>
    <row r="20" spans="1:87" ht="33" customHeight="1" x14ac:dyDescent="0.25">
      <c r="A20" s="42" t="s">
        <v>55</v>
      </c>
      <c r="B20" s="142"/>
      <c r="C20" s="143"/>
      <c r="D20" s="1" t="e">
        <f t="shared" si="36"/>
        <v>#DIV/0!</v>
      </c>
      <c r="E20" s="143"/>
      <c r="F20" s="143"/>
      <c r="G20" s="1" t="e">
        <f t="shared" si="37"/>
        <v>#DIV/0!</v>
      </c>
      <c r="H20" s="143"/>
      <c r="I20" s="143"/>
      <c r="J20" s="1" t="e">
        <f t="shared" si="1"/>
        <v>#DIV/0!</v>
      </c>
      <c r="K20" s="143"/>
      <c r="L20" s="143"/>
      <c r="M20" s="1" t="e">
        <f t="shared" si="25"/>
        <v>#DIV/0!</v>
      </c>
      <c r="N20" s="143"/>
      <c r="O20" s="143"/>
      <c r="P20" s="1" t="e">
        <f t="shared" si="2"/>
        <v>#DIV/0!</v>
      </c>
      <c r="Q20" s="143"/>
      <c r="R20" s="143"/>
      <c r="S20" s="1" t="e">
        <f t="shared" si="26"/>
        <v>#DIV/0!</v>
      </c>
      <c r="T20" s="143"/>
      <c r="U20" s="143"/>
      <c r="V20" s="1" t="e">
        <f t="shared" si="4"/>
        <v>#DIV/0!</v>
      </c>
      <c r="W20" s="143"/>
      <c r="X20" s="143"/>
      <c r="Y20" s="1" t="e">
        <f t="shared" si="38"/>
        <v>#DIV/0!</v>
      </c>
      <c r="Z20" s="143"/>
      <c r="AA20" s="143"/>
      <c r="AB20" s="1" t="e">
        <f t="shared" si="27"/>
        <v>#DIV/0!</v>
      </c>
      <c r="AC20" s="143"/>
      <c r="AD20" s="143"/>
      <c r="AE20" s="1" t="e">
        <f t="shared" si="28"/>
        <v>#DIV/0!</v>
      </c>
      <c r="AF20" s="143"/>
      <c r="AG20" s="143"/>
      <c r="AH20" s="1" t="e">
        <f t="shared" si="29"/>
        <v>#DIV/0!</v>
      </c>
      <c r="AI20" s="137"/>
      <c r="AJ20" s="137"/>
      <c r="AK20" s="2" t="e">
        <f t="shared" si="8"/>
        <v>#DIV/0!</v>
      </c>
      <c r="AL20" s="143"/>
      <c r="AM20" s="143"/>
      <c r="AN20" s="3" t="e">
        <f t="shared" si="9"/>
        <v>#DIV/0!</v>
      </c>
      <c r="AO20" s="143"/>
      <c r="AP20" s="143"/>
      <c r="AQ20" s="3" t="e">
        <f t="shared" si="30"/>
        <v>#DIV/0!</v>
      </c>
      <c r="AR20" s="143"/>
      <c r="AS20" s="143"/>
      <c r="AT20" s="3" t="e">
        <f t="shared" si="11"/>
        <v>#DIV/0!</v>
      </c>
      <c r="AU20" s="143"/>
      <c r="AV20" s="143"/>
      <c r="AW20" s="3" t="e">
        <f t="shared" si="12"/>
        <v>#DIV/0!</v>
      </c>
      <c r="AX20" s="143"/>
      <c r="AY20" s="143"/>
      <c r="AZ20" s="3" t="e">
        <f t="shared" si="13"/>
        <v>#DIV/0!</v>
      </c>
      <c r="BA20" s="143"/>
      <c r="BB20" s="143"/>
      <c r="BC20" s="3" t="e">
        <f t="shared" si="31"/>
        <v>#DIV/0!</v>
      </c>
      <c r="BD20" s="143"/>
      <c r="BE20" s="143"/>
      <c r="BF20" s="3" t="e">
        <f t="shared" si="14"/>
        <v>#DIV/0!</v>
      </c>
      <c r="BG20" s="143"/>
      <c r="BH20" s="143"/>
      <c r="BI20" s="3" t="e">
        <f t="shared" si="15"/>
        <v>#DIV/0!</v>
      </c>
      <c r="BJ20" s="143"/>
      <c r="BK20" s="143"/>
      <c r="BL20" s="3" t="e">
        <f t="shared" si="16"/>
        <v>#DIV/0!</v>
      </c>
      <c r="BM20" s="143"/>
      <c r="BN20" s="143"/>
      <c r="BO20" s="3" t="e">
        <f t="shared" si="39"/>
        <v>#DIV/0!</v>
      </c>
      <c r="BP20" s="143"/>
      <c r="BQ20" s="143"/>
      <c r="BR20" s="3" t="e">
        <f t="shared" si="18"/>
        <v>#DIV/0!</v>
      </c>
      <c r="BS20" s="143"/>
      <c r="BT20" s="143"/>
      <c r="BU20" s="3" t="e">
        <f t="shared" si="19"/>
        <v>#DIV/0!</v>
      </c>
      <c r="BV20" s="143"/>
      <c r="BW20" s="143"/>
      <c r="BX20" s="1" t="e">
        <f t="shared" si="34"/>
        <v>#DIV/0!</v>
      </c>
      <c r="BY20" s="143"/>
      <c r="BZ20" s="143"/>
      <c r="CA20" s="3" t="e">
        <f t="shared" si="35"/>
        <v>#DIV/0!</v>
      </c>
      <c r="CB20" s="36">
        <f t="shared" ref="CB20:CB29" si="40">BY20+BV20+BS20+BP20+BM20+BJ20+BG20+BD20+BA20+AX20+AU20+AR20+AO20+AL20+AI20+AF20+AC20+Z20+W20+T20+Q20+N20+K20+H20+E20+B20</f>
        <v>0</v>
      </c>
      <c r="CC20" s="36">
        <f t="shared" si="21"/>
        <v>0</v>
      </c>
      <c r="CD20" s="2" t="e">
        <f t="shared" si="22"/>
        <v>#DIV/0!</v>
      </c>
      <c r="CF20" s="49"/>
      <c r="CG20" s="49"/>
      <c r="CH20" s="50"/>
      <c r="CI20" s="50"/>
    </row>
    <row r="21" spans="1:87" ht="29.25" customHeight="1" x14ac:dyDescent="0.25">
      <c r="A21" s="41" t="s">
        <v>54</v>
      </c>
      <c r="B21" s="142"/>
      <c r="C21" s="143"/>
      <c r="D21" s="1"/>
      <c r="E21" s="143"/>
      <c r="F21" s="143"/>
      <c r="G21" s="1"/>
      <c r="H21" s="143"/>
      <c r="I21" s="143"/>
      <c r="J21" s="1"/>
      <c r="K21" s="143"/>
      <c r="L21" s="143"/>
      <c r="M21" s="1"/>
      <c r="N21" s="143"/>
      <c r="O21" s="143"/>
      <c r="P21" s="1"/>
      <c r="Q21" s="143"/>
      <c r="R21" s="143"/>
      <c r="S21" s="1"/>
      <c r="T21" s="143"/>
      <c r="U21" s="143"/>
      <c r="V21" s="1"/>
      <c r="W21" s="143"/>
      <c r="X21" s="143"/>
      <c r="Y21" s="1"/>
      <c r="Z21" s="143"/>
      <c r="AA21" s="143"/>
      <c r="AB21" s="1" t="e">
        <f t="shared" si="27"/>
        <v>#DIV/0!</v>
      </c>
      <c r="AC21" s="143"/>
      <c r="AD21" s="143"/>
      <c r="AE21" s="1"/>
      <c r="AF21" s="143"/>
      <c r="AG21" s="143"/>
      <c r="AH21" s="1"/>
      <c r="AI21" s="137"/>
      <c r="AJ21" s="137"/>
      <c r="AK21" s="2"/>
      <c r="AL21" s="143"/>
      <c r="AM21" s="143"/>
      <c r="AN21" s="3"/>
      <c r="AO21" s="143"/>
      <c r="AP21" s="143"/>
      <c r="AQ21" s="3"/>
      <c r="AR21" s="143"/>
      <c r="AS21" s="143"/>
      <c r="AT21" s="3"/>
      <c r="AU21" s="143"/>
      <c r="AV21" s="143"/>
      <c r="AW21" s="3"/>
      <c r="AX21" s="143"/>
      <c r="AY21" s="143"/>
      <c r="AZ21" s="3"/>
      <c r="BA21" s="143"/>
      <c r="BB21" s="143"/>
      <c r="BC21" s="3"/>
      <c r="BD21" s="143"/>
      <c r="BE21" s="143"/>
      <c r="BF21" s="3"/>
      <c r="BG21" s="143"/>
      <c r="BH21" s="143"/>
      <c r="BI21" s="3" t="e">
        <f t="shared" si="15"/>
        <v>#DIV/0!</v>
      </c>
      <c r="BJ21" s="143"/>
      <c r="BK21" s="143"/>
      <c r="BL21" s="3"/>
      <c r="BM21" s="143"/>
      <c r="BN21" s="143"/>
      <c r="BO21" s="3"/>
      <c r="BP21" s="143"/>
      <c r="BQ21" s="143"/>
      <c r="BR21" s="3"/>
      <c r="BS21" s="143"/>
      <c r="BT21" s="143"/>
      <c r="BU21" s="3"/>
      <c r="BV21" s="143"/>
      <c r="BW21" s="143"/>
      <c r="BX21" s="1" t="e">
        <f t="shared" si="34"/>
        <v>#DIV/0!</v>
      </c>
      <c r="BY21" s="143"/>
      <c r="BZ21" s="143"/>
      <c r="CA21" s="3"/>
      <c r="CB21" s="36">
        <f t="shared" si="40"/>
        <v>0</v>
      </c>
      <c r="CC21" s="36">
        <f t="shared" si="21"/>
        <v>0</v>
      </c>
      <c r="CD21" s="2" t="e">
        <f t="shared" si="22"/>
        <v>#DIV/0!</v>
      </c>
      <c r="CE21" s="13"/>
      <c r="CF21" s="49"/>
      <c r="CG21" s="49"/>
      <c r="CH21" s="50"/>
      <c r="CI21" s="50"/>
    </row>
    <row r="22" spans="1:87" ht="24.75" customHeight="1" x14ac:dyDescent="0.25">
      <c r="A22" s="41" t="s">
        <v>41</v>
      </c>
      <c r="B22" s="142"/>
      <c r="C22" s="143"/>
      <c r="D22" s="1" t="e">
        <f t="shared" si="36"/>
        <v>#DIV/0!</v>
      </c>
      <c r="E22" s="143"/>
      <c r="F22" s="143"/>
      <c r="G22" s="1" t="e">
        <f t="shared" si="37"/>
        <v>#DIV/0!</v>
      </c>
      <c r="H22" s="143"/>
      <c r="I22" s="143"/>
      <c r="J22" s="1" t="e">
        <f t="shared" si="1"/>
        <v>#DIV/0!</v>
      </c>
      <c r="K22" s="143"/>
      <c r="L22" s="143"/>
      <c r="M22" s="1" t="e">
        <f t="shared" si="25"/>
        <v>#DIV/0!</v>
      </c>
      <c r="N22" s="143"/>
      <c r="O22" s="143"/>
      <c r="P22" s="1" t="e">
        <f t="shared" si="2"/>
        <v>#DIV/0!</v>
      </c>
      <c r="Q22" s="143"/>
      <c r="R22" s="143"/>
      <c r="S22" s="1" t="e">
        <f t="shared" si="26"/>
        <v>#DIV/0!</v>
      </c>
      <c r="T22" s="143"/>
      <c r="U22" s="143"/>
      <c r="V22" s="1" t="e">
        <f t="shared" si="4"/>
        <v>#DIV/0!</v>
      </c>
      <c r="W22" s="143"/>
      <c r="X22" s="143"/>
      <c r="Y22" s="1" t="e">
        <f t="shared" si="38"/>
        <v>#DIV/0!</v>
      </c>
      <c r="Z22" s="143"/>
      <c r="AA22" s="143"/>
      <c r="AB22" s="1" t="e">
        <f t="shared" si="27"/>
        <v>#DIV/0!</v>
      </c>
      <c r="AC22" s="143"/>
      <c r="AD22" s="143"/>
      <c r="AE22" s="1" t="e">
        <f t="shared" si="28"/>
        <v>#DIV/0!</v>
      </c>
      <c r="AF22" s="143"/>
      <c r="AG22" s="143"/>
      <c r="AH22" s="1" t="e">
        <f t="shared" si="29"/>
        <v>#DIV/0!</v>
      </c>
      <c r="AI22" s="137"/>
      <c r="AJ22" s="137"/>
      <c r="AK22" s="2" t="e">
        <f t="shared" si="8"/>
        <v>#DIV/0!</v>
      </c>
      <c r="AL22" s="143"/>
      <c r="AM22" s="143"/>
      <c r="AN22" s="3" t="e">
        <f t="shared" si="9"/>
        <v>#DIV/0!</v>
      </c>
      <c r="AO22" s="143"/>
      <c r="AP22" s="143"/>
      <c r="AQ22" s="3" t="e">
        <f t="shared" si="30"/>
        <v>#DIV/0!</v>
      </c>
      <c r="AR22" s="143"/>
      <c r="AS22" s="143"/>
      <c r="AT22" s="3" t="e">
        <f t="shared" si="11"/>
        <v>#DIV/0!</v>
      </c>
      <c r="AU22" s="143"/>
      <c r="AV22" s="143"/>
      <c r="AW22" s="3" t="e">
        <f t="shared" si="12"/>
        <v>#DIV/0!</v>
      </c>
      <c r="AX22" s="143"/>
      <c r="AY22" s="143"/>
      <c r="AZ22" s="3" t="e">
        <f t="shared" si="13"/>
        <v>#DIV/0!</v>
      </c>
      <c r="BA22" s="143"/>
      <c r="BB22" s="143"/>
      <c r="BC22" s="3" t="e">
        <f t="shared" si="31"/>
        <v>#DIV/0!</v>
      </c>
      <c r="BD22" s="143"/>
      <c r="BE22" s="143"/>
      <c r="BF22" s="3" t="e">
        <f t="shared" si="14"/>
        <v>#DIV/0!</v>
      </c>
      <c r="BG22" s="143"/>
      <c r="BH22" s="143"/>
      <c r="BI22" s="3" t="e">
        <f t="shared" si="15"/>
        <v>#DIV/0!</v>
      </c>
      <c r="BJ22" s="143"/>
      <c r="BK22" s="143"/>
      <c r="BL22" s="3" t="e">
        <f t="shared" si="16"/>
        <v>#DIV/0!</v>
      </c>
      <c r="BM22" s="143"/>
      <c r="BN22" s="143"/>
      <c r="BO22" s="3" t="e">
        <f t="shared" si="39"/>
        <v>#DIV/0!</v>
      </c>
      <c r="BP22" s="143"/>
      <c r="BQ22" s="143"/>
      <c r="BR22" s="3" t="e">
        <f t="shared" si="18"/>
        <v>#DIV/0!</v>
      </c>
      <c r="BS22" s="143"/>
      <c r="BT22" s="143"/>
      <c r="BU22" s="3" t="e">
        <f t="shared" si="19"/>
        <v>#DIV/0!</v>
      </c>
      <c r="BV22" s="143"/>
      <c r="BW22" s="143"/>
      <c r="BX22" s="1" t="e">
        <f t="shared" si="34"/>
        <v>#DIV/0!</v>
      </c>
      <c r="BY22" s="143"/>
      <c r="BZ22" s="143"/>
      <c r="CA22" s="3" t="e">
        <f t="shared" si="35"/>
        <v>#DIV/0!</v>
      </c>
      <c r="CB22" s="36">
        <f t="shared" si="40"/>
        <v>0</v>
      </c>
      <c r="CC22" s="36">
        <f t="shared" si="21"/>
        <v>0</v>
      </c>
      <c r="CD22" s="2" t="e">
        <f t="shared" si="22"/>
        <v>#DIV/0!</v>
      </c>
      <c r="CE22" s="13"/>
      <c r="CF22" s="49"/>
      <c r="CG22" s="49"/>
      <c r="CH22" s="50"/>
      <c r="CI22" s="50"/>
    </row>
    <row r="23" spans="1:87" ht="24.75" customHeight="1" thickBot="1" x14ac:dyDescent="0.3">
      <c r="A23" s="41" t="s">
        <v>53</v>
      </c>
      <c r="B23" s="144"/>
      <c r="C23" s="145"/>
      <c r="D23" s="5" t="e">
        <f t="shared" si="36"/>
        <v>#DIV/0!</v>
      </c>
      <c r="E23" s="145"/>
      <c r="F23" s="145"/>
      <c r="G23" s="1" t="e">
        <f t="shared" si="37"/>
        <v>#DIV/0!</v>
      </c>
      <c r="H23" s="145"/>
      <c r="I23" s="145"/>
      <c r="J23" s="1" t="e">
        <f t="shared" si="1"/>
        <v>#DIV/0!</v>
      </c>
      <c r="K23" s="145"/>
      <c r="L23" s="145"/>
      <c r="M23" s="1" t="e">
        <f t="shared" si="25"/>
        <v>#DIV/0!</v>
      </c>
      <c r="N23" s="145"/>
      <c r="O23" s="145"/>
      <c r="P23" s="1" t="e">
        <f t="shared" si="2"/>
        <v>#DIV/0!</v>
      </c>
      <c r="Q23" s="145"/>
      <c r="R23" s="145"/>
      <c r="S23" s="1" t="e">
        <f t="shared" si="26"/>
        <v>#DIV/0!</v>
      </c>
      <c r="T23" s="145"/>
      <c r="U23" s="145"/>
      <c r="V23" s="1" t="e">
        <f t="shared" si="4"/>
        <v>#DIV/0!</v>
      </c>
      <c r="W23" s="145"/>
      <c r="X23" s="145"/>
      <c r="Y23" s="1" t="e">
        <f t="shared" si="38"/>
        <v>#DIV/0!</v>
      </c>
      <c r="Z23" s="145"/>
      <c r="AA23" s="145"/>
      <c r="AB23" s="1" t="e">
        <f t="shared" si="27"/>
        <v>#DIV/0!</v>
      </c>
      <c r="AC23" s="145"/>
      <c r="AD23" s="145"/>
      <c r="AE23" s="1" t="e">
        <f t="shared" si="28"/>
        <v>#DIV/0!</v>
      </c>
      <c r="AF23" s="145"/>
      <c r="AG23" s="145"/>
      <c r="AH23" s="1" t="e">
        <f t="shared" si="29"/>
        <v>#DIV/0!</v>
      </c>
      <c r="AI23" s="138"/>
      <c r="AJ23" s="138"/>
      <c r="AK23" s="2" t="e">
        <f t="shared" si="8"/>
        <v>#DIV/0!</v>
      </c>
      <c r="AL23" s="145"/>
      <c r="AM23" s="145"/>
      <c r="AN23" s="3" t="e">
        <f t="shared" si="9"/>
        <v>#DIV/0!</v>
      </c>
      <c r="AO23" s="145"/>
      <c r="AP23" s="145"/>
      <c r="AQ23" s="16" t="e">
        <f t="shared" si="30"/>
        <v>#DIV/0!</v>
      </c>
      <c r="AR23" s="145"/>
      <c r="AS23" s="145"/>
      <c r="AT23" s="3" t="e">
        <f t="shared" si="11"/>
        <v>#DIV/0!</v>
      </c>
      <c r="AU23" s="145"/>
      <c r="AV23" s="145"/>
      <c r="AW23" s="3" t="e">
        <f t="shared" si="12"/>
        <v>#DIV/0!</v>
      </c>
      <c r="AX23" s="145"/>
      <c r="AY23" s="145"/>
      <c r="AZ23" s="3" t="e">
        <f t="shared" si="13"/>
        <v>#DIV/0!</v>
      </c>
      <c r="BA23" s="145"/>
      <c r="BB23" s="145"/>
      <c r="BC23" s="3" t="e">
        <f t="shared" si="31"/>
        <v>#DIV/0!</v>
      </c>
      <c r="BD23" s="145"/>
      <c r="BE23" s="145"/>
      <c r="BF23" s="3" t="e">
        <f t="shared" si="14"/>
        <v>#DIV/0!</v>
      </c>
      <c r="BG23" s="145"/>
      <c r="BH23" s="145"/>
      <c r="BI23" s="3" t="e">
        <f t="shared" si="15"/>
        <v>#DIV/0!</v>
      </c>
      <c r="BJ23" s="145"/>
      <c r="BK23" s="145"/>
      <c r="BL23" s="3" t="e">
        <f t="shared" si="16"/>
        <v>#DIV/0!</v>
      </c>
      <c r="BM23" s="145"/>
      <c r="BN23" s="145"/>
      <c r="BO23" s="3" t="e">
        <f t="shared" si="39"/>
        <v>#DIV/0!</v>
      </c>
      <c r="BP23" s="145"/>
      <c r="BQ23" s="145"/>
      <c r="BR23" s="3" t="e">
        <f t="shared" si="18"/>
        <v>#DIV/0!</v>
      </c>
      <c r="BS23" s="145"/>
      <c r="BT23" s="145"/>
      <c r="BU23" s="16" t="e">
        <f t="shared" si="19"/>
        <v>#DIV/0!</v>
      </c>
      <c r="BV23" s="145"/>
      <c r="BW23" s="145"/>
      <c r="BX23" s="1" t="e">
        <f t="shared" si="34"/>
        <v>#DIV/0!</v>
      </c>
      <c r="BY23" s="145"/>
      <c r="BZ23" s="145"/>
      <c r="CA23" s="3" t="e">
        <f t="shared" si="35"/>
        <v>#DIV/0!</v>
      </c>
      <c r="CB23" s="36">
        <f t="shared" si="40"/>
        <v>0</v>
      </c>
      <c r="CC23" s="36">
        <f>C23+F23+I23+L23+O23+R23+U23+X23+AA23+AD23+AG23+AJ23+AM23+AP23+AS23+AV23+AY23+BB23+BE23+BH23+BK23+BN23+BQ23+BT23+BW23+BZ23</f>
        <v>0</v>
      </c>
      <c r="CD23" s="2" t="e">
        <f t="shared" si="22"/>
        <v>#DIV/0!</v>
      </c>
      <c r="CE23" s="13"/>
      <c r="CF23" s="49"/>
      <c r="CG23" s="49"/>
      <c r="CH23" s="50"/>
      <c r="CI23" s="50"/>
    </row>
    <row r="24" spans="1:87" ht="24.75" customHeight="1" x14ac:dyDescent="0.25">
      <c r="A24" s="45" t="s">
        <v>56</v>
      </c>
      <c r="B24" s="142"/>
      <c r="C24" s="143"/>
      <c r="D24" s="5" t="e">
        <f t="shared" si="36"/>
        <v>#DIV/0!</v>
      </c>
      <c r="E24" s="143"/>
      <c r="F24" s="143"/>
      <c r="G24" s="1" t="e">
        <f t="shared" si="37"/>
        <v>#DIV/0!</v>
      </c>
      <c r="H24" s="143"/>
      <c r="I24" s="143"/>
      <c r="J24" s="1" t="e">
        <f t="shared" si="1"/>
        <v>#DIV/0!</v>
      </c>
      <c r="K24" s="143"/>
      <c r="L24" s="143"/>
      <c r="M24" s="1" t="e">
        <f t="shared" si="25"/>
        <v>#DIV/0!</v>
      </c>
      <c r="N24" s="143"/>
      <c r="O24" s="143"/>
      <c r="P24" s="1" t="e">
        <f t="shared" si="2"/>
        <v>#DIV/0!</v>
      </c>
      <c r="Q24" s="143"/>
      <c r="R24" s="143"/>
      <c r="S24" s="1" t="e">
        <f t="shared" si="26"/>
        <v>#DIV/0!</v>
      </c>
      <c r="T24" s="143"/>
      <c r="U24" s="143"/>
      <c r="V24" s="1" t="e">
        <f t="shared" si="4"/>
        <v>#DIV/0!</v>
      </c>
      <c r="W24" s="143"/>
      <c r="X24" s="143"/>
      <c r="Y24" s="1" t="e">
        <f t="shared" si="38"/>
        <v>#DIV/0!</v>
      </c>
      <c r="Z24" s="143"/>
      <c r="AA24" s="143"/>
      <c r="AB24" s="1" t="e">
        <f t="shared" si="27"/>
        <v>#DIV/0!</v>
      </c>
      <c r="AC24" s="143"/>
      <c r="AD24" s="143"/>
      <c r="AE24" s="1" t="e">
        <f t="shared" si="28"/>
        <v>#DIV/0!</v>
      </c>
      <c r="AF24" s="143"/>
      <c r="AG24" s="143"/>
      <c r="AH24" s="1" t="e">
        <f t="shared" si="29"/>
        <v>#DIV/0!</v>
      </c>
      <c r="AI24" s="137"/>
      <c r="AJ24" s="137"/>
      <c r="AK24" s="2" t="e">
        <f t="shared" si="8"/>
        <v>#DIV/0!</v>
      </c>
      <c r="AL24" s="143"/>
      <c r="AM24" s="143"/>
      <c r="AN24" s="3" t="e">
        <f t="shared" si="9"/>
        <v>#DIV/0!</v>
      </c>
      <c r="AO24" s="143"/>
      <c r="AP24" s="143"/>
      <c r="AQ24" s="16" t="e">
        <f t="shared" si="30"/>
        <v>#DIV/0!</v>
      </c>
      <c r="AR24" s="143"/>
      <c r="AS24" s="143"/>
      <c r="AT24" s="3" t="e">
        <f t="shared" si="11"/>
        <v>#DIV/0!</v>
      </c>
      <c r="AU24" s="143"/>
      <c r="AV24" s="143"/>
      <c r="AW24" s="3" t="e">
        <f t="shared" si="12"/>
        <v>#DIV/0!</v>
      </c>
      <c r="AX24" s="143"/>
      <c r="AY24" s="143"/>
      <c r="AZ24" s="3" t="e">
        <f t="shared" si="13"/>
        <v>#DIV/0!</v>
      </c>
      <c r="BA24" s="143"/>
      <c r="BB24" s="143"/>
      <c r="BC24" s="3" t="e">
        <f t="shared" si="31"/>
        <v>#DIV/0!</v>
      </c>
      <c r="BD24" s="143"/>
      <c r="BE24" s="143"/>
      <c r="BF24" s="3" t="e">
        <f t="shared" si="14"/>
        <v>#DIV/0!</v>
      </c>
      <c r="BG24" s="143"/>
      <c r="BH24" s="143"/>
      <c r="BI24" s="3" t="e">
        <f t="shared" si="15"/>
        <v>#DIV/0!</v>
      </c>
      <c r="BJ24" s="143"/>
      <c r="BK24" s="143"/>
      <c r="BL24" s="3" t="e">
        <f t="shared" si="16"/>
        <v>#DIV/0!</v>
      </c>
      <c r="BM24" s="143"/>
      <c r="BN24" s="143"/>
      <c r="BO24" s="3" t="e">
        <f t="shared" si="39"/>
        <v>#DIV/0!</v>
      </c>
      <c r="BP24" s="143"/>
      <c r="BQ24" s="143"/>
      <c r="BR24" s="3" t="e">
        <f t="shared" si="18"/>
        <v>#DIV/0!</v>
      </c>
      <c r="BS24" s="143"/>
      <c r="BT24" s="143"/>
      <c r="BU24" s="16" t="e">
        <f t="shared" si="19"/>
        <v>#DIV/0!</v>
      </c>
      <c r="BV24" s="143"/>
      <c r="BW24" s="143"/>
      <c r="BX24" s="1" t="e">
        <f t="shared" si="34"/>
        <v>#DIV/0!</v>
      </c>
      <c r="BY24" s="143"/>
      <c r="BZ24" s="143"/>
      <c r="CA24" s="3" t="e">
        <f t="shared" si="35"/>
        <v>#DIV/0!</v>
      </c>
      <c r="CB24" s="36">
        <f t="shared" si="40"/>
        <v>0</v>
      </c>
      <c r="CC24" s="36">
        <f>C24+F24+I24+L24+O24+R24+U24+X24+AA24+AD24+AG24+AJ24+AM24+AP24+AS24+AV24+AY24+BB24+BE24+BH24+BK24+BN24+BQ24+BT24+BW24+BZ24</f>
        <v>0</v>
      </c>
      <c r="CD24" s="2" t="e">
        <f t="shared" si="22"/>
        <v>#DIV/0!</v>
      </c>
      <c r="CE24" s="13"/>
      <c r="CF24" s="49"/>
      <c r="CG24" s="49"/>
      <c r="CH24" s="50"/>
      <c r="CI24" s="50"/>
    </row>
    <row r="25" spans="1:87" s="17" customFormat="1" ht="24.75" customHeight="1" thickBot="1" x14ac:dyDescent="0.3">
      <c r="A25" s="45" t="s">
        <v>57</v>
      </c>
      <c r="B25" s="142"/>
      <c r="C25" s="143"/>
      <c r="D25" s="5" t="e">
        <f t="shared" si="36"/>
        <v>#DIV/0!</v>
      </c>
      <c r="E25" s="143"/>
      <c r="F25" s="143"/>
      <c r="G25" s="43"/>
      <c r="H25" s="143"/>
      <c r="I25" s="143"/>
      <c r="J25" s="1" t="e">
        <f t="shared" si="1"/>
        <v>#DIV/0!</v>
      </c>
      <c r="K25" s="143"/>
      <c r="L25" s="143"/>
      <c r="M25" s="1" t="e">
        <f t="shared" si="25"/>
        <v>#DIV/0!</v>
      </c>
      <c r="N25" s="143"/>
      <c r="O25" s="143"/>
      <c r="P25" s="1" t="e">
        <f t="shared" si="2"/>
        <v>#DIV/0!</v>
      </c>
      <c r="Q25" s="143"/>
      <c r="R25" s="143"/>
      <c r="S25" s="1" t="e">
        <f t="shared" si="26"/>
        <v>#DIV/0!</v>
      </c>
      <c r="T25" s="143"/>
      <c r="U25" s="143"/>
      <c r="V25" s="1" t="e">
        <f t="shared" si="4"/>
        <v>#DIV/0!</v>
      </c>
      <c r="W25" s="143"/>
      <c r="X25" s="143"/>
      <c r="Y25" s="1" t="e">
        <f t="shared" si="38"/>
        <v>#DIV/0!</v>
      </c>
      <c r="Z25" s="143"/>
      <c r="AA25" s="143"/>
      <c r="AB25" s="1" t="e">
        <f t="shared" si="27"/>
        <v>#DIV/0!</v>
      </c>
      <c r="AC25" s="143"/>
      <c r="AD25" s="143"/>
      <c r="AE25" s="1" t="e">
        <f t="shared" si="28"/>
        <v>#DIV/0!</v>
      </c>
      <c r="AF25" s="143"/>
      <c r="AG25" s="143"/>
      <c r="AH25" s="1" t="e">
        <f t="shared" si="29"/>
        <v>#DIV/0!</v>
      </c>
      <c r="AI25" s="137"/>
      <c r="AJ25" s="137"/>
      <c r="AK25" s="2" t="e">
        <f t="shared" si="8"/>
        <v>#DIV/0!</v>
      </c>
      <c r="AL25" s="143"/>
      <c r="AM25" s="143"/>
      <c r="AN25" s="3" t="e">
        <f t="shared" si="9"/>
        <v>#DIV/0!</v>
      </c>
      <c r="AO25" s="143"/>
      <c r="AP25" s="143"/>
      <c r="AQ25" s="16" t="e">
        <f t="shared" si="30"/>
        <v>#DIV/0!</v>
      </c>
      <c r="AR25" s="143"/>
      <c r="AS25" s="143"/>
      <c r="AT25" s="3" t="e">
        <f t="shared" si="11"/>
        <v>#DIV/0!</v>
      </c>
      <c r="AU25" s="143"/>
      <c r="AV25" s="143"/>
      <c r="AW25" s="3" t="e">
        <f t="shared" si="12"/>
        <v>#DIV/0!</v>
      </c>
      <c r="AX25" s="143"/>
      <c r="AY25" s="143"/>
      <c r="AZ25" s="3" t="e">
        <f t="shared" si="13"/>
        <v>#DIV/0!</v>
      </c>
      <c r="BA25" s="143"/>
      <c r="BB25" s="143"/>
      <c r="BC25" s="3" t="e">
        <f t="shared" si="31"/>
        <v>#DIV/0!</v>
      </c>
      <c r="BD25" s="143"/>
      <c r="BE25" s="143"/>
      <c r="BF25" s="3" t="e">
        <f t="shared" si="14"/>
        <v>#DIV/0!</v>
      </c>
      <c r="BG25" s="143"/>
      <c r="BH25" s="143"/>
      <c r="BI25" s="3" t="e">
        <f t="shared" si="15"/>
        <v>#DIV/0!</v>
      </c>
      <c r="BJ25" s="143"/>
      <c r="BK25" s="143"/>
      <c r="BL25" s="43"/>
      <c r="BM25" s="143"/>
      <c r="BN25" s="143"/>
      <c r="BO25" s="3" t="e">
        <f t="shared" si="39"/>
        <v>#DIV/0!</v>
      </c>
      <c r="BP25" s="143"/>
      <c r="BQ25" s="143"/>
      <c r="BR25" s="3" t="e">
        <f t="shared" si="18"/>
        <v>#DIV/0!</v>
      </c>
      <c r="BS25" s="143"/>
      <c r="BT25" s="143"/>
      <c r="BU25" s="16"/>
      <c r="BV25" s="143"/>
      <c r="BW25" s="143"/>
      <c r="BX25" s="1" t="e">
        <f t="shared" si="34"/>
        <v>#DIV/0!</v>
      </c>
      <c r="BY25" s="143"/>
      <c r="BZ25" s="143"/>
      <c r="CA25" s="3" t="e">
        <f t="shared" si="35"/>
        <v>#DIV/0!</v>
      </c>
      <c r="CB25" s="36">
        <f t="shared" si="40"/>
        <v>0</v>
      </c>
      <c r="CC25" s="36">
        <f>C25+F25+I25+L25+O25+R25+U25+X25+AA25+AD25+AG25+AJ25+AM25+AP25+AS25+AV25+AY25+BB25+BE25+BH25+BK25+BN25+BQ25+BT25+BW25+BZ25</f>
        <v>0</v>
      </c>
      <c r="CD25" s="2" t="e">
        <f t="shared" si="22"/>
        <v>#DIV/0!</v>
      </c>
      <c r="CE25" s="44"/>
      <c r="CF25" s="49"/>
      <c r="CG25" s="49"/>
      <c r="CH25" s="50"/>
      <c r="CI25" s="50"/>
    </row>
    <row r="26" spans="1:87" ht="27.75" customHeight="1" x14ac:dyDescent="0.25">
      <c r="A26" s="41" t="s">
        <v>42</v>
      </c>
      <c r="B26" s="140"/>
      <c r="C26" s="141"/>
      <c r="D26" s="5"/>
      <c r="E26" s="141"/>
      <c r="F26" s="141"/>
      <c r="G26" s="1"/>
      <c r="H26" s="141"/>
      <c r="I26" s="141"/>
      <c r="J26" s="1"/>
      <c r="K26" s="141"/>
      <c r="L26" s="141"/>
      <c r="M26" s="1"/>
      <c r="N26" s="141"/>
      <c r="O26" s="141"/>
      <c r="P26" s="1"/>
      <c r="Q26" s="141"/>
      <c r="R26" s="141"/>
      <c r="S26" s="1"/>
      <c r="T26" s="141"/>
      <c r="U26" s="141"/>
      <c r="V26" s="1"/>
      <c r="W26" s="141"/>
      <c r="X26" s="141"/>
      <c r="Y26" s="1"/>
      <c r="Z26" s="141"/>
      <c r="AA26" s="141"/>
      <c r="AB26" s="1"/>
      <c r="AC26" s="141"/>
      <c r="AD26" s="141"/>
      <c r="AE26" s="1"/>
      <c r="AF26" s="141"/>
      <c r="AG26" s="141"/>
      <c r="AH26" s="1"/>
      <c r="AI26" s="136"/>
      <c r="AJ26" s="136"/>
      <c r="AK26" s="2"/>
      <c r="AL26" s="141"/>
      <c r="AM26" s="141"/>
      <c r="AN26" s="3"/>
      <c r="AO26" s="141"/>
      <c r="AP26" s="141"/>
      <c r="AQ26" s="3"/>
      <c r="AR26" s="141"/>
      <c r="AS26" s="141"/>
      <c r="AT26" s="3"/>
      <c r="AU26" s="141"/>
      <c r="AV26" s="141"/>
      <c r="AW26" s="3"/>
      <c r="AX26" s="141"/>
      <c r="AY26" s="141"/>
      <c r="AZ26" s="3"/>
      <c r="BA26" s="141"/>
      <c r="BB26" s="141"/>
      <c r="BC26" s="3"/>
      <c r="BD26" s="141"/>
      <c r="BE26" s="141"/>
      <c r="BF26" s="3"/>
      <c r="BG26" s="141"/>
      <c r="BH26" s="141"/>
      <c r="BI26" s="3"/>
      <c r="BJ26" s="141"/>
      <c r="BK26" s="141"/>
      <c r="BL26" s="3"/>
      <c r="BM26" s="141"/>
      <c r="BN26" s="141"/>
      <c r="BO26" s="3"/>
      <c r="BP26" s="141"/>
      <c r="BQ26" s="141"/>
      <c r="BR26" s="3"/>
      <c r="BS26" s="141"/>
      <c r="BT26" s="141"/>
      <c r="BU26" s="3"/>
      <c r="BV26" s="141"/>
      <c r="BW26" s="141"/>
      <c r="BX26" s="1"/>
      <c r="BY26" s="141"/>
      <c r="BZ26" s="141"/>
      <c r="CA26" s="3"/>
      <c r="CB26" s="36">
        <f t="shared" si="40"/>
        <v>0</v>
      </c>
      <c r="CC26" s="36">
        <f>C26+F26+I26+L26+O26+R26+U26+X26+AA26+AD26+AG26+AJ26+AM26+AP26+AS26+AV26+AY26+BB26+BE26+BH26+BK26+BN26+BQ26+BT26+BW26+BZ26</f>
        <v>0</v>
      </c>
      <c r="CD26" s="2"/>
      <c r="CF26" s="49"/>
      <c r="CG26" s="49"/>
      <c r="CH26" s="50"/>
      <c r="CI26" s="50"/>
    </row>
    <row r="27" spans="1:87" s="23" customFormat="1" ht="29.25" customHeight="1" x14ac:dyDescent="0.3">
      <c r="A27" s="24" t="s">
        <v>43</v>
      </c>
      <c r="B27" s="142">
        <f>SUM(B13:B26)</f>
        <v>0</v>
      </c>
      <c r="C27" s="143">
        <f>SUM(C13:C26)</f>
        <v>0</v>
      </c>
      <c r="D27" s="5" t="e">
        <f t="shared" si="36"/>
        <v>#DIV/0!</v>
      </c>
      <c r="E27" s="142">
        <f>SUM(E13:E26)</f>
        <v>0</v>
      </c>
      <c r="F27" s="143">
        <f>SUM(F13:F26)</f>
        <v>0</v>
      </c>
      <c r="G27" s="20" t="e">
        <f>SUM(F27/E27)</f>
        <v>#DIV/0!</v>
      </c>
      <c r="H27" s="142">
        <f>SUM(H13:H26)</f>
        <v>0</v>
      </c>
      <c r="I27" s="143">
        <f>SUM(I13:I26)</f>
        <v>0</v>
      </c>
      <c r="J27" s="20" t="e">
        <f>SUM(I27/H27)</f>
        <v>#DIV/0!</v>
      </c>
      <c r="K27" s="142">
        <f>SUM(K13:K26)</f>
        <v>0</v>
      </c>
      <c r="L27" s="143">
        <f>SUM(L13:L26)</f>
        <v>0</v>
      </c>
      <c r="M27" s="20" t="e">
        <f>SUM(L27/K27)</f>
        <v>#DIV/0!</v>
      </c>
      <c r="N27" s="142">
        <f>SUM(N13:N26)</f>
        <v>0</v>
      </c>
      <c r="O27" s="143">
        <f>SUM(O13:O26)</f>
        <v>0</v>
      </c>
      <c r="P27" s="20" t="e">
        <f>SUM(O27/N27)</f>
        <v>#DIV/0!</v>
      </c>
      <c r="Q27" s="142">
        <f>SUM(Q13:Q26)</f>
        <v>0</v>
      </c>
      <c r="R27" s="143">
        <f>SUM(R13:R26)</f>
        <v>0</v>
      </c>
      <c r="S27" s="20" t="e">
        <f>SUM(R27/Q27)</f>
        <v>#DIV/0!</v>
      </c>
      <c r="T27" s="142">
        <f>SUM(T13:T26)</f>
        <v>0</v>
      </c>
      <c r="U27" s="143">
        <f>SUM(U13:U26)</f>
        <v>0</v>
      </c>
      <c r="V27" s="20" t="e">
        <f>SUM(U27/T27)</f>
        <v>#DIV/0!</v>
      </c>
      <c r="W27" s="142">
        <f>SUM(W13:W26)</f>
        <v>0</v>
      </c>
      <c r="X27" s="143">
        <f>SUM(X13:X26)</f>
        <v>0</v>
      </c>
      <c r="Y27" s="20" t="e">
        <f>SUM(X27/W27)</f>
        <v>#DIV/0!</v>
      </c>
      <c r="Z27" s="142">
        <f>SUM(Z13:Z26)</f>
        <v>0</v>
      </c>
      <c r="AA27" s="143">
        <f>SUM(AA13:AA26)</f>
        <v>0</v>
      </c>
      <c r="AB27" s="20" t="e">
        <f>SUM(AA27/Z27)</f>
        <v>#DIV/0!</v>
      </c>
      <c r="AC27" s="142">
        <f>SUM(AC13:AC26)</f>
        <v>0</v>
      </c>
      <c r="AD27" s="143">
        <f>SUM(AD13:AD26)</f>
        <v>0</v>
      </c>
      <c r="AE27" s="20" t="e">
        <f>SUM(AD27/AC27)</f>
        <v>#DIV/0!</v>
      </c>
      <c r="AF27" s="142">
        <f>SUM(AF13:AF26)</f>
        <v>0</v>
      </c>
      <c r="AG27" s="143">
        <f>SUM(AG13:AG26)</f>
        <v>0</v>
      </c>
      <c r="AH27" s="20" t="e">
        <f>SUM(AG27/AF27)</f>
        <v>#DIV/0!</v>
      </c>
      <c r="AI27" s="185">
        <f>SUM(AI13:AI26)</f>
        <v>0</v>
      </c>
      <c r="AJ27" s="137">
        <f>SUM(AJ13:AJ26)</f>
        <v>0</v>
      </c>
      <c r="AK27" s="21" t="e">
        <f>SUM(AJ27/AI27)</f>
        <v>#DIV/0!</v>
      </c>
      <c r="AL27" s="142">
        <f>SUM(AL13:AL26)</f>
        <v>0</v>
      </c>
      <c r="AM27" s="143">
        <f>SUM(AM13:AM26)</f>
        <v>0</v>
      </c>
      <c r="AN27" s="20" t="e">
        <f>SUM(AM27/AL27)</f>
        <v>#DIV/0!</v>
      </c>
      <c r="AO27" s="142">
        <f>SUM(AO13:AO26)</f>
        <v>0</v>
      </c>
      <c r="AP27" s="143">
        <f>SUM(AP13:AP26)</f>
        <v>0</v>
      </c>
      <c r="AQ27" s="20" t="e">
        <f>SUM(AP27/AO27)</f>
        <v>#DIV/0!</v>
      </c>
      <c r="AR27" s="142">
        <f>SUM(AR13:AR26)</f>
        <v>0</v>
      </c>
      <c r="AS27" s="143">
        <f>SUM(AS13:AS26)</f>
        <v>0</v>
      </c>
      <c r="AT27" s="20" t="e">
        <f>SUM(AS27/AR27)</f>
        <v>#DIV/0!</v>
      </c>
      <c r="AU27" s="142">
        <f>SUM(AU13:AU26)</f>
        <v>0</v>
      </c>
      <c r="AV27" s="143">
        <f>SUM(AV13:AV26)</f>
        <v>0</v>
      </c>
      <c r="AW27" s="20" t="e">
        <f>SUM(AV27/AU27)</f>
        <v>#DIV/0!</v>
      </c>
      <c r="AX27" s="142">
        <f>SUM(AX13:AX26)</f>
        <v>0</v>
      </c>
      <c r="AY27" s="143">
        <f>SUM(AY13:AY26)</f>
        <v>0</v>
      </c>
      <c r="AZ27" s="20" t="e">
        <f>SUM(AY27/AX27)</f>
        <v>#DIV/0!</v>
      </c>
      <c r="BA27" s="142">
        <f>SUM(BA13:BA26)</f>
        <v>0</v>
      </c>
      <c r="BB27" s="143">
        <f>SUM(BB13:BB26)</f>
        <v>0</v>
      </c>
      <c r="BC27" s="20" t="e">
        <f>SUM(BB27/BA27)</f>
        <v>#DIV/0!</v>
      </c>
      <c r="BD27" s="142">
        <f>SUM(BD13:BD26)</f>
        <v>0</v>
      </c>
      <c r="BE27" s="143">
        <f>SUM(BE13:BE26)</f>
        <v>0</v>
      </c>
      <c r="BF27" s="20" t="e">
        <f>SUM(BE27/BD27)</f>
        <v>#DIV/0!</v>
      </c>
      <c r="BG27" s="142">
        <f>SUM(BG13:BG26)</f>
        <v>0</v>
      </c>
      <c r="BH27" s="143">
        <f>SUM(BH13:BH26)</f>
        <v>0</v>
      </c>
      <c r="BI27" s="20" t="e">
        <f>SUM(BH27/BG27)</f>
        <v>#DIV/0!</v>
      </c>
      <c r="BJ27" s="142">
        <f>SUM(BJ13:BJ26)</f>
        <v>0</v>
      </c>
      <c r="BK27" s="143">
        <f>SUM(BK13:BK26)</f>
        <v>0</v>
      </c>
      <c r="BL27" s="20" t="e">
        <f>SUM(BK27/BJ27)</f>
        <v>#DIV/0!</v>
      </c>
      <c r="BM27" s="142">
        <f>SUM(BM13:BM26)</f>
        <v>0</v>
      </c>
      <c r="BN27" s="143">
        <f>SUM(BN13:BN26)</f>
        <v>0</v>
      </c>
      <c r="BO27" s="20" t="e">
        <f>SUM(BN27/BM27)</f>
        <v>#DIV/0!</v>
      </c>
      <c r="BP27" s="142">
        <f>SUM(BP13:BP26)</f>
        <v>0</v>
      </c>
      <c r="BQ27" s="143">
        <f>SUM(BQ13:BQ26)</f>
        <v>0</v>
      </c>
      <c r="BR27" s="20" t="e">
        <f>SUM(BQ27/BP27)</f>
        <v>#DIV/0!</v>
      </c>
      <c r="BS27" s="142">
        <f>SUM(BS13:BS26)</f>
        <v>0</v>
      </c>
      <c r="BT27" s="143">
        <f>SUM(BT13:BT26)</f>
        <v>0</v>
      </c>
      <c r="BU27" s="20" t="e">
        <f>SUM(BT27/BS27)</f>
        <v>#DIV/0!</v>
      </c>
      <c r="BV27" s="142">
        <f>SUM(BV13:BV26)</f>
        <v>0</v>
      </c>
      <c r="BW27" s="143">
        <f>SUM(BW13:BW26)</f>
        <v>0</v>
      </c>
      <c r="BX27" s="20" t="e">
        <f>SUM(BW27/BV27)</f>
        <v>#DIV/0!</v>
      </c>
      <c r="BY27" s="142">
        <f>SUM(BY13:BY26)</f>
        <v>0</v>
      </c>
      <c r="BZ27" s="143">
        <f>SUM(BZ13:BZ26)</f>
        <v>0</v>
      </c>
      <c r="CA27" s="20" t="e">
        <f>SUM(BZ27/BY27)</f>
        <v>#DIV/0!</v>
      </c>
      <c r="CB27" s="36">
        <f t="shared" si="40"/>
        <v>0</v>
      </c>
      <c r="CC27" s="36">
        <f>BZ27+BW27+BT27+BQ27+BN27+BK27+BH27+BE27+BB27+AY27+AV27+AS27+AP27+AM27+AJ27+AG27+AD27+AA27+X27+U27+R27+O27+L27+I27+F27+C27</f>
        <v>0</v>
      </c>
      <c r="CD27" s="21" t="e">
        <f>SUM(CC27/CB27)</f>
        <v>#DIV/0!</v>
      </c>
      <c r="CE27" s="48"/>
      <c r="CF27" s="49"/>
      <c r="CG27" s="49"/>
      <c r="CH27" s="53"/>
      <c r="CI27" s="51"/>
    </row>
    <row r="28" spans="1:87" ht="16.5" customHeight="1" x14ac:dyDescent="0.3">
      <c r="A28" s="31" t="s">
        <v>44</v>
      </c>
      <c r="B28" s="25">
        <f>B12-B27</f>
        <v>0</v>
      </c>
      <c r="C28" s="25">
        <f>C12-C27</f>
        <v>0</v>
      </c>
      <c r="D28" s="26"/>
      <c r="E28" s="25">
        <f>E12-E27</f>
        <v>0</v>
      </c>
      <c r="F28" s="25">
        <f>F12-F27</f>
        <v>0</v>
      </c>
      <c r="G28" s="26"/>
      <c r="H28" s="25">
        <f>H12-H27</f>
        <v>0</v>
      </c>
      <c r="I28" s="25">
        <f>I12-I27</f>
        <v>0</v>
      </c>
      <c r="J28" s="26"/>
      <c r="K28" s="25">
        <f>K12-K27</f>
        <v>0</v>
      </c>
      <c r="L28" s="25">
        <f>L12-L27</f>
        <v>0</v>
      </c>
      <c r="M28" s="26"/>
      <c r="N28" s="25">
        <f>N12-N27</f>
        <v>0</v>
      </c>
      <c r="O28" s="25">
        <f>O12-O27</f>
        <v>0</v>
      </c>
      <c r="P28" s="26"/>
      <c r="Q28" s="25">
        <f>Q12-Q27</f>
        <v>0</v>
      </c>
      <c r="R28" s="25">
        <f>R12-R27</f>
        <v>0</v>
      </c>
      <c r="S28" s="26"/>
      <c r="T28" s="25">
        <f>T12-T27</f>
        <v>0</v>
      </c>
      <c r="U28" s="25">
        <f>U12-U27</f>
        <v>0</v>
      </c>
      <c r="V28" s="26"/>
      <c r="W28" s="25">
        <f>W12-W27</f>
        <v>0</v>
      </c>
      <c r="X28" s="25">
        <f>X12-X27</f>
        <v>0</v>
      </c>
      <c r="Y28" s="26"/>
      <c r="Z28" s="25">
        <f>Z12-Z27</f>
        <v>0</v>
      </c>
      <c r="AA28" s="25">
        <f>AA12-AA27</f>
        <v>0</v>
      </c>
      <c r="AB28" s="26"/>
      <c r="AC28" s="25">
        <f>AC12-AC27</f>
        <v>0</v>
      </c>
      <c r="AD28" s="25">
        <f>AD12-AD27</f>
        <v>0</v>
      </c>
      <c r="AE28" s="26"/>
      <c r="AF28" s="25">
        <f>AF12-AF27</f>
        <v>0</v>
      </c>
      <c r="AG28" s="25">
        <f>AG12-AG27</f>
        <v>0</v>
      </c>
      <c r="AH28" s="26"/>
      <c r="AI28" s="25">
        <f>AI12-AI27</f>
        <v>0</v>
      </c>
      <c r="AJ28" s="25">
        <f>AJ12-AJ27</f>
        <v>0</v>
      </c>
      <c r="AK28" s="2"/>
      <c r="AL28" s="25">
        <f>AL12-AL27</f>
        <v>0</v>
      </c>
      <c r="AM28" s="25">
        <f>AM12-AM27</f>
        <v>0</v>
      </c>
      <c r="AN28" s="3"/>
      <c r="AO28" s="25">
        <f>AO12-AO27</f>
        <v>0</v>
      </c>
      <c r="AP28" s="25">
        <f>AP12-AP27</f>
        <v>0</v>
      </c>
      <c r="AQ28" s="3"/>
      <c r="AR28" s="25">
        <f>AR12-AR27</f>
        <v>0</v>
      </c>
      <c r="AS28" s="25">
        <f>AS12-AS27</f>
        <v>0</v>
      </c>
      <c r="AT28" s="3"/>
      <c r="AU28" s="25">
        <f>AU12-AU27</f>
        <v>0</v>
      </c>
      <c r="AV28" s="25">
        <f>AV12-AV27</f>
        <v>0</v>
      </c>
      <c r="AW28" s="3"/>
      <c r="AX28" s="25">
        <f>AX12-AX27</f>
        <v>0</v>
      </c>
      <c r="AY28" s="25">
        <f>AY12-AY27</f>
        <v>0</v>
      </c>
      <c r="AZ28" s="3"/>
      <c r="BA28" s="25">
        <f>BA12-BA27</f>
        <v>0</v>
      </c>
      <c r="BB28" s="25">
        <f>BB12-BB27</f>
        <v>0</v>
      </c>
      <c r="BC28" s="3"/>
      <c r="BD28" s="25">
        <f>BD12-BD27</f>
        <v>0</v>
      </c>
      <c r="BE28" s="25">
        <f>BE12-BE27</f>
        <v>0</v>
      </c>
      <c r="BF28" s="3"/>
      <c r="BG28" s="25">
        <f>BG12-BG27</f>
        <v>0</v>
      </c>
      <c r="BH28" s="25">
        <f>BH12-BH27</f>
        <v>0</v>
      </c>
      <c r="BI28" s="3"/>
      <c r="BJ28" s="25">
        <f>BJ12-BJ27</f>
        <v>0</v>
      </c>
      <c r="BK28" s="25">
        <f>BK12-BK27</f>
        <v>0</v>
      </c>
      <c r="BL28" s="3"/>
      <c r="BM28" s="25">
        <f>BM12-BM27</f>
        <v>0</v>
      </c>
      <c r="BN28" s="25">
        <f>BN12-BN27</f>
        <v>0</v>
      </c>
      <c r="BO28" s="3"/>
      <c r="BP28" s="25">
        <f>BP12-BP27</f>
        <v>0</v>
      </c>
      <c r="BQ28" s="25">
        <f>BQ12-BQ27</f>
        <v>0</v>
      </c>
      <c r="BR28" s="3"/>
      <c r="BS28" s="25">
        <f>BS12-BS27</f>
        <v>0</v>
      </c>
      <c r="BT28" s="25">
        <f>BT12-BT27</f>
        <v>0</v>
      </c>
      <c r="BU28" s="3"/>
      <c r="BV28" s="25">
        <f>BV12-BV27</f>
        <v>0</v>
      </c>
      <c r="BW28" s="25">
        <f>BW12-BW27</f>
        <v>0</v>
      </c>
      <c r="BX28" s="26"/>
      <c r="BY28" s="25">
        <f>BY12-BY27</f>
        <v>0</v>
      </c>
      <c r="BZ28" s="25">
        <f>BZ12-BZ27</f>
        <v>0</v>
      </c>
      <c r="CA28" s="3"/>
      <c r="CB28" s="4">
        <f t="shared" si="40"/>
        <v>0</v>
      </c>
      <c r="CC28" s="4">
        <f>BZ28+BW28+BT28+BQ28+BN28+BK28+BH28+BE28+BB28+AY28+AV28+AS28+AP28+AM28+AJ28+AG28+AD28+AA28+X28+U28+R28+O28+L28+I28+F28+C28</f>
        <v>0</v>
      </c>
      <c r="CD28" s="2"/>
      <c r="CF28" s="50"/>
      <c r="CG28" s="50"/>
      <c r="CH28" s="50"/>
      <c r="CI28" s="50"/>
    </row>
    <row r="29" spans="1:87" ht="19.5" hidden="1" customHeight="1" x14ac:dyDescent="0.3">
      <c r="A29" s="31" t="s">
        <v>45</v>
      </c>
      <c r="B29" s="25" t="e">
        <f>B28/(B6+B11)*100</f>
        <v>#DIV/0!</v>
      </c>
      <c r="C29" s="25" t="e">
        <f>C28/(C6+C11)*100</f>
        <v>#DIV/0!</v>
      </c>
      <c r="D29" s="26"/>
      <c r="E29" s="25" t="e">
        <f>E28/(E6+E11)*100</f>
        <v>#DIV/0!</v>
      </c>
      <c r="F29" s="25" t="e">
        <f>F28/(F6+F11)*100</f>
        <v>#DIV/0!</v>
      </c>
      <c r="G29" s="26"/>
      <c r="H29" s="25" t="e">
        <f>H28/(H6+H11)*100</f>
        <v>#DIV/0!</v>
      </c>
      <c r="I29" s="25" t="e">
        <f>I28/(I6+I11)*100</f>
        <v>#DIV/0!</v>
      </c>
      <c r="J29" s="26" t="s">
        <v>0</v>
      </c>
      <c r="K29" s="25" t="e">
        <f>K28/(K6+K11)*100</f>
        <v>#DIV/0!</v>
      </c>
      <c r="L29" s="25" t="e">
        <f>L28/(L6+L11)*100</f>
        <v>#DIV/0!</v>
      </c>
      <c r="M29" s="26"/>
      <c r="N29" s="25" t="e">
        <f>N28/(N6+N11)*100</f>
        <v>#DIV/0!</v>
      </c>
      <c r="O29" s="25" t="e">
        <f>O28/(O6+O11)*100</f>
        <v>#DIV/0!</v>
      </c>
      <c r="P29" s="26"/>
      <c r="Q29" s="25" t="e">
        <f>Q28/(Q6+Q11)*100</f>
        <v>#DIV/0!</v>
      </c>
      <c r="R29" s="25" t="e">
        <f>R28/(R6+R11)*100</f>
        <v>#DIV/0!</v>
      </c>
      <c r="S29" s="26"/>
      <c r="T29" s="25" t="e">
        <f>T28/(T6+T11)*100</f>
        <v>#DIV/0!</v>
      </c>
      <c r="U29" s="25" t="e">
        <f>U28/(U6+U11)*100</f>
        <v>#DIV/0!</v>
      </c>
      <c r="V29" s="26"/>
      <c r="W29" s="25" t="e">
        <f>W28/(W6+W11)*100</f>
        <v>#DIV/0!</v>
      </c>
      <c r="X29" s="25" t="e">
        <f>X28/(X6+X11)*100</f>
        <v>#DIV/0!</v>
      </c>
      <c r="Y29" s="26"/>
      <c r="Z29" s="25" t="e">
        <f>Z28/(Z6+Z11)*100</f>
        <v>#DIV/0!</v>
      </c>
      <c r="AA29" s="25" t="e">
        <f>AA28/(AA6+AA11)*100</f>
        <v>#DIV/0!</v>
      </c>
      <c r="AB29" s="26"/>
      <c r="AC29" s="25" t="e">
        <f>AC28/(AC6+AC11)*100</f>
        <v>#DIV/0!</v>
      </c>
      <c r="AD29" s="25" t="e">
        <f>AD28/(AD6+AD11)*100</f>
        <v>#DIV/0!</v>
      </c>
      <c r="AE29" s="26"/>
      <c r="AF29" s="25" t="e">
        <f>AF28/(AF6+AF11)*100</f>
        <v>#DIV/0!</v>
      </c>
      <c r="AG29" s="25" t="e">
        <f>AG28/(AG6+AG11)*100</f>
        <v>#DIV/0!</v>
      </c>
      <c r="AH29" s="26"/>
      <c r="AI29" s="25" t="e">
        <f>AI28/(AI6+AI11)*100</f>
        <v>#DIV/0!</v>
      </c>
      <c r="AJ29" s="25" t="e">
        <f>AJ28/(AJ6+AJ11)*100</f>
        <v>#DIV/0!</v>
      </c>
      <c r="AK29" s="2"/>
      <c r="AL29" s="6" t="e">
        <f>AL28/(AL6+AL11)*100</f>
        <v>#DIV/0!</v>
      </c>
      <c r="AM29" s="6" t="e">
        <f>AM28/(AM6+AM11)*100</f>
        <v>#DIV/0!</v>
      </c>
      <c r="AN29" s="3"/>
      <c r="AO29" s="6" t="e">
        <f>AO28/(AO6+AO11)*100</f>
        <v>#DIV/0!</v>
      </c>
      <c r="AP29" s="6" t="e">
        <f>AP28/(AP6+AP11)*100</f>
        <v>#DIV/0!</v>
      </c>
      <c r="AQ29" s="3"/>
      <c r="AR29" s="6" t="e">
        <f>AR28/(AR6+AR11)*100</f>
        <v>#DIV/0!</v>
      </c>
      <c r="AS29" s="6" t="e">
        <f>AS28/(AS6+AS11)*100</f>
        <v>#DIV/0!</v>
      </c>
      <c r="AT29" s="3"/>
      <c r="AU29" s="6" t="e">
        <f>AU28/(AU6+AU11)*100</f>
        <v>#DIV/0!</v>
      </c>
      <c r="AV29" s="6" t="e">
        <f>AV28/(AV6+AV11)*100</f>
        <v>#DIV/0!</v>
      </c>
      <c r="AW29" s="3"/>
      <c r="AX29" s="6" t="e">
        <f>AX28/(AX6+AX11)*100</f>
        <v>#DIV/0!</v>
      </c>
      <c r="AY29" s="6" t="e">
        <f>AY28/(AY6+AY11)*100</f>
        <v>#DIV/0!</v>
      </c>
      <c r="AZ29" s="3"/>
      <c r="BA29" s="6" t="e">
        <f>BA28/(BA6+BA11)*100</f>
        <v>#DIV/0!</v>
      </c>
      <c r="BB29" s="6" t="e">
        <f>BB28/(BB6+BB11)*100</f>
        <v>#DIV/0!</v>
      </c>
      <c r="BC29" s="3"/>
      <c r="BD29" s="6" t="e">
        <f>BD28/(BD6+BD11)*100</f>
        <v>#DIV/0!</v>
      </c>
      <c r="BE29" s="6" t="e">
        <f>BE28/(BE6+BE11)*100</f>
        <v>#DIV/0!</v>
      </c>
      <c r="BF29" s="3"/>
      <c r="BG29" s="6" t="e">
        <f>BG28/(BG6+BG11)*100</f>
        <v>#DIV/0!</v>
      </c>
      <c r="BH29" s="6" t="e">
        <f>BH28/(BH6+BH11)*100</f>
        <v>#DIV/0!</v>
      </c>
      <c r="BI29" s="3"/>
      <c r="BJ29" s="6" t="e">
        <f>BJ28/(BJ6+BJ11)*100</f>
        <v>#DIV/0!</v>
      </c>
      <c r="BK29" s="6" t="e">
        <f>BK28/(BK6+BK11)*100</f>
        <v>#DIV/0!</v>
      </c>
      <c r="BL29" s="3"/>
      <c r="BM29" s="6" t="e">
        <f>BM28/(BM6+BM11)*100</f>
        <v>#DIV/0!</v>
      </c>
      <c r="BN29" s="6" t="e">
        <f>BN28/(BN6+BN11)*100</f>
        <v>#DIV/0!</v>
      </c>
      <c r="BO29" s="3"/>
      <c r="BP29" s="6" t="e">
        <f>BP28/(BP6+BP11)*100</f>
        <v>#DIV/0!</v>
      </c>
      <c r="BQ29" s="6" t="e">
        <f>BQ28/(BQ6+BQ11)*100</f>
        <v>#DIV/0!</v>
      </c>
      <c r="BR29" s="3"/>
      <c r="BS29" s="6" t="e">
        <f>BS28/(BS6+BS11)*100</f>
        <v>#DIV/0!</v>
      </c>
      <c r="BT29" s="6" t="e">
        <f>BT28/(BT6+BT11)*100</f>
        <v>#DIV/0!</v>
      </c>
      <c r="BU29" s="3"/>
      <c r="BV29" s="6" t="e">
        <f>BV28/(BV6+BV11)*100</f>
        <v>#DIV/0!</v>
      </c>
      <c r="BW29" s="6" t="e">
        <f>BW28/(BW6+BW11)*100</f>
        <v>#DIV/0!</v>
      </c>
      <c r="BX29" s="26"/>
      <c r="BY29" s="6" t="e">
        <f>BY28/(BY6+BY11)*100</f>
        <v>#DIV/0!</v>
      </c>
      <c r="BZ29" s="6" t="e">
        <f>BZ28/(BZ6+BZ11)*100</f>
        <v>#DIV/0!</v>
      </c>
      <c r="CA29" s="3"/>
      <c r="CB29" s="4" t="e">
        <f t="shared" si="40"/>
        <v>#DIV/0!</v>
      </c>
      <c r="CC29" s="4" t="e">
        <f>BZ29+BW29+BT29+BQ29+BN29+BK29+BH29+BE29+BB29+AY29+AV29+AS29+AP29+AM29+AJ29+AG29+AD29+AA29+X29+U29+R29+O29+L29+I29+F29+C29</f>
        <v>#DIV/0!</v>
      </c>
      <c r="CD29" s="2"/>
      <c r="CF29" s="50"/>
      <c r="CG29" s="50"/>
      <c r="CH29" s="50"/>
      <c r="CI29" s="50"/>
    </row>
    <row r="30" spans="1:87" ht="16.5" hidden="1" customHeight="1" x14ac:dyDescent="0.3">
      <c r="A30" s="32" t="s">
        <v>46</v>
      </c>
      <c r="B30" s="27"/>
      <c r="C30" s="27"/>
      <c r="D30" s="26"/>
      <c r="E30" s="27"/>
      <c r="F30" s="27"/>
      <c r="G30" s="26"/>
      <c r="H30" s="27"/>
      <c r="I30" s="27"/>
      <c r="J30" s="26"/>
      <c r="K30" s="27"/>
      <c r="L30" s="27"/>
      <c r="M30" s="26"/>
      <c r="N30" s="27"/>
      <c r="O30" s="27"/>
      <c r="P30" s="26"/>
      <c r="Q30" s="27"/>
      <c r="R30" s="27"/>
      <c r="S30" s="26"/>
      <c r="T30" s="27"/>
      <c r="U30" s="27"/>
      <c r="V30" s="26"/>
      <c r="W30" s="27"/>
      <c r="X30" s="27"/>
      <c r="Y30" s="26"/>
      <c r="Z30" s="27"/>
      <c r="AA30" s="27"/>
      <c r="AB30" s="26"/>
      <c r="AC30" s="27"/>
      <c r="AD30" s="27"/>
      <c r="AE30" s="26"/>
      <c r="AF30" s="27"/>
      <c r="AG30" s="27"/>
      <c r="AH30" s="26"/>
      <c r="AI30" s="27"/>
      <c r="AJ30" s="27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6"/>
      <c r="BY30" s="7"/>
      <c r="BZ30" s="7"/>
      <c r="CA30" s="3"/>
      <c r="CB30" s="4"/>
      <c r="CC30" s="4"/>
      <c r="CD30" s="2"/>
      <c r="CF30" s="50"/>
      <c r="CG30" s="50"/>
      <c r="CH30" s="50"/>
      <c r="CI30" s="50"/>
    </row>
    <row r="31" spans="1:87" ht="23.25" hidden="1" customHeight="1" thickBot="1" x14ac:dyDescent="0.35">
      <c r="A31" s="32" t="s">
        <v>47</v>
      </c>
      <c r="B31" s="144"/>
      <c r="C31" s="145"/>
      <c r="D31" s="26" t="e">
        <f>SUM(C31/B31)</f>
        <v>#DIV/0!</v>
      </c>
      <c r="E31" s="145"/>
      <c r="F31" s="145"/>
      <c r="G31" s="26" t="e">
        <f>SUM(F31/E31)</f>
        <v>#DIV/0!</v>
      </c>
      <c r="H31" s="145"/>
      <c r="I31" s="145"/>
      <c r="J31" s="26" t="e">
        <f>SUM(I31/H31)</f>
        <v>#DIV/0!</v>
      </c>
      <c r="K31" s="145"/>
      <c r="L31" s="145"/>
      <c r="M31" s="26" t="e">
        <f>SUM(L31/K31)</f>
        <v>#DIV/0!</v>
      </c>
      <c r="N31" s="145"/>
      <c r="O31" s="145"/>
      <c r="P31" s="26" t="e">
        <f>SUM(O31/N31)</f>
        <v>#DIV/0!</v>
      </c>
      <c r="Q31" s="145"/>
      <c r="R31" s="145"/>
      <c r="S31" s="26" t="e">
        <f>SUM(R31/Q31)</f>
        <v>#DIV/0!</v>
      </c>
      <c r="T31" s="145"/>
      <c r="U31" s="145"/>
      <c r="V31" s="26" t="e">
        <f>SUM(U31/T31)</f>
        <v>#DIV/0!</v>
      </c>
      <c r="W31" s="145"/>
      <c r="X31" s="145"/>
      <c r="Y31" s="26" t="e">
        <f>SUM(X31/W31)</f>
        <v>#DIV/0!</v>
      </c>
      <c r="Z31" s="145"/>
      <c r="AA31" s="145"/>
      <c r="AB31" s="26" t="e">
        <f>SUM(AA31/Z31)</f>
        <v>#DIV/0!</v>
      </c>
      <c r="AC31" s="145"/>
      <c r="AD31" s="145"/>
      <c r="AE31" s="26" t="e">
        <f>SUM(AD31/AC31)</f>
        <v>#DIV/0!</v>
      </c>
      <c r="AF31" s="145"/>
      <c r="AG31" s="145"/>
      <c r="AH31" s="26" t="e">
        <f>SUM(AG31/AF31)</f>
        <v>#DIV/0!</v>
      </c>
      <c r="AI31" s="143"/>
      <c r="AJ31" s="143"/>
      <c r="AK31" s="2" t="e">
        <f>SUM(AJ31/AI31)</f>
        <v>#DIV/0!</v>
      </c>
      <c r="AL31" s="145"/>
      <c r="AM31" s="145"/>
      <c r="AN31" s="3" t="e">
        <f>SUM(AM31/AL31)</f>
        <v>#DIV/0!</v>
      </c>
      <c r="AO31" s="145"/>
      <c r="AP31" s="145"/>
      <c r="AQ31" s="3" t="e">
        <f>SUM(AP31/AO31)</f>
        <v>#DIV/0!</v>
      </c>
      <c r="AR31" s="145"/>
      <c r="AS31" s="145"/>
      <c r="AT31" s="3" t="e">
        <f>SUM(AS31/AR31)</f>
        <v>#DIV/0!</v>
      </c>
      <c r="AU31" s="145"/>
      <c r="AV31" s="145"/>
      <c r="AW31" s="3" t="e">
        <f>SUM(AV31/AU31)</f>
        <v>#DIV/0!</v>
      </c>
      <c r="AX31" s="145"/>
      <c r="AY31" s="145"/>
      <c r="AZ31" s="3" t="e">
        <f>SUM(AY31/AX31)</f>
        <v>#DIV/0!</v>
      </c>
      <c r="BA31" s="145"/>
      <c r="BB31" s="145"/>
      <c r="BC31" s="3" t="e">
        <f>SUM(BB31/BA31)</f>
        <v>#DIV/0!</v>
      </c>
      <c r="BD31" s="145"/>
      <c r="BE31" s="145"/>
      <c r="BF31" s="3" t="e">
        <f>SUM(BE31/BD31)</f>
        <v>#DIV/0!</v>
      </c>
      <c r="BG31" s="145"/>
      <c r="BH31" s="145"/>
      <c r="BI31" s="3" t="e">
        <f>SUM(BH31/BG31)</f>
        <v>#DIV/0!</v>
      </c>
      <c r="BJ31" s="145"/>
      <c r="BK31" s="145"/>
      <c r="BL31" s="3" t="e">
        <f>SUM(BK31/BJ31)</f>
        <v>#DIV/0!</v>
      </c>
      <c r="BM31" s="145"/>
      <c r="BN31" s="145"/>
      <c r="BO31" s="3" t="e">
        <f>SUM(BN31/BM31)</f>
        <v>#DIV/0!</v>
      </c>
      <c r="BP31" s="145"/>
      <c r="BQ31" s="145"/>
      <c r="BR31" s="3" t="e">
        <f>SUM(BQ31/BP31)</f>
        <v>#DIV/0!</v>
      </c>
      <c r="BS31" s="145"/>
      <c r="BT31" s="145"/>
      <c r="BU31" s="3" t="e">
        <f>SUM(BT31/BS31)</f>
        <v>#DIV/0!</v>
      </c>
      <c r="BV31" s="145"/>
      <c r="BW31" s="145"/>
      <c r="BX31" s="26" t="e">
        <f>SUM(BW31/BV31)</f>
        <v>#DIV/0!</v>
      </c>
      <c r="BY31" s="145"/>
      <c r="BZ31" s="145"/>
      <c r="CA31" s="3" t="e">
        <f>SUM(BZ31/BY31)</f>
        <v>#DIV/0!</v>
      </c>
      <c r="CB31" s="36">
        <f>BY31+BV31+BS31+BP31+BM31+BJ31+BG31+BD31+BA31+AX31+AU31+AR31+AO31+AL31+AI31+AF31+AC31+Z31+W31+T31+Q31+N31+K31+H31+E31+B31</f>
        <v>0</v>
      </c>
      <c r="CC31" s="36">
        <f>BZ31+BW31+BT31+BQ31+BN31+BK31+BH31+BE31+BB31+AY31+AV31+AS31+AP31+AM31+AJ31+AG31+AD31+AA31+X31+U31+R31+O31+L31+I31+F31+C31</f>
        <v>0</v>
      </c>
      <c r="CD31" s="2" t="e">
        <f>SUM(CC31/CB31)</f>
        <v>#DIV/0!</v>
      </c>
      <c r="CE31" s="39">
        <f>CC31-BZ31-BW31</f>
        <v>0</v>
      </c>
      <c r="CF31" s="49"/>
      <c r="CG31" s="49"/>
      <c r="CH31" s="50"/>
      <c r="CI31" s="50"/>
    </row>
    <row r="32" spans="1:87" ht="21" hidden="1" customHeight="1" x14ac:dyDescent="0.3">
      <c r="A32" s="32" t="s">
        <v>48</v>
      </c>
      <c r="B32" s="142"/>
      <c r="C32" s="143"/>
      <c r="D32" s="26" t="e">
        <f>SUM(C32/B32)</f>
        <v>#DIV/0!</v>
      </c>
      <c r="E32" s="143"/>
      <c r="F32" s="143"/>
      <c r="G32" s="26" t="e">
        <f>SUM(F32/E32)</f>
        <v>#DIV/0!</v>
      </c>
      <c r="H32" s="143"/>
      <c r="I32" s="143"/>
      <c r="J32" s="26" t="e">
        <f>SUM(I32/H32)</f>
        <v>#DIV/0!</v>
      </c>
      <c r="K32" s="143"/>
      <c r="L32" s="143"/>
      <c r="M32" s="26" t="e">
        <f>SUM(L32/K32)</f>
        <v>#DIV/0!</v>
      </c>
      <c r="N32" s="143"/>
      <c r="O32" s="143"/>
      <c r="P32" s="26" t="e">
        <f>SUM(O32/N32)</f>
        <v>#DIV/0!</v>
      </c>
      <c r="Q32" s="143"/>
      <c r="R32" s="143"/>
      <c r="S32" s="26" t="e">
        <f>SUM(R32/Q32)</f>
        <v>#DIV/0!</v>
      </c>
      <c r="T32" s="143"/>
      <c r="U32" s="143"/>
      <c r="V32" s="26" t="e">
        <f>SUM(U32/T32)</f>
        <v>#DIV/0!</v>
      </c>
      <c r="W32" s="143"/>
      <c r="X32" s="143"/>
      <c r="Y32" s="26" t="e">
        <f>SUM(X32/W32)</f>
        <v>#DIV/0!</v>
      </c>
      <c r="Z32" s="143"/>
      <c r="AA32" s="143"/>
      <c r="AB32" s="26" t="e">
        <f>SUM(AA32/Z32)</f>
        <v>#DIV/0!</v>
      </c>
      <c r="AC32" s="143"/>
      <c r="AD32" s="143"/>
      <c r="AE32" s="26" t="e">
        <f>SUM(AD32/AC32)</f>
        <v>#DIV/0!</v>
      </c>
      <c r="AF32" s="143"/>
      <c r="AG32" s="143"/>
      <c r="AH32" s="26" t="e">
        <f>SUM(AG32/AF32)</f>
        <v>#DIV/0!</v>
      </c>
      <c r="AI32" s="143"/>
      <c r="AJ32" s="143"/>
      <c r="AK32" s="2" t="e">
        <f>SUM(AJ32/AI32)</f>
        <v>#DIV/0!</v>
      </c>
      <c r="AL32" s="143"/>
      <c r="AM32" s="143"/>
      <c r="AN32" s="3" t="e">
        <f>SUM(AM32/AL32)</f>
        <v>#DIV/0!</v>
      </c>
      <c r="AO32" s="143"/>
      <c r="AP32" s="143"/>
      <c r="AQ32" s="3" t="e">
        <f>SUM(AP32/AO32)</f>
        <v>#DIV/0!</v>
      </c>
      <c r="AR32" s="143"/>
      <c r="AS32" s="143"/>
      <c r="AT32" s="3" t="e">
        <f>SUM(AS32/AR32)</f>
        <v>#DIV/0!</v>
      </c>
      <c r="AU32" s="143"/>
      <c r="AV32" s="143"/>
      <c r="AW32" s="3" t="e">
        <f>SUM(AV32/AU32)</f>
        <v>#DIV/0!</v>
      </c>
      <c r="AX32" s="143"/>
      <c r="AY32" s="143"/>
      <c r="AZ32" s="3" t="e">
        <f>SUM(AY32/AX32)</f>
        <v>#DIV/0!</v>
      </c>
      <c r="BA32" s="143"/>
      <c r="BB32" s="143"/>
      <c r="BC32" s="3" t="e">
        <f>SUM(BB32/BA32)</f>
        <v>#DIV/0!</v>
      </c>
      <c r="BD32" s="143"/>
      <c r="BE32" s="143"/>
      <c r="BF32" s="3" t="e">
        <f>SUM(BE32/BD32)</f>
        <v>#DIV/0!</v>
      </c>
      <c r="BG32" s="143"/>
      <c r="BH32" s="143"/>
      <c r="BI32" s="3" t="e">
        <f>SUM(BH32/BG32)</f>
        <v>#DIV/0!</v>
      </c>
      <c r="BJ32" s="143"/>
      <c r="BK32" s="143"/>
      <c r="BL32" s="3" t="e">
        <f>SUM(BK32/BJ32)</f>
        <v>#DIV/0!</v>
      </c>
      <c r="BM32" s="143"/>
      <c r="BN32" s="143"/>
      <c r="BO32" s="3" t="e">
        <f>SUM(BN32/BM32)</f>
        <v>#DIV/0!</v>
      </c>
      <c r="BP32" s="143"/>
      <c r="BQ32" s="143"/>
      <c r="BR32" s="3" t="e">
        <f>SUM(BQ32/BP32)</f>
        <v>#DIV/0!</v>
      </c>
      <c r="BS32" s="143"/>
      <c r="BT32" s="143"/>
      <c r="BU32" s="3" t="e">
        <f>SUM(BT32/BS32)</f>
        <v>#DIV/0!</v>
      </c>
      <c r="BV32" s="143"/>
      <c r="BW32" s="143"/>
      <c r="BX32" s="26" t="e">
        <f>SUM(BW32/BV32)</f>
        <v>#DIV/0!</v>
      </c>
      <c r="BY32" s="143"/>
      <c r="BZ32" s="143"/>
      <c r="CA32" s="3" t="e">
        <f>SUM(BZ32/BY32)</f>
        <v>#DIV/0!</v>
      </c>
      <c r="CB32" s="36">
        <f>BY32+BV32+BS32+BP32+BM32+BJ32+BG32+BD32+BA32+AX32+AU32+AR32+AO32+AL32+AI32+AF32+AC32+Z32+W32+T32+Q32+N32+K32+H32+E32+B32</f>
        <v>0</v>
      </c>
      <c r="CC32" s="36">
        <f>BZ32+BW32+BT32+BQ32+BN32+BK32+BH32+BE32+BB32+AY32+AV32+AS32+AP32+AM32+AJ32+AG32+AD32+AA32+X32+U32+R32+O32+L32+I32+F32+C32</f>
        <v>0</v>
      </c>
      <c r="CD32" s="2" t="e">
        <f>SUM(CC32/CB32)</f>
        <v>#DIV/0!</v>
      </c>
      <c r="CF32" s="49"/>
      <c r="CG32" s="49"/>
      <c r="CH32" s="50"/>
      <c r="CI32" s="50"/>
    </row>
    <row r="33" spans="1:87" ht="27" hidden="1" customHeight="1" x14ac:dyDescent="0.3">
      <c r="A33" s="33" t="s">
        <v>49</v>
      </c>
      <c r="B33" s="28" t="e">
        <f>(B32+B31)/B27*100</f>
        <v>#DIV/0!</v>
      </c>
      <c r="C33" s="28" t="e">
        <f>(C32+C31)/C27*100</f>
        <v>#DIV/0!</v>
      </c>
      <c r="D33" s="26"/>
      <c r="E33" s="28" t="e">
        <f>(E32+E31)/E27*100</f>
        <v>#DIV/0!</v>
      </c>
      <c r="F33" s="28" t="e">
        <f>(F32+F31)/F27*100</f>
        <v>#DIV/0!</v>
      </c>
      <c r="G33" s="26"/>
      <c r="H33" s="28" t="e">
        <f>(H32+H31)/H27*100</f>
        <v>#DIV/0!</v>
      </c>
      <c r="I33" s="28" t="e">
        <f>(I32+I31)/I27*100</f>
        <v>#DIV/0!</v>
      </c>
      <c r="J33" s="26"/>
      <c r="K33" s="28" t="e">
        <f>(K32+K31)/K27*100</f>
        <v>#DIV/0!</v>
      </c>
      <c r="L33" s="28" t="e">
        <f>(L32+L31)/L27*100</f>
        <v>#DIV/0!</v>
      </c>
      <c r="M33" s="26"/>
      <c r="N33" s="28" t="e">
        <f>(N32+N31)/N27*100</f>
        <v>#DIV/0!</v>
      </c>
      <c r="O33" s="28" t="e">
        <f>(O32+O31)/O27*100</f>
        <v>#DIV/0!</v>
      </c>
      <c r="P33" s="26"/>
      <c r="Q33" s="29" t="e">
        <f>(Q32+Q31)/Q27*100</f>
        <v>#DIV/0!</v>
      </c>
      <c r="R33" s="28" t="e">
        <f>(R32+R31)/R27*100</f>
        <v>#DIV/0!</v>
      </c>
      <c r="S33" s="26"/>
      <c r="T33" s="28" t="e">
        <f>(T32+T31)/T27*100</f>
        <v>#DIV/0!</v>
      </c>
      <c r="U33" s="30" t="e">
        <f>(U32+U31)/U27*100</f>
        <v>#DIV/0!</v>
      </c>
      <c r="V33" s="26"/>
      <c r="W33" s="28" t="e">
        <f>(W32+W31)/W27*100</f>
        <v>#DIV/0!</v>
      </c>
      <c r="X33" s="28" t="e">
        <f>(X32+X31)/X27*100</f>
        <v>#DIV/0!</v>
      </c>
      <c r="Y33" s="28"/>
      <c r="Z33" s="28" t="e">
        <f>(Z32+Z31)/Z27*100</f>
        <v>#DIV/0!</v>
      </c>
      <c r="AA33" s="28" t="e">
        <f>(AA32+AA31)/AA27*100</f>
        <v>#DIV/0!</v>
      </c>
      <c r="AB33" s="26"/>
      <c r="AC33" s="28" t="e">
        <f>(AC32+AC31)/AC27*100</f>
        <v>#DIV/0!</v>
      </c>
      <c r="AD33" s="28" t="e">
        <f>(AD32+AD31)/AD27*100</f>
        <v>#DIV/0!</v>
      </c>
      <c r="AE33" s="26"/>
      <c r="AF33" s="28" t="e">
        <f>(AF32+AF31)/AF27*100</f>
        <v>#DIV/0!</v>
      </c>
      <c r="AG33" s="28" t="e">
        <f>(AG32+AG31)/AG27*100</f>
        <v>#DIV/0!</v>
      </c>
      <c r="AH33" s="26"/>
      <c r="AI33" s="28" t="e">
        <f>(AI32+AI31)/AI27*100</f>
        <v>#DIV/0!</v>
      </c>
      <c r="AJ33" s="28" t="e">
        <f>(AJ32+AJ31)/AJ27*100</f>
        <v>#DIV/0!</v>
      </c>
      <c r="AK33" s="2"/>
      <c r="AL33" s="28" t="e">
        <f>(AL32+AL31)/AL27*100</f>
        <v>#DIV/0!</v>
      </c>
      <c r="AM33" s="28" t="e">
        <f>(AM32+AM31)/AM27*100</f>
        <v>#DIV/0!</v>
      </c>
      <c r="AN33" s="3"/>
      <c r="AO33" s="28" t="e">
        <f>(AO32+AO31)/AO27*100</f>
        <v>#DIV/0!</v>
      </c>
      <c r="AP33" s="28" t="e">
        <f>(AP32+AP31)/AP27*100</f>
        <v>#DIV/0!</v>
      </c>
      <c r="AQ33" s="3"/>
      <c r="AR33" s="28" t="e">
        <f>(AR32+AR31)/AR27*100</f>
        <v>#DIV/0!</v>
      </c>
      <c r="AS33" s="28" t="e">
        <f>(AS32+AS31)/AS27*100</f>
        <v>#DIV/0!</v>
      </c>
      <c r="AT33" s="3"/>
      <c r="AU33" s="28"/>
      <c r="AV33" s="28" t="e">
        <f>(AV32+AV31)/AV27*100</f>
        <v>#DIV/0!</v>
      </c>
      <c r="AW33" s="3"/>
      <c r="AX33" s="28" t="e">
        <f>(AX32+AX31)/AX27*100</f>
        <v>#DIV/0!</v>
      </c>
      <c r="AY33" s="28" t="e">
        <f>(AY32+AY31)/AY27*100</f>
        <v>#DIV/0!</v>
      </c>
      <c r="AZ33" s="3"/>
      <c r="BA33" s="28" t="e">
        <f>(BA32+BA31)/BA27*100</f>
        <v>#DIV/0!</v>
      </c>
      <c r="BB33" s="28" t="e">
        <f>(BB32+BB31)/BB27*100</f>
        <v>#DIV/0!</v>
      </c>
      <c r="BC33" s="3"/>
      <c r="BD33" s="28"/>
      <c r="BE33" s="28" t="e">
        <f>(BE32+BE31)/BE27*100</f>
        <v>#DIV/0!</v>
      </c>
      <c r="BF33" s="3" t="e">
        <f>SUM(BE33/BD33)</f>
        <v>#DIV/0!</v>
      </c>
      <c r="BG33" s="28" t="e">
        <f>(BG32+BG31)/BG27*100</f>
        <v>#DIV/0!</v>
      </c>
      <c r="BH33" s="28" t="e">
        <f>(BH32+BH31)/BH27*100</f>
        <v>#DIV/0!</v>
      </c>
      <c r="BI33" s="3"/>
      <c r="BJ33" s="28" t="e">
        <f>(BJ32+BJ31)/BJ27*100</f>
        <v>#DIV/0!</v>
      </c>
      <c r="BK33" s="28" t="e">
        <f>(BK32+BK31)/BK27*100</f>
        <v>#DIV/0!</v>
      </c>
      <c r="BL33" s="3"/>
      <c r="BM33" s="28" t="e">
        <f>(BM32+BM31)/BM27*100</f>
        <v>#DIV/0!</v>
      </c>
      <c r="BN33" s="28" t="e">
        <f>(BN32+BN31)/BN27*100</f>
        <v>#DIV/0!</v>
      </c>
      <c r="BO33" s="3"/>
      <c r="BP33" s="28" t="e">
        <f>(BP32+BP31)/BP27*100</f>
        <v>#DIV/0!</v>
      </c>
      <c r="BQ33" s="28" t="e">
        <f>(BQ32+BQ31)/BQ27*100</f>
        <v>#DIV/0!</v>
      </c>
      <c r="BR33" s="3"/>
      <c r="BS33" s="28"/>
      <c r="BT33" s="28" t="e">
        <f>(BT32+BT31)/BT27*100</f>
        <v>#DIV/0!</v>
      </c>
      <c r="BU33" s="3"/>
      <c r="BV33" s="28" t="e">
        <f>(BV32+BV31)/BV27*100</f>
        <v>#DIV/0!</v>
      </c>
      <c r="BW33" s="28" t="e">
        <f>(BW32+BW31)/BW27*100</f>
        <v>#DIV/0!</v>
      </c>
      <c r="BX33" s="26"/>
      <c r="BY33" s="28" t="e">
        <f>(BY32+BY31)/BY27*100</f>
        <v>#DIV/0!</v>
      </c>
      <c r="BZ33" s="28" t="e">
        <f>(BZ32+BZ31)/BZ27*100</f>
        <v>#DIV/0!</v>
      </c>
      <c r="CA33" s="3"/>
      <c r="CB33" s="28" t="e">
        <f>(CB32+CB31)/CB27*100</f>
        <v>#DIV/0!</v>
      </c>
      <c r="CC33" s="28" t="e">
        <f>(CC32+CC31)/CC27*100</f>
        <v>#DIV/0!</v>
      </c>
      <c r="CD33" s="2"/>
      <c r="CF33" s="50"/>
      <c r="CG33" s="50"/>
      <c r="CH33" s="50"/>
      <c r="CI33" s="50"/>
    </row>
    <row r="34" spans="1:87" x14ac:dyDescent="0.25">
      <c r="R34" s="17"/>
      <c r="S34" s="18"/>
      <c r="T34" s="17"/>
      <c r="AY34" s="17"/>
      <c r="AZ34" s="34"/>
      <c r="BE34" s="17"/>
      <c r="BF34" s="34"/>
      <c r="BG34" s="17"/>
      <c r="CF34" s="50"/>
      <c r="CG34" s="50"/>
      <c r="CH34" s="50"/>
      <c r="CI34" s="50"/>
    </row>
    <row r="35" spans="1:87" x14ac:dyDescent="0.25">
      <c r="B35" s="39"/>
      <c r="C35" s="39"/>
      <c r="E35" s="39"/>
      <c r="F35" s="39"/>
      <c r="H35" s="39"/>
      <c r="I35" s="39"/>
      <c r="K35" s="39"/>
      <c r="L35" s="39"/>
      <c r="N35" s="39"/>
      <c r="O35" s="39"/>
      <c r="Q35" s="39"/>
      <c r="R35" s="39"/>
      <c r="T35" s="39"/>
      <c r="U35" s="39"/>
      <c r="W35" s="39"/>
      <c r="X35" s="39"/>
      <c r="Z35" s="39"/>
      <c r="AA35" s="39"/>
      <c r="AC35" s="39"/>
      <c r="AD35" s="39"/>
      <c r="AF35" s="39"/>
      <c r="AG35" s="39"/>
      <c r="AI35" s="39"/>
      <c r="AJ35" s="39"/>
      <c r="AL35" s="39"/>
      <c r="AM35" s="39"/>
      <c r="AO35" s="39"/>
      <c r="AP35" s="39"/>
      <c r="AR35" s="39"/>
      <c r="AS35" s="39"/>
      <c r="AU35" s="39"/>
      <c r="AV35" s="39"/>
      <c r="AX35" s="39"/>
      <c r="AY35" s="39"/>
      <c r="AZ35" s="17"/>
      <c r="BA35" s="39"/>
      <c r="BB35" s="39"/>
      <c r="BD35" s="39"/>
      <c r="BE35" s="49"/>
      <c r="BF35" s="34"/>
      <c r="BG35" s="49"/>
      <c r="BH35" s="39"/>
      <c r="BJ35" s="39"/>
      <c r="BK35" s="39"/>
      <c r="BM35" s="39"/>
      <c r="BN35" s="39"/>
      <c r="BP35" s="39"/>
      <c r="BQ35" s="39"/>
      <c r="BS35" s="39"/>
      <c r="BT35" s="39"/>
      <c r="BV35" s="39"/>
      <c r="BW35" s="39"/>
      <c r="BY35" s="39"/>
      <c r="BZ35" s="39"/>
      <c r="CB35" s="39"/>
      <c r="CC35" s="39"/>
      <c r="CF35" s="50"/>
      <c r="CG35" s="50"/>
      <c r="CH35" s="50"/>
      <c r="CI35" s="50"/>
    </row>
    <row r="36" spans="1:87" x14ac:dyDescent="0.25">
      <c r="BE36" s="17"/>
      <c r="BF36" s="34"/>
      <c r="BG36" s="17"/>
      <c r="CF36" s="50"/>
      <c r="CG36" s="50"/>
      <c r="CH36" s="50"/>
      <c r="CI36" s="50"/>
    </row>
    <row r="37" spans="1:87" x14ac:dyDescent="0.25">
      <c r="BD37" s="39"/>
      <c r="BE37" s="49"/>
      <c r="BF37" s="34"/>
      <c r="BG37" s="17"/>
    </row>
    <row r="38" spans="1:87" x14ac:dyDescent="0.25">
      <c r="BE38" s="17"/>
      <c r="BF38" s="17"/>
      <c r="BG38" s="17"/>
    </row>
    <row r="39" spans="1:87" x14ac:dyDescent="0.25">
      <c r="BE39" s="17"/>
      <c r="BF39" s="17"/>
      <c r="BG39" s="17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>
    <tabColor indexed="14"/>
  </sheetPr>
  <dimension ref="A1:CI39"/>
  <sheetViews>
    <sheetView zoomScale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Y6" sqref="BY6:BZ25"/>
    </sheetView>
  </sheetViews>
  <sheetFormatPr defaultRowHeight="13.2" x14ac:dyDescent="0.25"/>
  <cols>
    <col min="1" max="1" width="58.6640625" customWidth="1"/>
    <col min="2" max="2" width="16.33203125" customWidth="1"/>
    <col min="3" max="3" width="17.33203125" customWidth="1"/>
    <col min="4" max="4" width="13.44140625" customWidth="1"/>
    <col min="5" max="6" width="16.33203125" customWidth="1"/>
    <col min="7" max="7" width="9.44140625" customWidth="1"/>
    <col min="8" max="8" width="16.88671875" customWidth="1"/>
    <col min="9" max="9" width="16.6640625" customWidth="1"/>
    <col min="10" max="10" width="9.33203125" customWidth="1"/>
    <col min="11" max="11" width="17.109375" customWidth="1"/>
    <col min="12" max="12" width="16" customWidth="1"/>
    <col min="13" max="13" width="10.44140625" customWidth="1"/>
    <col min="14" max="14" width="15.88671875" customWidth="1"/>
    <col min="15" max="15" width="15.5546875" customWidth="1"/>
    <col min="16" max="16" width="9.44140625" customWidth="1"/>
    <col min="17" max="17" width="15.33203125" customWidth="1"/>
    <col min="18" max="18" width="16" customWidth="1"/>
    <col min="19" max="19" width="10.33203125" customWidth="1"/>
    <col min="20" max="20" width="18.33203125" customWidth="1"/>
    <col min="21" max="21" width="15.33203125" customWidth="1"/>
    <col min="22" max="22" width="9.5546875" customWidth="1"/>
    <col min="23" max="23" width="16.5546875" customWidth="1"/>
    <col min="24" max="24" width="15.33203125" customWidth="1"/>
    <col min="25" max="25" width="9.5546875" customWidth="1"/>
    <col min="26" max="27" width="16.44140625" customWidth="1"/>
    <col min="28" max="28" width="9.33203125" customWidth="1"/>
    <col min="29" max="29" width="16.88671875" customWidth="1"/>
    <col min="30" max="30" width="17.33203125" customWidth="1"/>
    <col min="31" max="31" width="11.109375" customWidth="1"/>
    <col min="32" max="32" width="16.109375" customWidth="1"/>
    <col min="33" max="33" width="16.33203125" customWidth="1"/>
    <col min="34" max="34" width="9.33203125" customWidth="1"/>
    <col min="35" max="35" width="16.44140625" customWidth="1"/>
    <col min="36" max="36" width="15.6640625" customWidth="1"/>
    <col min="37" max="37" width="9.88671875" customWidth="1"/>
    <col min="38" max="38" width="17.109375" customWidth="1"/>
    <col min="39" max="39" width="17" customWidth="1"/>
    <col min="41" max="41" width="15.33203125" customWidth="1"/>
    <col min="42" max="42" width="15.6640625" customWidth="1"/>
    <col min="43" max="43" width="9.33203125" customWidth="1"/>
    <col min="44" max="44" width="16.33203125" customWidth="1"/>
    <col min="45" max="45" width="15.88671875" customWidth="1"/>
    <col min="46" max="46" width="9.33203125" customWidth="1"/>
    <col min="47" max="47" width="15.5546875" customWidth="1"/>
    <col min="48" max="48" width="15.109375" customWidth="1"/>
    <col min="49" max="49" width="9.33203125" customWidth="1"/>
    <col min="50" max="50" width="15.5546875" customWidth="1"/>
    <col min="51" max="51" width="15.109375" customWidth="1"/>
    <col min="52" max="52" width="10" customWidth="1"/>
    <col min="53" max="53" width="15.6640625" customWidth="1"/>
    <col min="54" max="54" width="16.5546875" customWidth="1"/>
    <col min="55" max="55" width="8.6640625" customWidth="1"/>
    <col min="56" max="56" width="16.88671875" customWidth="1"/>
    <col min="57" max="57" width="16" customWidth="1"/>
    <col min="59" max="59" width="16.5546875" customWidth="1"/>
    <col min="60" max="60" width="15.88671875" customWidth="1"/>
    <col min="62" max="62" width="15.109375" customWidth="1"/>
    <col min="63" max="63" width="15.33203125" customWidth="1"/>
    <col min="65" max="65" width="15.33203125" customWidth="1"/>
    <col min="66" max="66" width="15.44140625" customWidth="1"/>
    <col min="68" max="68" width="15.5546875" customWidth="1"/>
    <col min="69" max="69" width="15.6640625" customWidth="1"/>
    <col min="71" max="71" width="15.5546875" customWidth="1"/>
    <col min="72" max="72" width="15.109375" customWidth="1"/>
    <col min="74" max="74" width="16.88671875" customWidth="1"/>
    <col min="75" max="75" width="17.109375" customWidth="1"/>
    <col min="77" max="77" width="17" customWidth="1"/>
    <col min="78" max="78" width="17.44140625" customWidth="1"/>
    <col min="80" max="80" width="18.109375" customWidth="1"/>
    <col min="81" max="81" width="17.88671875" customWidth="1"/>
    <col min="82" max="82" width="12.5546875" customWidth="1"/>
    <col min="83" max="83" width="23.33203125" customWidth="1"/>
    <col min="84" max="84" width="21.109375" customWidth="1"/>
    <col min="85" max="85" width="19.44140625" customWidth="1"/>
  </cols>
  <sheetData>
    <row r="1" spans="1:87" ht="3.75" customHeight="1" x14ac:dyDescent="0.25"/>
    <row r="2" spans="1:87" s="12" customFormat="1" ht="21" x14ac:dyDescent="0.4">
      <c r="A2" s="10"/>
      <c r="B2" s="352" t="s">
        <v>80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11"/>
      <c r="X2" s="11"/>
      <c r="Y2" s="11"/>
      <c r="Z2" s="11"/>
      <c r="AA2" s="11"/>
      <c r="AB2" s="11"/>
      <c r="AC2" s="11"/>
      <c r="AD2" s="11" t="s">
        <v>62</v>
      </c>
      <c r="AE2" s="11"/>
      <c r="AF2" s="11"/>
      <c r="AG2" s="11"/>
      <c r="AH2" s="11"/>
      <c r="AI2" s="11"/>
      <c r="AJ2" s="11" t="s">
        <v>0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</row>
    <row r="3" spans="1:87" ht="15.6" x14ac:dyDescent="0.3">
      <c r="A3" s="353"/>
      <c r="B3" s="350" t="s">
        <v>1</v>
      </c>
      <c r="C3" s="351"/>
      <c r="D3" s="351"/>
      <c r="E3" s="350" t="s">
        <v>2</v>
      </c>
      <c r="F3" s="351"/>
      <c r="G3" s="351"/>
      <c r="H3" s="350" t="s">
        <v>3</v>
      </c>
      <c r="I3" s="351"/>
      <c r="J3" s="351"/>
      <c r="K3" s="350" t="s">
        <v>4</v>
      </c>
      <c r="L3" s="351"/>
      <c r="M3" s="351"/>
      <c r="N3" s="350" t="s">
        <v>5</v>
      </c>
      <c r="O3" s="351"/>
      <c r="P3" s="351"/>
      <c r="Q3" s="350" t="s">
        <v>6</v>
      </c>
      <c r="R3" s="351"/>
      <c r="S3" s="351"/>
      <c r="T3" s="350" t="s">
        <v>7</v>
      </c>
      <c r="U3" s="351"/>
      <c r="V3" s="351"/>
      <c r="W3" s="350" t="s">
        <v>8</v>
      </c>
      <c r="X3" s="351"/>
      <c r="Y3" s="351"/>
      <c r="Z3" s="350" t="s">
        <v>50</v>
      </c>
      <c r="AA3" s="351"/>
      <c r="AB3" s="351"/>
      <c r="AC3" s="350" t="s">
        <v>9</v>
      </c>
      <c r="AD3" s="351"/>
      <c r="AE3" s="351"/>
      <c r="AF3" s="350" t="s">
        <v>10</v>
      </c>
      <c r="AG3" s="351"/>
      <c r="AH3" s="351"/>
      <c r="AI3" s="350" t="s">
        <v>52</v>
      </c>
      <c r="AJ3" s="351"/>
      <c r="AK3" s="351"/>
      <c r="AL3" s="350" t="s">
        <v>11</v>
      </c>
      <c r="AM3" s="351"/>
      <c r="AN3" s="351"/>
      <c r="AO3" s="350" t="s">
        <v>12</v>
      </c>
      <c r="AP3" s="351"/>
      <c r="AQ3" s="351"/>
      <c r="AR3" s="350" t="s">
        <v>13</v>
      </c>
      <c r="AS3" s="351"/>
      <c r="AT3" s="351"/>
      <c r="AU3" s="350" t="s">
        <v>14</v>
      </c>
      <c r="AV3" s="351"/>
      <c r="AW3" s="351"/>
      <c r="AX3" s="350" t="s">
        <v>15</v>
      </c>
      <c r="AY3" s="351"/>
      <c r="AZ3" s="351"/>
      <c r="BA3" s="350" t="s">
        <v>16</v>
      </c>
      <c r="BB3" s="351"/>
      <c r="BC3" s="351"/>
      <c r="BD3" s="350" t="s">
        <v>17</v>
      </c>
      <c r="BE3" s="351"/>
      <c r="BF3" s="351"/>
      <c r="BG3" s="350" t="s">
        <v>18</v>
      </c>
      <c r="BH3" s="351"/>
      <c r="BI3" s="351"/>
      <c r="BJ3" s="350" t="s">
        <v>19</v>
      </c>
      <c r="BK3" s="351"/>
      <c r="BL3" s="351"/>
      <c r="BM3" s="350" t="s">
        <v>20</v>
      </c>
      <c r="BN3" s="351"/>
      <c r="BO3" s="351"/>
      <c r="BP3" s="350" t="s">
        <v>21</v>
      </c>
      <c r="BQ3" s="351"/>
      <c r="BR3" s="351"/>
      <c r="BS3" s="350" t="s">
        <v>22</v>
      </c>
      <c r="BT3" s="351"/>
      <c r="BU3" s="351"/>
      <c r="BV3" s="350" t="s">
        <v>23</v>
      </c>
      <c r="BW3" s="351"/>
      <c r="BX3" s="351"/>
      <c r="BY3" s="350" t="s">
        <v>24</v>
      </c>
      <c r="BZ3" s="351"/>
      <c r="CA3" s="351"/>
      <c r="CB3" s="350" t="s">
        <v>25</v>
      </c>
      <c r="CC3" s="351"/>
      <c r="CD3" s="351"/>
    </row>
    <row r="4" spans="1:87" ht="12.75" customHeight="1" x14ac:dyDescent="0.25">
      <c r="A4" s="351"/>
      <c r="B4" s="354" t="s">
        <v>26</v>
      </c>
      <c r="C4" s="354" t="s">
        <v>63</v>
      </c>
      <c r="D4" s="356" t="s">
        <v>27</v>
      </c>
      <c r="E4" s="354" t="s">
        <v>26</v>
      </c>
      <c r="F4" s="354" t="s">
        <v>63</v>
      </c>
      <c r="G4" s="356" t="s">
        <v>27</v>
      </c>
      <c r="H4" s="354" t="s">
        <v>26</v>
      </c>
      <c r="I4" s="354" t="s">
        <v>63</v>
      </c>
      <c r="J4" s="356" t="s">
        <v>27</v>
      </c>
      <c r="K4" s="354" t="s">
        <v>26</v>
      </c>
      <c r="L4" s="354" t="s">
        <v>63</v>
      </c>
      <c r="M4" s="356" t="s">
        <v>27</v>
      </c>
      <c r="N4" s="354" t="s">
        <v>26</v>
      </c>
      <c r="O4" s="354" t="s">
        <v>63</v>
      </c>
      <c r="P4" s="356" t="s">
        <v>27</v>
      </c>
      <c r="Q4" s="354" t="s">
        <v>26</v>
      </c>
      <c r="R4" s="354" t="s">
        <v>63</v>
      </c>
      <c r="S4" s="356" t="s">
        <v>27</v>
      </c>
      <c r="T4" s="354" t="s">
        <v>26</v>
      </c>
      <c r="U4" s="354" t="s">
        <v>63</v>
      </c>
      <c r="V4" s="356" t="s">
        <v>27</v>
      </c>
      <c r="W4" s="354" t="s">
        <v>26</v>
      </c>
      <c r="X4" s="354" t="s">
        <v>63</v>
      </c>
      <c r="Y4" s="356" t="s">
        <v>27</v>
      </c>
      <c r="Z4" s="354" t="s">
        <v>26</v>
      </c>
      <c r="AA4" s="354" t="s">
        <v>63</v>
      </c>
      <c r="AB4" s="356" t="s">
        <v>27</v>
      </c>
      <c r="AC4" s="354" t="s">
        <v>26</v>
      </c>
      <c r="AD4" s="354" t="s">
        <v>63</v>
      </c>
      <c r="AE4" s="356" t="s">
        <v>27</v>
      </c>
      <c r="AF4" s="354" t="s">
        <v>26</v>
      </c>
      <c r="AG4" s="354" t="s">
        <v>63</v>
      </c>
      <c r="AH4" s="356" t="s">
        <v>27</v>
      </c>
      <c r="AI4" s="354" t="s">
        <v>26</v>
      </c>
      <c r="AJ4" s="354" t="s">
        <v>63</v>
      </c>
      <c r="AK4" s="356" t="s">
        <v>27</v>
      </c>
      <c r="AL4" s="354" t="s">
        <v>26</v>
      </c>
      <c r="AM4" s="354" t="s">
        <v>63</v>
      </c>
      <c r="AN4" s="356" t="s">
        <v>27</v>
      </c>
      <c r="AO4" s="354" t="s">
        <v>26</v>
      </c>
      <c r="AP4" s="354" t="s">
        <v>63</v>
      </c>
      <c r="AQ4" s="356" t="s">
        <v>27</v>
      </c>
      <c r="AR4" s="354" t="s">
        <v>26</v>
      </c>
      <c r="AS4" s="354" t="s">
        <v>63</v>
      </c>
      <c r="AT4" s="356" t="s">
        <v>27</v>
      </c>
      <c r="AU4" s="354" t="s">
        <v>26</v>
      </c>
      <c r="AV4" s="354" t="s">
        <v>63</v>
      </c>
      <c r="AW4" s="356" t="s">
        <v>27</v>
      </c>
      <c r="AX4" s="354" t="s">
        <v>26</v>
      </c>
      <c r="AY4" s="354" t="s">
        <v>63</v>
      </c>
      <c r="AZ4" s="356" t="s">
        <v>27</v>
      </c>
      <c r="BA4" s="354" t="s">
        <v>26</v>
      </c>
      <c r="BB4" s="354" t="s">
        <v>63</v>
      </c>
      <c r="BC4" s="356" t="s">
        <v>27</v>
      </c>
      <c r="BD4" s="354" t="s">
        <v>26</v>
      </c>
      <c r="BE4" s="354" t="s">
        <v>63</v>
      </c>
      <c r="BF4" s="356" t="s">
        <v>27</v>
      </c>
      <c r="BG4" s="354" t="s">
        <v>26</v>
      </c>
      <c r="BH4" s="354" t="s">
        <v>63</v>
      </c>
      <c r="BI4" s="356" t="s">
        <v>27</v>
      </c>
      <c r="BJ4" s="354" t="s">
        <v>26</v>
      </c>
      <c r="BK4" s="354" t="s">
        <v>63</v>
      </c>
      <c r="BL4" s="356" t="s">
        <v>27</v>
      </c>
      <c r="BM4" s="354" t="s">
        <v>26</v>
      </c>
      <c r="BN4" s="354" t="s">
        <v>63</v>
      </c>
      <c r="BO4" s="356" t="s">
        <v>27</v>
      </c>
      <c r="BP4" s="354" t="s">
        <v>26</v>
      </c>
      <c r="BQ4" s="354" t="s">
        <v>63</v>
      </c>
      <c r="BR4" s="356" t="s">
        <v>27</v>
      </c>
      <c r="BS4" s="354" t="s">
        <v>26</v>
      </c>
      <c r="BT4" s="354" t="s">
        <v>63</v>
      </c>
      <c r="BU4" s="356" t="s">
        <v>27</v>
      </c>
      <c r="BV4" s="354" t="s">
        <v>26</v>
      </c>
      <c r="BW4" s="354" t="s">
        <v>63</v>
      </c>
      <c r="BX4" s="356" t="s">
        <v>27</v>
      </c>
      <c r="BY4" s="354" t="s">
        <v>26</v>
      </c>
      <c r="BZ4" s="354" t="s">
        <v>63</v>
      </c>
      <c r="CA4" s="356" t="s">
        <v>27</v>
      </c>
      <c r="CB4" s="354" t="s">
        <v>26</v>
      </c>
      <c r="CC4" s="354" t="s">
        <v>63</v>
      </c>
      <c r="CD4" s="356" t="s">
        <v>27</v>
      </c>
    </row>
    <row r="5" spans="1:87" ht="20.25" customHeight="1" thickBot="1" x14ac:dyDescent="0.3">
      <c r="A5" s="351"/>
      <c r="B5" s="355"/>
      <c r="C5" s="355"/>
      <c r="D5" s="355"/>
      <c r="E5" s="355"/>
      <c r="F5" s="355"/>
      <c r="G5" s="351"/>
      <c r="H5" s="351"/>
      <c r="I5" s="355"/>
      <c r="J5" s="351"/>
      <c r="K5" s="351"/>
      <c r="L5" s="355"/>
      <c r="M5" s="351"/>
      <c r="N5" s="351"/>
      <c r="O5" s="355"/>
      <c r="P5" s="351"/>
      <c r="Q5" s="351"/>
      <c r="R5" s="355"/>
      <c r="S5" s="351"/>
      <c r="T5" s="351"/>
      <c r="U5" s="355"/>
      <c r="V5" s="351"/>
      <c r="W5" s="351"/>
      <c r="X5" s="355"/>
      <c r="Y5" s="351"/>
      <c r="Z5" s="351"/>
      <c r="AA5" s="355"/>
      <c r="AB5" s="351"/>
      <c r="AC5" s="351"/>
      <c r="AD5" s="355"/>
      <c r="AE5" s="351"/>
      <c r="AF5" s="351"/>
      <c r="AG5" s="355"/>
      <c r="AH5" s="351"/>
      <c r="AI5" s="351"/>
      <c r="AJ5" s="355"/>
      <c r="AK5" s="351"/>
      <c r="AL5" s="351"/>
      <c r="AM5" s="355"/>
      <c r="AN5" s="351"/>
      <c r="AO5" s="351"/>
      <c r="AP5" s="355"/>
      <c r="AQ5" s="351"/>
      <c r="AR5" s="351"/>
      <c r="AS5" s="355"/>
      <c r="AT5" s="351"/>
      <c r="AU5" s="351"/>
      <c r="AV5" s="355"/>
      <c r="AW5" s="351"/>
      <c r="AX5" s="351"/>
      <c r="AY5" s="355"/>
      <c r="AZ5" s="351"/>
      <c r="BA5" s="351"/>
      <c r="BB5" s="355"/>
      <c r="BC5" s="351"/>
      <c r="BD5" s="351"/>
      <c r="BE5" s="355"/>
      <c r="BF5" s="351"/>
      <c r="BG5" s="351"/>
      <c r="BH5" s="355"/>
      <c r="BI5" s="351"/>
      <c r="BJ5" s="351"/>
      <c r="BK5" s="355"/>
      <c r="BL5" s="351"/>
      <c r="BM5" s="351"/>
      <c r="BN5" s="355"/>
      <c r="BO5" s="351"/>
      <c r="BP5" s="351"/>
      <c r="BQ5" s="355"/>
      <c r="BR5" s="351"/>
      <c r="BS5" s="351"/>
      <c r="BT5" s="355"/>
      <c r="BU5" s="351"/>
      <c r="BV5" s="351"/>
      <c r="BW5" s="355"/>
      <c r="BX5" s="351"/>
      <c r="BY5" s="351"/>
      <c r="BZ5" s="355"/>
      <c r="CA5" s="357"/>
      <c r="CB5" s="357"/>
      <c r="CC5" s="355"/>
      <c r="CD5" s="357"/>
      <c r="CF5" s="50"/>
      <c r="CG5" s="50"/>
      <c r="CH5" s="50"/>
      <c r="CI5" s="50"/>
    </row>
    <row r="6" spans="1:87" ht="24" customHeight="1" x14ac:dyDescent="0.25">
      <c r="A6" s="41" t="s">
        <v>28</v>
      </c>
      <c r="B6" s="140"/>
      <c r="C6" s="141"/>
      <c r="D6" s="1" t="e">
        <f>SUM(C6/B6)</f>
        <v>#DIV/0!</v>
      </c>
      <c r="E6" s="141"/>
      <c r="F6" s="141"/>
      <c r="G6" s="1" t="e">
        <f t="shared" ref="G6:G17" si="0">SUM(F6/E6)</f>
        <v>#DIV/0!</v>
      </c>
      <c r="H6" s="141"/>
      <c r="I6" s="141"/>
      <c r="J6" s="1" t="e">
        <f t="shared" ref="J6:J25" si="1">SUM(I6/H6)</f>
        <v>#DIV/0!</v>
      </c>
      <c r="K6" s="141"/>
      <c r="L6" s="141"/>
      <c r="M6" s="1" t="e">
        <f>SUM(L6/K6)</f>
        <v>#DIV/0!</v>
      </c>
      <c r="N6" s="141"/>
      <c r="O6" s="141"/>
      <c r="P6" s="1" t="e">
        <f t="shared" ref="P6:P25" si="2">SUM(O6/N6)</f>
        <v>#DIV/0!</v>
      </c>
      <c r="Q6" s="141"/>
      <c r="R6" s="141"/>
      <c r="S6" s="1" t="e">
        <f t="shared" ref="S6:S11" si="3">SUM(R6/Q6)</f>
        <v>#DIV/0!</v>
      </c>
      <c r="T6" s="141"/>
      <c r="U6" s="141"/>
      <c r="V6" s="1" t="e">
        <f t="shared" ref="V6:V25" si="4">SUM(U6/T6)</f>
        <v>#DIV/0!</v>
      </c>
      <c r="W6" s="141"/>
      <c r="X6" s="141"/>
      <c r="Y6" s="1" t="e">
        <f t="shared" ref="Y6:Y17" si="5">SUM(X6/W6)</f>
        <v>#DIV/0!</v>
      </c>
      <c r="Z6" s="141"/>
      <c r="AA6" s="141"/>
      <c r="AB6" s="1" t="e">
        <f>SUM(AA6/Z6)</f>
        <v>#DIV/0!</v>
      </c>
      <c r="AC6" s="141"/>
      <c r="AD6" s="141"/>
      <c r="AE6" s="1" t="e">
        <f>SUM(AD6/AC6)</f>
        <v>#DIV/0!</v>
      </c>
      <c r="AF6" s="141"/>
      <c r="AG6" s="141"/>
      <c r="AH6" s="1" t="e">
        <f t="shared" ref="AH6:AH11" si="6">SUM(AG6/AF6)</f>
        <v>#DIV/0!</v>
      </c>
      <c r="AI6" s="141"/>
      <c r="AJ6" s="141"/>
      <c r="AK6" s="2" t="e">
        <f t="shared" ref="AK6:AK25" si="7">SUM(AJ6/AI6)</f>
        <v>#DIV/0!</v>
      </c>
      <c r="AL6" s="141"/>
      <c r="AM6" s="141"/>
      <c r="AN6" s="3" t="e">
        <f t="shared" ref="AN6:AN25" si="8">SUM(AM6/AL6)</f>
        <v>#DIV/0!</v>
      </c>
      <c r="AO6" s="141"/>
      <c r="AP6" s="141"/>
      <c r="AQ6" s="3" t="e">
        <f t="shared" ref="AQ6:AQ11" si="9">SUM(AP6/AO6)</f>
        <v>#DIV/0!</v>
      </c>
      <c r="AR6" s="141"/>
      <c r="AS6" s="141"/>
      <c r="AT6" s="3" t="e">
        <f t="shared" ref="AT6:AT25" si="10">SUM(AS6/AR6)</f>
        <v>#DIV/0!</v>
      </c>
      <c r="AU6" s="141"/>
      <c r="AV6" s="141"/>
      <c r="AW6" s="3" t="e">
        <f t="shared" ref="AW6:AW25" si="11">SUM(AV6/AU6)</f>
        <v>#DIV/0!</v>
      </c>
      <c r="AX6" s="141"/>
      <c r="AY6" s="141"/>
      <c r="AZ6" s="3" t="e">
        <f t="shared" ref="AZ6:AZ25" si="12">SUM(AY6/AX6)</f>
        <v>#DIV/0!</v>
      </c>
      <c r="BA6" s="141"/>
      <c r="BB6" s="141"/>
      <c r="BC6" s="3" t="e">
        <f>SUM(BB6/BA6)</f>
        <v>#DIV/0!</v>
      </c>
      <c r="BD6" s="141"/>
      <c r="BE6" s="141"/>
      <c r="BF6" s="3" t="e">
        <f t="shared" ref="BF6:BF25" si="13">SUM(BE6/BD6)</f>
        <v>#DIV/0!</v>
      </c>
      <c r="BG6" s="141"/>
      <c r="BH6" s="141"/>
      <c r="BI6" s="3" t="e">
        <f t="shared" ref="BI6:BI25" si="14">SUM(BH6/BG6)</f>
        <v>#DIV/0!</v>
      </c>
      <c r="BJ6" s="141"/>
      <c r="BK6" s="141"/>
      <c r="BL6" s="3" t="e">
        <f t="shared" ref="BL6:BL24" si="15">SUM(BK6/BJ6)</f>
        <v>#DIV/0!</v>
      </c>
      <c r="BM6" s="141"/>
      <c r="BN6" s="141"/>
      <c r="BO6" s="3" t="e">
        <f t="shared" ref="BO6:BO11" si="16">SUM(BN6/BM6)</f>
        <v>#DIV/0!</v>
      </c>
      <c r="BP6" s="141"/>
      <c r="BQ6" s="141"/>
      <c r="BR6" s="3" t="e">
        <f>SUM(BQ6/BP6)</f>
        <v>#DIV/0!</v>
      </c>
      <c r="BS6" s="141"/>
      <c r="BT6" s="141"/>
      <c r="BU6" s="3" t="e">
        <f t="shared" ref="BU6:BU13" si="17">SUM(BT6/BS6)</f>
        <v>#DIV/0!</v>
      </c>
      <c r="BV6" s="141"/>
      <c r="BW6" s="141"/>
      <c r="BX6" s="1" t="e">
        <f>SUM(BW6/BV6)</f>
        <v>#DIV/0!</v>
      </c>
      <c r="BY6" s="141"/>
      <c r="BZ6" s="141"/>
      <c r="CA6" s="16" t="e">
        <f>SUM(BZ6/BY6)</f>
        <v>#DIV/0!</v>
      </c>
      <c r="CB6" s="36">
        <f>B6+E6+H6+K6+N6+Q6+T6+W6+Z6+AC6+AF6+AI6+AL6+AO6+AR6+AU6+AX6+BA6+BD6+BG6+BJ6+BM6+BP6+BS6+BV6+BY6</f>
        <v>0</v>
      </c>
      <c r="CC6" s="35">
        <f>BZ6+BW6+BT6+BQ6+BN6+BK6+BH6+BE6+BB6+AY6+AV6+AS6+AP6+AM6+AJ6+AG6+AD6+AA6+X6+U6+R6+O6+L6+I6+F6+C6</f>
        <v>0</v>
      </c>
      <c r="CD6" s="2" t="e">
        <f>SUM(CC6/CB6)</f>
        <v>#DIV/0!</v>
      </c>
      <c r="CE6" s="61"/>
      <c r="CF6" s="49"/>
      <c r="CG6" s="49"/>
      <c r="CH6" s="50"/>
      <c r="CI6" s="50"/>
    </row>
    <row r="7" spans="1:87" ht="33" customHeight="1" x14ac:dyDescent="0.25">
      <c r="A7" s="41" t="s">
        <v>29</v>
      </c>
      <c r="B7" s="142"/>
      <c r="C7" s="143"/>
      <c r="D7" s="1" t="e">
        <f>SUM(C7/B7)</f>
        <v>#DIV/0!</v>
      </c>
      <c r="E7" s="143"/>
      <c r="F7" s="143"/>
      <c r="G7" s="1" t="e">
        <f t="shared" si="0"/>
        <v>#DIV/0!</v>
      </c>
      <c r="H7" s="143"/>
      <c r="I7" s="143"/>
      <c r="J7" s="1"/>
      <c r="K7" s="143"/>
      <c r="L7" s="143"/>
      <c r="M7" s="1" t="e">
        <f>SUM(L7/K7)</f>
        <v>#DIV/0!</v>
      </c>
      <c r="N7" s="143"/>
      <c r="O7" s="143"/>
      <c r="P7" s="1" t="e">
        <f t="shared" si="2"/>
        <v>#DIV/0!</v>
      </c>
      <c r="Q7" s="143"/>
      <c r="R7" s="143"/>
      <c r="S7" s="1" t="e">
        <f t="shared" si="3"/>
        <v>#DIV/0!</v>
      </c>
      <c r="T7" s="143"/>
      <c r="U7" s="143"/>
      <c r="V7" s="1" t="e">
        <f t="shared" si="4"/>
        <v>#DIV/0!</v>
      </c>
      <c r="W7" s="143"/>
      <c r="X7" s="143"/>
      <c r="Y7" s="1" t="e">
        <f t="shared" si="5"/>
        <v>#DIV/0!</v>
      </c>
      <c r="Z7" s="143"/>
      <c r="AA7" s="143"/>
      <c r="AB7" s="1" t="e">
        <f>SUM(AA7/Z7)</f>
        <v>#DIV/0!</v>
      </c>
      <c r="AC7" s="143"/>
      <c r="AD7" s="143"/>
      <c r="AE7" s="1" t="e">
        <f>SUM(AD7/AC7)</f>
        <v>#DIV/0!</v>
      </c>
      <c r="AF7" s="143"/>
      <c r="AG7" s="143"/>
      <c r="AH7" s="1" t="e">
        <f t="shared" si="6"/>
        <v>#DIV/0!</v>
      </c>
      <c r="AI7" s="143"/>
      <c r="AJ7" s="143"/>
      <c r="AK7" s="2" t="e">
        <f t="shared" si="7"/>
        <v>#DIV/0!</v>
      </c>
      <c r="AL7" s="143"/>
      <c r="AM7" s="143"/>
      <c r="AN7" s="3"/>
      <c r="AO7" s="143"/>
      <c r="AP7" s="143"/>
      <c r="AQ7" s="3" t="e">
        <f t="shared" si="9"/>
        <v>#DIV/0!</v>
      </c>
      <c r="AR7" s="143"/>
      <c r="AS7" s="143"/>
      <c r="AT7" s="3" t="e">
        <f t="shared" si="10"/>
        <v>#DIV/0!</v>
      </c>
      <c r="AU7" s="143"/>
      <c r="AV7" s="143"/>
      <c r="AW7" s="3" t="e">
        <f t="shared" si="11"/>
        <v>#DIV/0!</v>
      </c>
      <c r="AX7" s="143"/>
      <c r="AY7" s="143"/>
      <c r="AZ7" s="3" t="e">
        <f t="shared" si="12"/>
        <v>#DIV/0!</v>
      </c>
      <c r="BA7" s="143"/>
      <c r="BB7" s="143"/>
      <c r="BC7" s="3" t="e">
        <f>SUM(BB7/BA7)</f>
        <v>#DIV/0!</v>
      </c>
      <c r="BD7" s="143"/>
      <c r="BE7" s="143"/>
      <c r="BF7" s="3" t="e">
        <f t="shared" si="13"/>
        <v>#DIV/0!</v>
      </c>
      <c r="BG7" s="143"/>
      <c r="BH7" s="143"/>
      <c r="BI7" s="1" t="e">
        <f t="shared" si="14"/>
        <v>#DIV/0!</v>
      </c>
      <c r="BJ7" s="143"/>
      <c r="BK7" s="143"/>
      <c r="BL7" s="3" t="e">
        <f t="shared" si="15"/>
        <v>#DIV/0!</v>
      </c>
      <c r="BM7" s="143"/>
      <c r="BN7" s="143"/>
      <c r="BO7" s="1" t="e">
        <f t="shared" si="16"/>
        <v>#DIV/0!</v>
      </c>
      <c r="BP7" s="143"/>
      <c r="BQ7" s="143"/>
      <c r="BR7" s="3" t="e">
        <f>SUM(BQ7/BP7)</f>
        <v>#DIV/0!</v>
      </c>
      <c r="BS7" s="143"/>
      <c r="BT7" s="143"/>
      <c r="BU7" s="3" t="e">
        <f t="shared" si="17"/>
        <v>#DIV/0!</v>
      </c>
      <c r="BV7" s="143"/>
      <c r="BW7" s="143"/>
      <c r="BX7" s="1"/>
      <c r="BY7" s="143"/>
      <c r="BZ7" s="143"/>
      <c r="CA7" s="3"/>
      <c r="CB7" s="36">
        <f t="shared" ref="CB7:CB12" si="18">B7+E7+H7+K7+N7+Q7+T7+W7+Z7+AC7+AF7+AI7+AL7+AO7+AR7+AU7+AX7+BA7+BD7+BG7+BJ7+BM7+BP7+BS7+BV7+BY7</f>
        <v>0</v>
      </c>
      <c r="CC7" s="35">
        <f t="shared" ref="CC7:CC12" si="19">BZ7+BW7+BT7+BQ7+BN7+BK7+BH7+BE7+BB7+AY7+AV7+AS7+AP7+AM7+AJ7+AG7+AD7+AA7+X7+U7+R7+O7+L7+I7+F7+C7</f>
        <v>0</v>
      </c>
      <c r="CD7" s="2" t="e">
        <f t="shared" ref="CD7:CD26" si="20">SUM(CC7/CB7)</f>
        <v>#DIV/0!</v>
      </c>
      <c r="CE7" s="61"/>
      <c r="CF7" s="49"/>
      <c r="CG7" s="49"/>
      <c r="CH7" s="50"/>
      <c r="CI7" s="50"/>
    </row>
    <row r="8" spans="1:87" ht="39" customHeight="1" x14ac:dyDescent="0.25">
      <c r="A8" s="41" t="s">
        <v>30</v>
      </c>
      <c r="B8" s="142"/>
      <c r="C8" s="143"/>
      <c r="D8" s="1" t="e">
        <f>SUM(C8/B8)</f>
        <v>#DIV/0!</v>
      </c>
      <c r="E8" s="143"/>
      <c r="F8" s="143"/>
      <c r="G8" s="1" t="e">
        <f>SUM(F8/E8)</f>
        <v>#DIV/0!</v>
      </c>
      <c r="H8" s="143"/>
      <c r="I8" s="143"/>
      <c r="J8" s="1" t="e">
        <f>SUM(I8/H8)</f>
        <v>#DIV/0!</v>
      </c>
      <c r="K8" s="143"/>
      <c r="L8" s="143"/>
      <c r="M8" s="1" t="e">
        <f>SUM(L8/K8)</f>
        <v>#DIV/0!</v>
      </c>
      <c r="N8" s="143"/>
      <c r="O8" s="143"/>
      <c r="P8" s="1" t="e">
        <f t="shared" si="2"/>
        <v>#DIV/0!</v>
      </c>
      <c r="Q8" s="143"/>
      <c r="R8" s="143"/>
      <c r="S8" s="1" t="e">
        <f t="shared" si="3"/>
        <v>#DIV/0!</v>
      </c>
      <c r="T8" s="143"/>
      <c r="U8" s="143"/>
      <c r="V8" s="1" t="e">
        <f t="shared" si="4"/>
        <v>#DIV/0!</v>
      </c>
      <c r="W8" s="143"/>
      <c r="X8" s="143"/>
      <c r="Y8" s="1" t="e">
        <f t="shared" si="5"/>
        <v>#DIV/0!</v>
      </c>
      <c r="Z8" s="143"/>
      <c r="AA8" s="143"/>
      <c r="AB8" s="1" t="e">
        <f>SUM(AA8/Z8)</f>
        <v>#DIV/0!</v>
      </c>
      <c r="AC8" s="143"/>
      <c r="AD8" s="143"/>
      <c r="AE8" s="1" t="e">
        <f>SUM(AD8/AC8)</f>
        <v>#DIV/0!</v>
      </c>
      <c r="AF8" s="143"/>
      <c r="AG8" s="143"/>
      <c r="AH8" s="1" t="e">
        <f t="shared" si="6"/>
        <v>#DIV/0!</v>
      </c>
      <c r="AI8" s="143"/>
      <c r="AJ8" s="143"/>
      <c r="AK8" s="2" t="e">
        <f t="shared" si="7"/>
        <v>#DIV/0!</v>
      </c>
      <c r="AL8" s="143"/>
      <c r="AM8" s="143"/>
      <c r="AN8" s="3" t="e">
        <f t="shared" si="8"/>
        <v>#DIV/0!</v>
      </c>
      <c r="AO8" s="143"/>
      <c r="AP8" s="143"/>
      <c r="AQ8" s="3" t="e">
        <f t="shared" si="9"/>
        <v>#DIV/0!</v>
      </c>
      <c r="AR8" s="143"/>
      <c r="AS8" s="143"/>
      <c r="AT8" s="3" t="e">
        <f t="shared" si="10"/>
        <v>#DIV/0!</v>
      </c>
      <c r="AU8" s="143"/>
      <c r="AV8" s="143"/>
      <c r="AW8" s="3" t="e">
        <f t="shared" si="11"/>
        <v>#DIV/0!</v>
      </c>
      <c r="AX8" s="143"/>
      <c r="AY8" s="143"/>
      <c r="AZ8" s="3" t="e">
        <f t="shared" si="12"/>
        <v>#DIV/0!</v>
      </c>
      <c r="BA8" s="143"/>
      <c r="BB8" s="143"/>
      <c r="BC8" s="3" t="e">
        <f>SUM(BB8/BA8)</f>
        <v>#DIV/0!</v>
      </c>
      <c r="BD8" s="143"/>
      <c r="BE8" s="143"/>
      <c r="BF8" s="3" t="e">
        <f t="shared" si="13"/>
        <v>#DIV/0!</v>
      </c>
      <c r="BG8" s="143"/>
      <c r="BH8" s="143"/>
      <c r="BI8" s="3" t="e">
        <f t="shared" si="14"/>
        <v>#DIV/0!</v>
      </c>
      <c r="BJ8" s="143"/>
      <c r="BK8" s="143"/>
      <c r="BL8" s="3" t="e">
        <f t="shared" si="15"/>
        <v>#DIV/0!</v>
      </c>
      <c r="BM8" s="143"/>
      <c r="BN8" s="143"/>
      <c r="BO8" s="3" t="e">
        <f t="shared" si="16"/>
        <v>#DIV/0!</v>
      </c>
      <c r="BP8" s="143"/>
      <c r="BQ8" s="143"/>
      <c r="BR8" s="3" t="e">
        <f>SUM(BQ8/BP8)</f>
        <v>#DIV/0!</v>
      </c>
      <c r="BS8" s="143"/>
      <c r="BT8" s="143"/>
      <c r="BU8" s="3" t="e">
        <f t="shared" si="17"/>
        <v>#DIV/0!</v>
      </c>
      <c r="BV8" s="143"/>
      <c r="BW8" s="143"/>
      <c r="BX8" s="1" t="e">
        <f>SUM(BW8/BV8)</f>
        <v>#DIV/0!</v>
      </c>
      <c r="BY8" s="143"/>
      <c r="BZ8" s="143"/>
      <c r="CA8" s="3" t="e">
        <f t="shared" ref="CA8:CA13" si="21">SUM(BZ8/BY8)</f>
        <v>#DIV/0!</v>
      </c>
      <c r="CB8" s="36">
        <f t="shared" si="18"/>
        <v>0</v>
      </c>
      <c r="CC8" s="35">
        <f t="shared" si="19"/>
        <v>0</v>
      </c>
      <c r="CD8" s="2" t="e">
        <f t="shared" si="20"/>
        <v>#DIV/0!</v>
      </c>
      <c r="CE8" s="61"/>
      <c r="CF8" s="49"/>
      <c r="CG8" s="49"/>
      <c r="CH8" s="50"/>
      <c r="CI8" s="50"/>
    </row>
    <row r="9" spans="1:87" ht="32.25" customHeight="1" x14ac:dyDescent="0.25">
      <c r="A9" s="41" t="s">
        <v>31</v>
      </c>
      <c r="B9" s="142"/>
      <c r="C9" s="143"/>
      <c r="D9" s="1" t="e">
        <f>SUM(C9/B9)</f>
        <v>#DIV/0!</v>
      </c>
      <c r="E9" s="143"/>
      <c r="F9" s="143"/>
      <c r="G9" s="1" t="e">
        <f>SUM(F9/E9)</f>
        <v>#DIV/0!</v>
      </c>
      <c r="H9" s="143"/>
      <c r="I9" s="143"/>
      <c r="J9" s="1" t="e">
        <f t="shared" si="1"/>
        <v>#DIV/0!</v>
      </c>
      <c r="K9" s="143"/>
      <c r="L9" s="143"/>
      <c r="M9" s="1" t="e">
        <f>SUM(L9/K9)</f>
        <v>#DIV/0!</v>
      </c>
      <c r="N9" s="143"/>
      <c r="O9" s="143"/>
      <c r="P9" s="1" t="e">
        <f t="shared" si="2"/>
        <v>#DIV/0!</v>
      </c>
      <c r="Q9" s="143"/>
      <c r="R9" s="143"/>
      <c r="S9" s="1" t="e">
        <f t="shared" si="3"/>
        <v>#DIV/0!</v>
      </c>
      <c r="T9" s="143"/>
      <c r="U9" s="143"/>
      <c r="V9" s="1" t="e">
        <f t="shared" si="4"/>
        <v>#DIV/0!</v>
      </c>
      <c r="W9" s="143"/>
      <c r="X9" s="143"/>
      <c r="Y9" s="1" t="e">
        <f t="shared" si="5"/>
        <v>#DIV/0!</v>
      </c>
      <c r="Z9" s="143"/>
      <c r="AA9" s="143"/>
      <c r="AB9" s="1" t="e">
        <f>SUM(AA9/Z9)</f>
        <v>#DIV/0!</v>
      </c>
      <c r="AC9" s="143"/>
      <c r="AD9" s="143"/>
      <c r="AE9" s="1" t="e">
        <f>SUM(AD9/AC9)</f>
        <v>#DIV/0!</v>
      </c>
      <c r="AF9" s="143"/>
      <c r="AG9" s="143"/>
      <c r="AH9" s="1" t="e">
        <f t="shared" si="6"/>
        <v>#DIV/0!</v>
      </c>
      <c r="AI9" s="143"/>
      <c r="AJ9" s="143"/>
      <c r="AK9" s="2" t="e">
        <f t="shared" si="7"/>
        <v>#DIV/0!</v>
      </c>
      <c r="AL9" s="143"/>
      <c r="AM9" s="143"/>
      <c r="AN9" s="3" t="e">
        <f t="shared" si="8"/>
        <v>#DIV/0!</v>
      </c>
      <c r="AO9" s="143"/>
      <c r="AP9" s="143"/>
      <c r="AQ9" s="3" t="e">
        <f t="shared" si="9"/>
        <v>#DIV/0!</v>
      </c>
      <c r="AR9" s="143"/>
      <c r="AS9" s="143"/>
      <c r="AT9" s="3" t="e">
        <f t="shared" si="10"/>
        <v>#DIV/0!</v>
      </c>
      <c r="AU9" s="143"/>
      <c r="AV9" s="143"/>
      <c r="AW9" s="3" t="e">
        <f t="shared" si="11"/>
        <v>#DIV/0!</v>
      </c>
      <c r="AX9" s="143"/>
      <c r="AY9" s="143"/>
      <c r="AZ9" s="3" t="e">
        <f t="shared" si="12"/>
        <v>#DIV/0!</v>
      </c>
      <c r="BA9" s="143"/>
      <c r="BB9" s="143"/>
      <c r="BC9" s="3" t="e">
        <f>SUM(BB9/BA9)</f>
        <v>#DIV/0!</v>
      </c>
      <c r="BD9" s="143"/>
      <c r="BE9" s="143"/>
      <c r="BF9" s="3" t="e">
        <f t="shared" si="13"/>
        <v>#DIV/0!</v>
      </c>
      <c r="BG9" s="143"/>
      <c r="BH9" s="143"/>
      <c r="BI9" s="3" t="e">
        <f t="shared" si="14"/>
        <v>#DIV/0!</v>
      </c>
      <c r="BJ9" s="143"/>
      <c r="BK9" s="143"/>
      <c r="BL9" s="3" t="e">
        <f t="shared" si="15"/>
        <v>#DIV/0!</v>
      </c>
      <c r="BM9" s="143"/>
      <c r="BN9" s="143"/>
      <c r="BO9" s="3" t="e">
        <f t="shared" si="16"/>
        <v>#DIV/0!</v>
      </c>
      <c r="BP9" s="143"/>
      <c r="BQ9" s="143"/>
      <c r="BR9" s="3" t="e">
        <f>SUM(BQ9/BP9)</f>
        <v>#DIV/0!</v>
      </c>
      <c r="BS9" s="143"/>
      <c r="BT9" s="143"/>
      <c r="BU9" s="3" t="e">
        <f t="shared" si="17"/>
        <v>#DIV/0!</v>
      </c>
      <c r="BV9" s="143"/>
      <c r="BW9" s="143"/>
      <c r="BX9" s="1" t="e">
        <f>SUM(BW9/BV9)</f>
        <v>#DIV/0!</v>
      </c>
      <c r="BY9" s="143"/>
      <c r="BZ9" s="143"/>
      <c r="CA9" s="3" t="e">
        <f t="shared" si="21"/>
        <v>#DIV/0!</v>
      </c>
      <c r="CB9" s="36">
        <f t="shared" si="18"/>
        <v>0</v>
      </c>
      <c r="CC9" s="35">
        <f t="shared" si="19"/>
        <v>0</v>
      </c>
      <c r="CD9" s="2" t="e">
        <f t="shared" si="20"/>
        <v>#DIV/0!</v>
      </c>
      <c r="CE9" s="61"/>
      <c r="CF9" s="49"/>
      <c r="CG9" s="49"/>
      <c r="CH9" s="50"/>
      <c r="CI9" s="50"/>
    </row>
    <row r="10" spans="1:87" ht="30" customHeight="1" x14ac:dyDescent="0.25">
      <c r="A10" s="41" t="s">
        <v>51</v>
      </c>
      <c r="B10" s="142"/>
      <c r="C10" s="143"/>
      <c r="D10" s="1" t="e">
        <f>SUM(C10/B10)</f>
        <v>#DIV/0!</v>
      </c>
      <c r="E10" s="143"/>
      <c r="F10" s="143"/>
      <c r="G10" s="1" t="e">
        <f>SUM(F10/E10)</f>
        <v>#DIV/0!</v>
      </c>
      <c r="H10" s="143"/>
      <c r="I10" s="143"/>
      <c r="J10" s="1" t="e">
        <f t="shared" si="1"/>
        <v>#DIV/0!</v>
      </c>
      <c r="K10" s="143"/>
      <c r="L10" s="143"/>
      <c r="M10" s="1" t="e">
        <f>SUM(L10/K10)</f>
        <v>#DIV/0!</v>
      </c>
      <c r="N10" s="143"/>
      <c r="O10" s="143"/>
      <c r="P10" s="1" t="e">
        <f>SUM(O10/N10)</f>
        <v>#DIV/0!</v>
      </c>
      <c r="Q10" s="143"/>
      <c r="R10" s="143"/>
      <c r="S10" s="1" t="e">
        <f t="shared" si="3"/>
        <v>#DIV/0!</v>
      </c>
      <c r="T10" s="143"/>
      <c r="U10" s="143"/>
      <c r="V10" s="1" t="e">
        <f t="shared" si="4"/>
        <v>#DIV/0!</v>
      </c>
      <c r="W10" s="143"/>
      <c r="X10" s="143"/>
      <c r="Y10" s="1" t="e">
        <f t="shared" si="5"/>
        <v>#DIV/0!</v>
      </c>
      <c r="Z10" s="143"/>
      <c r="AA10" s="143"/>
      <c r="AB10" s="1" t="e">
        <f>SUM(AA10/Z10)</f>
        <v>#DIV/0!</v>
      </c>
      <c r="AC10" s="143"/>
      <c r="AD10" s="143"/>
      <c r="AE10" s="1" t="e">
        <f>SUM(AD10/AC10)</f>
        <v>#DIV/0!</v>
      </c>
      <c r="AF10" s="143"/>
      <c r="AG10" s="143"/>
      <c r="AH10" s="1" t="e">
        <f t="shared" si="6"/>
        <v>#DIV/0!</v>
      </c>
      <c r="AI10" s="143"/>
      <c r="AJ10" s="143"/>
      <c r="AK10" s="1" t="e">
        <f t="shared" si="7"/>
        <v>#DIV/0!</v>
      </c>
      <c r="AL10" s="143"/>
      <c r="AM10" s="143"/>
      <c r="AN10" s="1" t="e">
        <f t="shared" si="8"/>
        <v>#DIV/0!</v>
      </c>
      <c r="AO10" s="143"/>
      <c r="AP10" s="143"/>
      <c r="AQ10" s="1" t="e">
        <f t="shared" si="9"/>
        <v>#DIV/0!</v>
      </c>
      <c r="AR10" s="143"/>
      <c r="AS10" s="143"/>
      <c r="AT10" s="1" t="e">
        <f t="shared" si="10"/>
        <v>#DIV/0!</v>
      </c>
      <c r="AU10" s="143"/>
      <c r="AV10" s="143"/>
      <c r="AW10" s="1" t="e">
        <f t="shared" si="11"/>
        <v>#DIV/0!</v>
      </c>
      <c r="AX10" s="143"/>
      <c r="AY10" s="143"/>
      <c r="AZ10" s="1" t="e">
        <f t="shared" si="12"/>
        <v>#DIV/0!</v>
      </c>
      <c r="BA10" s="143"/>
      <c r="BB10" s="143"/>
      <c r="BC10" s="1" t="e">
        <f>SUM(BB10/BA10)</f>
        <v>#DIV/0!</v>
      </c>
      <c r="BD10" s="143"/>
      <c r="BE10" s="143"/>
      <c r="BF10" s="1" t="e">
        <f t="shared" si="13"/>
        <v>#DIV/0!</v>
      </c>
      <c r="BG10" s="143"/>
      <c r="BH10" s="143"/>
      <c r="BI10" s="1" t="e">
        <f t="shared" si="14"/>
        <v>#DIV/0!</v>
      </c>
      <c r="BJ10" s="143"/>
      <c r="BK10" s="143"/>
      <c r="BL10" s="1" t="e">
        <f t="shared" si="15"/>
        <v>#DIV/0!</v>
      </c>
      <c r="BM10" s="143"/>
      <c r="BN10" s="143"/>
      <c r="BO10" s="1" t="e">
        <f t="shared" si="16"/>
        <v>#DIV/0!</v>
      </c>
      <c r="BP10" s="143"/>
      <c r="BQ10" s="143"/>
      <c r="BR10" s="1" t="e">
        <f>SUM(BQ10/BP10)</f>
        <v>#DIV/0!</v>
      </c>
      <c r="BS10" s="143"/>
      <c r="BT10" s="143"/>
      <c r="BU10" s="3" t="e">
        <f t="shared" si="17"/>
        <v>#DIV/0!</v>
      </c>
      <c r="BV10" s="143"/>
      <c r="BW10" s="143"/>
      <c r="BX10" s="1" t="e">
        <f>SUM(BW10/BV10)</f>
        <v>#DIV/0!</v>
      </c>
      <c r="BY10" s="143"/>
      <c r="BZ10" s="143"/>
      <c r="CA10" s="3" t="e">
        <f t="shared" si="21"/>
        <v>#DIV/0!</v>
      </c>
      <c r="CB10" s="36">
        <f t="shared" si="18"/>
        <v>0</v>
      </c>
      <c r="CC10" s="35">
        <f t="shared" si="19"/>
        <v>0</v>
      </c>
      <c r="CD10" s="2" t="e">
        <f t="shared" si="20"/>
        <v>#DIV/0!</v>
      </c>
      <c r="CE10" s="61"/>
      <c r="CF10" s="49"/>
      <c r="CG10" s="49"/>
      <c r="CH10" s="50"/>
      <c r="CI10" s="51"/>
    </row>
    <row r="11" spans="1:87" ht="36.75" customHeight="1" x14ac:dyDescent="0.25">
      <c r="A11" s="41" t="s">
        <v>32</v>
      </c>
      <c r="B11" s="142"/>
      <c r="C11" s="143"/>
      <c r="D11" s="5"/>
      <c r="E11" s="143"/>
      <c r="F11" s="143"/>
      <c r="G11" s="1" t="e">
        <f t="shared" si="0"/>
        <v>#DIV/0!</v>
      </c>
      <c r="H11" s="143"/>
      <c r="I11" s="143"/>
      <c r="J11" s="1" t="e">
        <f t="shared" si="1"/>
        <v>#DIV/0!</v>
      </c>
      <c r="K11" s="143"/>
      <c r="L11" s="143"/>
      <c r="M11" s="1"/>
      <c r="N11" s="143"/>
      <c r="O11" s="143"/>
      <c r="P11" s="1" t="e">
        <f t="shared" si="2"/>
        <v>#DIV/0!</v>
      </c>
      <c r="Q11" s="143"/>
      <c r="R11" s="143"/>
      <c r="S11" s="1" t="e">
        <f t="shared" si="3"/>
        <v>#DIV/0!</v>
      </c>
      <c r="T11" s="143"/>
      <c r="U11" s="143"/>
      <c r="V11" s="1" t="e">
        <f t="shared" si="4"/>
        <v>#DIV/0!</v>
      </c>
      <c r="W11" s="143"/>
      <c r="X11" s="143"/>
      <c r="Y11" s="1" t="e">
        <f t="shared" si="5"/>
        <v>#DIV/0!</v>
      </c>
      <c r="Z11" s="143"/>
      <c r="AA11" s="143"/>
      <c r="AB11" s="1"/>
      <c r="AC11" s="143"/>
      <c r="AD11" s="143"/>
      <c r="AE11" s="1"/>
      <c r="AF11" s="143"/>
      <c r="AG11" s="143"/>
      <c r="AH11" s="1" t="e">
        <f t="shared" si="6"/>
        <v>#DIV/0!</v>
      </c>
      <c r="AI11" s="143"/>
      <c r="AJ11" s="143"/>
      <c r="AK11" s="2" t="e">
        <f t="shared" si="7"/>
        <v>#DIV/0!</v>
      </c>
      <c r="AL11" s="143"/>
      <c r="AM11" s="143"/>
      <c r="AN11" s="3" t="e">
        <f t="shared" si="8"/>
        <v>#DIV/0!</v>
      </c>
      <c r="AO11" s="143"/>
      <c r="AP11" s="143"/>
      <c r="AQ11" s="1" t="e">
        <f t="shared" si="9"/>
        <v>#DIV/0!</v>
      </c>
      <c r="AR11" s="143"/>
      <c r="AS11" s="143"/>
      <c r="AT11" s="1" t="e">
        <f t="shared" si="10"/>
        <v>#DIV/0!</v>
      </c>
      <c r="AU11" s="143"/>
      <c r="AV11" s="143"/>
      <c r="AW11" s="3" t="e">
        <f t="shared" si="11"/>
        <v>#DIV/0!</v>
      </c>
      <c r="AX11" s="143"/>
      <c r="AY11" s="143"/>
      <c r="AZ11" s="3" t="e">
        <f t="shared" si="12"/>
        <v>#DIV/0!</v>
      </c>
      <c r="BA11" s="143"/>
      <c r="BB11" s="143"/>
      <c r="BC11" s="1"/>
      <c r="BD11" s="143"/>
      <c r="BE11" s="143"/>
      <c r="BF11" s="3" t="e">
        <f t="shared" si="13"/>
        <v>#DIV/0!</v>
      </c>
      <c r="BG11" s="143"/>
      <c r="BH11" s="143"/>
      <c r="BI11" s="3" t="e">
        <f t="shared" si="14"/>
        <v>#DIV/0!</v>
      </c>
      <c r="BJ11" s="143"/>
      <c r="BK11" s="143"/>
      <c r="BL11" s="1" t="e">
        <f t="shared" si="15"/>
        <v>#DIV/0!</v>
      </c>
      <c r="BM11" s="143"/>
      <c r="BN11" s="143"/>
      <c r="BO11" s="1" t="e">
        <f t="shared" si="16"/>
        <v>#DIV/0!</v>
      </c>
      <c r="BP11" s="143"/>
      <c r="BQ11" s="143"/>
      <c r="BR11" s="1"/>
      <c r="BS11" s="143"/>
      <c r="BT11" s="143"/>
      <c r="BU11" s="3" t="e">
        <f t="shared" si="17"/>
        <v>#DIV/0!</v>
      </c>
      <c r="BV11" s="143"/>
      <c r="BW11" s="143"/>
      <c r="BX11" s="1"/>
      <c r="BY11" s="143"/>
      <c r="BZ11" s="143"/>
      <c r="CA11" s="3" t="e">
        <f t="shared" si="21"/>
        <v>#DIV/0!</v>
      </c>
      <c r="CB11" s="36">
        <f t="shared" si="18"/>
        <v>0</v>
      </c>
      <c r="CC11" s="35">
        <f t="shared" si="19"/>
        <v>0</v>
      </c>
      <c r="CD11" s="2" t="e">
        <f t="shared" si="20"/>
        <v>#DIV/0!</v>
      </c>
      <c r="CE11" s="61"/>
      <c r="CF11" s="49"/>
      <c r="CG11" s="49"/>
      <c r="CH11" s="50"/>
      <c r="CI11" s="50"/>
    </row>
    <row r="12" spans="1:87" s="65" customFormat="1" ht="24.75" customHeight="1" thickBot="1" x14ac:dyDescent="0.35">
      <c r="A12" s="46" t="s">
        <v>33</v>
      </c>
      <c r="B12" s="144"/>
      <c r="C12" s="145"/>
      <c r="D12" s="47" t="e">
        <f t="shared" ref="D12:D17" si="22">SUM(C12/B12)</f>
        <v>#DIV/0!</v>
      </c>
      <c r="E12" s="145"/>
      <c r="F12" s="145"/>
      <c r="G12" s="47" t="e">
        <f t="shared" si="0"/>
        <v>#DIV/0!</v>
      </c>
      <c r="H12" s="145"/>
      <c r="I12" s="145"/>
      <c r="J12" s="47" t="e">
        <f t="shared" si="1"/>
        <v>#DIV/0!</v>
      </c>
      <c r="K12" s="145"/>
      <c r="L12" s="145"/>
      <c r="M12" s="47" t="e">
        <f t="shared" ref="M12:M25" si="23">SUM(L12/K12)</f>
        <v>#DIV/0!</v>
      </c>
      <c r="N12" s="145"/>
      <c r="O12" s="145"/>
      <c r="P12" s="47" t="e">
        <f t="shared" si="2"/>
        <v>#DIV/0!</v>
      </c>
      <c r="Q12" s="145"/>
      <c r="R12" s="145"/>
      <c r="S12" s="47" t="e">
        <f t="shared" ref="S12:S25" si="24">SUM(R12/Q12)</f>
        <v>#DIV/0!</v>
      </c>
      <c r="T12" s="145"/>
      <c r="U12" s="145"/>
      <c r="V12" s="47" t="e">
        <f t="shared" si="4"/>
        <v>#DIV/0!</v>
      </c>
      <c r="W12" s="145"/>
      <c r="X12" s="145"/>
      <c r="Y12" s="47" t="e">
        <f t="shared" si="5"/>
        <v>#DIV/0!</v>
      </c>
      <c r="Z12" s="145"/>
      <c r="AA12" s="145"/>
      <c r="AB12" s="47" t="e">
        <f t="shared" ref="AB12:AB25" si="25">SUM(AA12/Z12)</f>
        <v>#DIV/0!</v>
      </c>
      <c r="AC12" s="145"/>
      <c r="AD12" s="145"/>
      <c r="AE12" s="47" t="e">
        <f t="shared" ref="AE12:AE25" si="26">SUM(AD12/AC12)</f>
        <v>#DIV/0!</v>
      </c>
      <c r="AF12" s="145"/>
      <c r="AG12" s="145"/>
      <c r="AH12" s="47" t="e">
        <f t="shared" ref="AH12:AH25" si="27">SUM(AG12/AF12)</f>
        <v>#DIV/0!</v>
      </c>
      <c r="AI12" s="145"/>
      <c r="AJ12" s="145"/>
      <c r="AK12" s="47" t="e">
        <f t="shared" si="7"/>
        <v>#DIV/0!</v>
      </c>
      <c r="AL12" s="145"/>
      <c r="AM12" s="145"/>
      <c r="AN12" s="47" t="e">
        <f t="shared" si="8"/>
        <v>#DIV/0!</v>
      </c>
      <c r="AO12" s="145"/>
      <c r="AP12" s="145"/>
      <c r="AQ12" s="47" t="e">
        <f t="shared" ref="AQ12:AQ25" si="28">SUM(AP12/AO12)</f>
        <v>#DIV/0!</v>
      </c>
      <c r="AR12" s="145"/>
      <c r="AS12" s="145"/>
      <c r="AT12" s="47" t="e">
        <f t="shared" si="10"/>
        <v>#DIV/0!</v>
      </c>
      <c r="AU12" s="145"/>
      <c r="AV12" s="145"/>
      <c r="AW12" s="47" t="e">
        <f t="shared" si="11"/>
        <v>#DIV/0!</v>
      </c>
      <c r="AX12" s="145"/>
      <c r="AY12" s="145"/>
      <c r="AZ12" s="47" t="e">
        <f t="shared" si="12"/>
        <v>#DIV/0!</v>
      </c>
      <c r="BA12" s="145"/>
      <c r="BB12" s="145"/>
      <c r="BC12" s="47" t="e">
        <f t="shared" ref="BC12:BC25" si="29">SUM(BB12/BA12)</f>
        <v>#DIV/0!</v>
      </c>
      <c r="BD12" s="145"/>
      <c r="BE12" s="145"/>
      <c r="BF12" s="47" t="e">
        <f t="shared" si="13"/>
        <v>#DIV/0!</v>
      </c>
      <c r="BG12" s="145"/>
      <c r="BH12" s="145"/>
      <c r="BI12" s="47" t="e">
        <f t="shared" si="14"/>
        <v>#DIV/0!</v>
      </c>
      <c r="BJ12" s="145"/>
      <c r="BK12" s="145"/>
      <c r="BL12" s="47" t="e">
        <f t="shared" si="15"/>
        <v>#DIV/0!</v>
      </c>
      <c r="BM12" s="145"/>
      <c r="BN12" s="145"/>
      <c r="BO12" s="47" t="e">
        <f>SUM(BN12/BM12)</f>
        <v>#DIV/0!</v>
      </c>
      <c r="BP12" s="145"/>
      <c r="BQ12" s="145"/>
      <c r="BR12" s="47" t="e">
        <f>SUM(BQ12/BP12)</f>
        <v>#DIV/0!</v>
      </c>
      <c r="BS12" s="145"/>
      <c r="BT12" s="145"/>
      <c r="BU12" s="47" t="e">
        <f t="shared" si="17"/>
        <v>#DIV/0!</v>
      </c>
      <c r="BV12" s="145"/>
      <c r="BW12" s="145"/>
      <c r="BX12" s="47" t="e">
        <f>SUM(BW12/BV12)</f>
        <v>#DIV/0!</v>
      </c>
      <c r="BY12" s="145"/>
      <c r="BZ12" s="145"/>
      <c r="CA12" s="47" t="e">
        <f t="shared" si="21"/>
        <v>#DIV/0!</v>
      </c>
      <c r="CB12" s="36">
        <f t="shared" si="18"/>
        <v>0</v>
      </c>
      <c r="CC12" s="35">
        <f t="shared" si="19"/>
        <v>0</v>
      </c>
      <c r="CD12" s="47" t="e">
        <f t="shared" si="20"/>
        <v>#DIV/0!</v>
      </c>
      <c r="CE12" s="64"/>
      <c r="CF12" s="52"/>
      <c r="CG12" s="52"/>
      <c r="CH12" s="53"/>
      <c r="CI12" s="52"/>
    </row>
    <row r="13" spans="1:87" ht="32.25" customHeight="1" x14ac:dyDescent="0.25">
      <c r="A13" s="40" t="s">
        <v>34</v>
      </c>
      <c r="B13" s="142"/>
      <c r="C13" s="143"/>
      <c r="D13" s="5" t="e">
        <f>SUM(C13/B13)</f>
        <v>#DIV/0!</v>
      </c>
      <c r="E13" s="143"/>
      <c r="F13" s="143"/>
      <c r="G13" s="5" t="e">
        <f t="shared" si="0"/>
        <v>#DIV/0!</v>
      </c>
      <c r="H13" s="143"/>
      <c r="I13" s="143"/>
      <c r="J13" s="5" t="e">
        <f t="shared" si="1"/>
        <v>#DIV/0!</v>
      </c>
      <c r="K13" s="143"/>
      <c r="L13" s="143"/>
      <c r="M13" s="5" t="e">
        <f t="shared" si="23"/>
        <v>#DIV/0!</v>
      </c>
      <c r="N13" s="143"/>
      <c r="O13" s="143"/>
      <c r="P13" s="5" t="e">
        <f t="shared" si="2"/>
        <v>#DIV/0!</v>
      </c>
      <c r="Q13" s="143"/>
      <c r="R13" s="143"/>
      <c r="S13" s="5" t="e">
        <f t="shared" si="24"/>
        <v>#DIV/0!</v>
      </c>
      <c r="T13" s="143"/>
      <c r="U13" s="143"/>
      <c r="V13" s="5" t="e">
        <f t="shared" si="4"/>
        <v>#DIV/0!</v>
      </c>
      <c r="W13" s="143"/>
      <c r="X13" s="143"/>
      <c r="Y13" s="5" t="e">
        <f t="shared" si="5"/>
        <v>#DIV/0!</v>
      </c>
      <c r="Z13" s="143"/>
      <c r="AA13" s="143"/>
      <c r="AB13" s="5" t="e">
        <f t="shared" si="25"/>
        <v>#DIV/0!</v>
      </c>
      <c r="AC13" s="143"/>
      <c r="AD13" s="143"/>
      <c r="AE13" s="5" t="e">
        <f t="shared" si="26"/>
        <v>#DIV/0!</v>
      </c>
      <c r="AF13" s="143"/>
      <c r="AG13" s="143"/>
      <c r="AH13" s="5" t="e">
        <f t="shared" si="27"/>
        <v>#DIV/0!</v>
      </c>
      <c r="AI13" s="143"/>
      <c r="AJ13" s="143"/>
      <c r="AK13" s="5" t="e">
        <f t="shared" si="7"/>
        <v>#DIV/0!</v>
      </c>
      <c r="AL13" s="143"/>
      <c r="AM13" s="143"/>
      <c r="AN13" s="5" t="e">
        <f t="shared" si="8"/>
        <v>#DIV/0!</v>
      </c>
      <c r="AO13" s="143"/>
      <c r="AP13" s="143"/>
      <c r="AQ13" s="5" t="e">
        <f t="shared" si="28"/>
        <v>#DIV/0!</v>
      </c>
      <c r="AR13" s="143"/>
      <c r="AS13" s="143"/>
      <c r="AT13" s="5" t="e">
        <f t="shared" si="10"/>
        <v>#DIV/0!</v>
      </c>
      <c r="AU13" s="143"/>
      <c r="AV13" s="143"/>
      <c r="AW13" s="5" t="e">
        <f>SUM(AV13/AU13)</f>
        <v>#DIV/0!</v>
      </c>
      <c r="AX13" s="143"/>
      <c r="AY13" s="143"/>
      <c r="AZ13" s="5" t="e">
        <f t="shared" si="12"/>
        <v>#DIV/0!</v>
      </c>
      <c r="BA13" s="143"/>
      <c r="BB13" s="143"/>
      <c r="BC13" s="5" t="e">
        <f t="shared" si="29"/>
        <v>#DIV/0!</v>
      </c>
      <c r="BD13" s="143"/>
      <c r="BE13" s="143"/>
      <c r="BF13" s="5" t="e">
        <f t="shared" si="13"/>
        <v>#DIV/0!</v>
      </c>
      <c r="BG13" s="143"/>
      <c r="BH13" s="143"/>
      <c r="BI13" s="5" t="e">
        <f t="shared" si="14"/>
        <v>#DIV/0!</v>
      </c>
      <c r="BJ13" s="143"/>
      <c r="BK13" s="143"/>
      <c r="BL13" s="16" t="e">
        <f>SUM(BK13/BJ13)</f>
        <v>#DIV/0!</v>
      </c>
      <c r="BM13" s="143"/>
      <c r="BN13" s="143"/>
      <c r="BO13" s="16" t="e">
        <f>SUM(BN13/BM13)</f>
        <v>#DIV/0!</v>
      </c>
      <c r="BP13" s="143"/>
      <c r="BQ13" s="143"/>
      <c r="BR13" s="16" t="e">
        <f>SUM(BQ13/BP13)</f>
        <v>#DIV/0!</v>
      </c>
      <c r="BS13" s="143"/>
      <c r="BT13" s="143"/>
      <c r="BU13" s="16" t="e">
        <f t="shared" si="17"/>
        <v>#DIV/0!</v>
      </c>
      <c r="BV13" s="143"/>
      <c r="BW13" s="143"/>
      <c r="BX13" s="16" t="e">
        <f>SUM(BW13/BV13)</f>
        <v>#DIV/0!</v>
      </c>
      <c r="BY13" s="143"/>
      <c r="BZ13" s="143"/>
      <c r="CA13" s="16" t="e">
        <f t="shared" si="21"/>
        <v>#DIV/0!</v>
      </c>
      <c r="CB13" s="35">
        <f>BY13+BV13+BS13+BP13+BM13+BJ13+BG13+BD13+BA13+AX13+AU13+AR13+AO13+AL13+AI13+AF13+AC12+Z13+W13+T13+Q13+N13+K13+H13+E13+B13+AC13</f>
        <v>0</v>
      </c>
      <c r="CC13" s="35">
        <f>BZ13+BW13+BT13+BQ13+BN13+BK13+BH13+BE13+BB13+AY13+AV13+AS13+AP13+AM13+AJ13+AG13+AA13+X13+U13+R13+O13+L13+I13+F13+C13+AD13</f>
        <v>0</v>
      </c>
      <c r="CD13" s="15" t="e">
        <f t="shared" si="20"/>
        <v>#DIV/0!</v>
      </c>
      <c r="CE13" s="62"/>
      <c r="CF13" s="49"/>
      <c r="CG13" s="49"/>
      <c r="CH13" s="50"/>
      <c r="CI13" s="50"/>
    </row>
    <row r="14" spans="1:87" ht="21" customHeight="1" x14ac:dyDescent="0.25">
      <c r="A14" s="41" t="s">
        <v>35</v>
      </c>
      <c r="B14" s="142"/>
      <c r="C14" s="143"/>
      <c r="D14" s="5" t="e">
        <f t="shared" si="22"/>
        <v>#DIV/0!</v>
      </c>
      <c r="E14" s="143"/>
      <c r="F14" s="143"/>
      <c r="G14" s="5" t="e">
        <f>SUM(F14/E14)</f>
        <v>#DIV/0!</v>
      </c>
      <c r="H14" s="143"/>
      <c r="I14" s="143"/>
      <c r="J14" s="5" t="e">
        <f t="shared" si="1"/>
        <v>#DIV/0!</v>
      </c>
      <c r="K14" s="143"/>
      <c r="L14" s="143"/>
      <c r="M14" s="5" t="e">
        <f t="shared" si="23"/>
        <v>#DIV/0!</v>
      </c>
      <c r="N14" s="143"/>
      <c r="O14" s="143"/>
      <c r="P14" s="5" t="e">
        <f t="shared" si="2"/>
        <v>#DIV/0!</v>
      </c>
      <c r="Q14" s="143"/>
      <c r="R14" s="143"/>
      <c r="S14" s="5" t="e">
        <f t="shared" si="24"/>
        <v>#DIV/0!</v>
      </c>
      <c r="T14" s="143"/>
      <c r="U14" s="143"/>
      <c r="V14" s="5" t="e">
        <f t="shared" si="4"/>
        <v>#DIV/0!</v>
      </c>
      <c r="W14" s="143"/>
      <c r="X14" s="143"/>
      <c r="Y14" s="5" t="e">
        <f t="shared" si="5"/>
        <v>#DIV/0!</v>
      </c>
      <c r="Z14" s="143"/>
      <c r="AA14" s="143"/>
      <c r="AB14" s="5" t="e">
        <f>SUM(AA14/Z14)</f>
        <v>#DIV/0!</v>
      </c>
      <c r="AC14" s="143"/>
      <c r="AD14" s="143"/>
      <c r="AE14" s="5" t="e">
        <f>SUM(AD14/AC14)</f>
        <v>#DIV/0!</v>
      </c>
      <c r="AF14" s="143"/>
      <c r="AG14" s="143"/>
      <c r="AH14" s="5" t="e">
        <f>SUM(AG14/AF14)</f>
        <v>#DIV/0!</v>
      </c>
      <c r="AI14" s="143"/>
      <c r="AJ14" s="143"/>
      <c r="AK14" s="5" t="e">
        <f>SUM(AJ14/AI14)</f>
        <v>#DIV/0!</v>
      </c>
      <c r="AL14" s="143"/>
      <c r="AM14" s="143"/>
      <c r="AN14" s="5" t="e">
        <f>SUM(AM14/AL14)</f>
        <v>#DIV/0!</v>
      </c>
      <c r="AO14" s="143"/>
      <c r="AP14" s="143"/>
      <c r="AQ14" s="5" t="e">
        <f>SUM(AP14/AO14)</f>
        <v>#DIV/0!</v>
      </c>
      <c r="AR14" s="143"/>
      <c r="AS14" s="143"/>
      <c r="AT14" s="5" t="e">
        <f>SUM(AS14/AR14)</f>
        <v>#DIV/0!</v>
      </c>
      <c r="AU14" s="143"/>
      <c r="AV14" s="143"/>
      <c r="AW14" s="5" t="e">
        <f>SUM(AV14/AU14)</f>
        <v>#DIV/0!</v>
      </c>
      <c r="AX14" s="143"/>
      <c r="AY14" s="143"/>
      <c r="AZ14" s="5" t="e">
        <f>SUM(AY14/AX14)</f>
        <v>#DIV/0!</v>
      </c>
      <c r="BA14" s="143"/>
      <c r="BB14" s="143"/>
      <c r="BC14" s="5" t="e">
        <f>SUM(BB14/BA14)</f>
        <v>#DIV/0!</v>
      </c>
      <c r="BD14" s="143"/>
      <c r="BE14" s="143"/>
      <c r="BF14" s="5" t="e">
        <f>SUM(BE14/BD14)</f>
        <v>#DIV/0!</v>
      </c>
      <c r="BG14" s="143"/>
      <c r="BH14" s="143"/>
      <c r="BI14" s="5" t="e">
        <f>SUM(BH14/BG14)</f>
        <v>#DIV/0!</v>
      </c>
      <c r="BJ14" s="143"/>
      <c r="BK14" s="143"/>
      <c r="BL14" s="16" t="e">
        <f t="shared" si="15"/>
        <v>#DIV/0!</v>
      </c>
      <c r="BM14" s="143"/>
      <c r="BN14" s="143"/>
      <c r="BO14" s="16" t="e">
        <f t="shared" ref="BO14:BO24" si="30">SUM(BN14/BM14)</f>
        <v>#DIV/0!</v>
      </c>
      <c r="BP14" s="143"/>
      <c r="BQ14" s="143"/>
      <c r="BR14" s="16" t="e">
        <f t="shared" ref="BR14:BR24" si="31">SUM(BQ14/BP14)</f>
        <v>#DIV/0!</v>
      </c>
      <c r="BS14" s="143"/>
      <c r="BT14" s="143"/>
      <c r="BU14" s="16" t="e">
        <f t="shared" ref="BU14:BU24" si="32">SUM(BT14/BS14)</f>
        <v>#DIV/0!</v>
      </c>
      <c r="BV14" s="143"/>
      <c r="BW14" s="143"/>
      <c r="BX14" s="16"/>
      <c r="BY14" s="143"/>
      <c r="BZ14" s="143"/>
      <c r="CA14" s="16"/>
      <c r="CB14" s="35">
        <f t="shared" ref="CB14:CB24" si="33">BY14+BV14+BS14+BP14+BM14+BJ14+BG14+BD14+BA14+AX14+AU14+AR14+AO14+AL14+AI14+AF14+AC13+Z14+W14+T14+Q14+N14+K14+H14+E14+B14+AC14</f>
        <v>0</v>
      </c>
      <c r="CC14" s="35">
        <f t="shared" ref="CC14:CC27" si="34">BZ14+BW14+BT14+BQ14+BN14+BK14+BH14+BE14+BB14+AY14+AV14+AS14+AP14+AM14+AJ14+AG14+AA14+X14+U14+R14+O14+L14+I14+F14+C14+AD14</f>
        <v>0</v>
      </c>
      <c r="CD14" s="2" t="e">
        <f t="shared" si="20"/>
        <v>#DIV/0!</v>
      </c>
      <c r="CE14" s="62"/>
      <c r="CF14" s="49"/>
      <c r="CG14" s="49"/>
      <c r="CH14" s="50"/>
      <c r="CI14" s="50"/>
    </row>
    <row r="15" spans="1:87" ht="39" customHeight="1" x14ac:dyDescent="0.25">
      <c r="A15" s="41" t="s">
        <v>36</v>
      </c>
      <c r="B15" s="142"/>
      <c r="C15" s="143"/>
      <c r="D15" s="5" t="e">
        <f>SUM(C15/B15)</f>
        <v>#DIV/0!</v>
      </c>
      <c r="E15" s="143"/>
      <c r="F15" s="143"/>
      <c r="G15" s="1" t="e">
        <f t="shared" si="0"/>
        <v>#DIV/0!</v>
      </c>
      <c r="H15" s="143"/>
      <c r="I15" s="143"/>
      <c r="J15" s="1" t="e">
        <f t="shared" si="1"/>
        <v>#DIV/0!</v>
      </c>
      <c r="K15" s="143"/>
      <c r="L15" s="143"/>
      <c r="M15" s="1" t="e">
        <f t="shared" si="23"/>
        <v>#DIV/0!</v>
      </c>
      <c r="N15" s="143"/>
      <c r="O15" s="143"/>
      <c r="P15" s="1" t="e">
        <f t="shared" si="2"/>
        <v>#DIV/0!</v>
      </c>
      <c r="Q15" s="143"/>
      <c r="R15" s="143"/>
      <c r="S15" s="1" t="e">
        <f t="shared" si="24"/>
        <v>#DIV/0!</v>
      </c>
      <c r="T15" s="143"/>
      <c r="U15" s="143"/>
      <c r="V15" s="1" t="e">
        <f t="shared" si="4"/>
        <v>#DIV/0!</v>
      </c>
      <c r="W15" s="143"/>
      <c r="X15" s="143"/>
      <c r="Y15" s="1" t="e">
        <f t="shared" si="5"/>
        <v>#DIV/0!</v>
      </c>
      <c r="Z15" s="143"/>
      <c r="AA15" s="143"/>
      <c r="AB15" s="1" t="e">
        <f t="shared" si="25"/>
        <v>#DIV/0!</v>
      </c>
      <c r="AC15" s="143"/>
      <c r="AD15" s="143"/>
      <c r="AE15" s="1" t="e">
        <f t="shared" si="26"/>
        <v>#DIV/0!</v>
      </c>
      <c r="AF15" s="143"/>
      <c r="AG15" s="143"/>
      <c r="AH15" s="1" t="e">
        <f t="shared" si="27"/>
        <v>#DIV/0!</v>
      </c>
      <c r="AI15" s="143"/>
      <c r="AJ15" s="143"/>
      <c r="AK15" s="1" t="e">
        <f t="shared" si="7"/>
        <v>#DIV/0!</v>
      </c>
      <c r="AL15" s="143"/>
      <c r="AM15" s="143"/>
      <c r="AN15" s="1" t="e">
        <f t="shared" si="8"/>
        <v>#DIV/0!</v>
      </c>
      <c r="AO15" s="143"/>
      <c r="AP15" s="143"/>
      <c r="AQ15" s="1" t="e">
        <f t="shared" si="28"/>
        <v>#DIV/0!</v>
      </c>
      <c r="AR15" s="143"/>
      <c r="AS15" s="143"/>
      <c r="AT15" s="1" t="e">
        <f t="shared" si="10"/>
        <v>#DIV/0!</v>
      </c>
      <c r="AU15" s="143"/>
      <c r="AV15" s="143"/>
      <c r="AW15" s="1" t="e">
        <f t="shared" si="11"/>
        <v>#DIV/0!</v>
      </c>
      <c r="AX15" s="143"/>
      <c r="AY15" s="143"/>
      <c r="AZ15" s="1" t="e">
        <f t="shared" si="12"/>
        <v>#DIV/0!</v>
      </c>
      <c r="BA15" s="143"/>
      <c r="BB15" s="143"/>
      <c r="BC15" s="1" t="e">
        <f t="shared" si="29"/>
        <v>#DIV/0!</v>
      </c>
      <c r="BD15" s="143"/>
      <c r="BE15" s="143"/>
      <c r="BF15" s="1" t="e">
        <f t="shared" si="13"/>
        <v>#DIV/0!</v>
      </c>
      <c r="BG15" s="143"/>
      <c r="BH15" s="143"/>
      <c r="BI15" s="1" t="e">
        <f t="shared" si="14"/>
        <v>#DIV/0!</v>
      </c>
      <c r="BJ15" s="143"/>
      <c r="BK15" s="143"/>
      <c r="BL15" s="3" t="e">
        <f>SUM(BK15/BJ15)</f>
        <v>#DIV/0!</v>
      </c>
      <c r="BM15" s="143"/>
      <c r="BN15" s="143"/>
      <c r="BO15" s="3" t="e">
        <f>SUM(BN15/BM15)</f>
        <v>#DIV/0!</v>
      </c>
      <c r="BP15" s="143"/>
      <c r="BQ15" s="143"/>
      <c r="BR15" s="3" t="e">
        <f>SUM(BQ15/BP15)</f>
        <v>#DIV/0!</v>
      </c>
      <c r="BS15" s="143"/>
      <c r="BT15" s="143"/>
      <c r="BU15" s="3" t="e">
        <f>SUM(BT15/BS15)</f>
        <v>#DIV/0!</v>
      </c>
      <c r="BV15" s="143"/>
      <c r="BW15" s="143"/>
      <c r="BX15" s="3" t="e">
        <f>SUM(BW15/BV15)</f>
        <v>#DIV/0!</v>
      </c>
      <c r="BY15" s="143"/>
      <c r="BZ15" s="143"/>
      <c r="CA15" s="3" t="e">
        <f>SUM(BZ15/BY15)</f>
        <v>#DIV/0!</v>
      </c>
      <c r="CB15" s="35">
        <f t="shared" si="33"/>
        <v>0</v>
      </c>
      <c r="CC15" s="35">
        <f t="shared" si="34"/>
        <v>0</v>
      </c>
      <c r="CD15" s="2" t="e">
        <f t="shared" si="20"/>
        <v>#DIV/0!</v>
      </c>
      <c r="CE15" s="39"/>
      <c r="CF15" s="49"/>
      <c r="CG15" s="49"/>
      <c r="CH15" s="50"/>
      <c r="CI15" s="50"/>
    </row>
    <row r="16" spans="1:87" ht="33" customHeight="1" thickBot="1" x14ac:dyDescent="0.3">
      <c r="A16" s="41" t="s">
        <v>37</v>
      </c>
      <c r="B16" s="142"/>
      <c r="C16" s="143"/>
      <c r="D16" s="5" t="e">
        <f t="shared" si="22"/>
        <v>#DIV/0!</v>
      </c>
      <c r="E16" s="143"/>
      <c r="F16" s="143"/>
      <c r="G16" s="1" t="e">
        <f t="shared" si="0"/>
        <v>#DIV/0!</v>
      </c>
      <c r="H16" s="143"/>
      <c r="I16" s="143"/>
      <c r="J16" s="1" t="e">
        <f t="shared" si="1"/>
        <v>#DIV/0!</v>
      </c>
      <c r="K16" s="143"/>
      <c r="L16" s="143"/>
      <c r="M16" s="1" t="e">
        <f t="shared" si="23"/>
        <v>#DIV/0!</v>
      </c>
      <c r="N16" s="143"/>
      <c r="O16" s="143"/>
      <c r="P16" s="1" t="e">
        <f t="shared" si="2"/>
        <v>#DIV/0!</v>
      </c>
      <c r="Q16" s="143"/>
      <c r="R16" s="143"/>
      <c r="S16" s="1" t="e">
        <f t="shared" si="24"/>
        <v>#DIV/0!</v>
      </c>
      <c r="T16" s="143"/>
      <c r="U16" s="143"/>
      <c r="V16" s="1" t="e">
        <f t="shared" si="4"/>
        <v>#DIV/0!</v>
      </c>
      <c r="W16" s="143"/>
      <c r="X16" s="143"/>
      <c r="Y16" s="1" t="e">
        <f t="shared" si="5"/>
        <v>#DIV/0!</v>
      </c>
      <c r="Z16" s="143"/>
      <c r="AA16" s="143"/>
      <c r="AB16" s="1" t="e">
        <f t="shared" si="25"/>
        <v>#DIV/0!</v>
      </c>
      <c r="AC16" s="143"/>
      <c r="AD16" s="143"/>
      <c r="AE16" s="1" t="e">
        <f t="shared" si="26"/>
        <v>#DIV/0!</v>
      </c>
      <c r="AF16" s="143"/>
      <c r="AG16" s="143"/>
      <c r="AH16" s="1" t="e">
        <f t="shared" si="27"/>
        <v>#DIV/0!</v>
      </c>
      <c r="AI16" s="143"/>
      <c r="AJ16" s="143"/>
      <c r="AK16" s="1" t="e">
        <f t="shared" si="7"/>
        <v>#DIV/0!</v>
      </c>
      <c r="AL16" s="143"/>
      <c r="AM16" s="143"/>
      <c r="AN16" s="1" t="e">
        <f t="shared" si="8"/>
        <v>#DIV/0!</v>
      </c>
      <c r="AO16" s="143"/>
      <c r="AP16" s="143"/>
      <c r="AQ16" s="1" t="e">
        <f t="shared" si="28"/>
        <v>#DIV/0!</v>
      </c>
      <c r="AR16" s="143"/>
      <c r="AS16" s="143"/>
      <c r="AT16" s="1" t="e">
        <f t="shared" si="10"/>
        <v>#DIV/0!</v>
      </c>
      <c r="AU16" s="143"/>
      <c r="AV16" s="143"/>
      <c r="AW16" s="1" t="e">
        <f t="shared" si="11"/>
        <v>#DIV/0!</v>
      </c>
      <c r="AX16" s="143"/>
      <c r="AY16" s="143"/>
      <c r="AZ16" s="1" t="e">
        <f t="shared" si="12"/>
        <v>#DIV/0!</v>
      </c>
      <c r="BA16" s="143"/>
      <c r="BB16" s="143"/>
      <c r="BC16" s="1" t="e">
        <f t="shared" si="29"/>
        <v>#DIV/0!</v>
      </c>
      <c r="BD16" s="143"/>
      <c r="BE16" s="143"/>
      <c r="BF16" s="1" t="e">
        <f t="shared" si="13"/>
        <v>#DIV/0!</v>
      </c>
      <c r="BG16" s="143"/>
      <c r="BH16" s="143"/>
      <c r="BI16" s="1" t="e">
        <f t="shared" si="14"/>
        <v>#DIV/0!</v>
      </c>
      <c r="BJ16" s="143"/>
      <c r="BK16" s="143"/>
      <c r="BL16" s="3" t="e">
        <f t="shared" si="15"/>
        <v>#DIV/0!</v>
      </c>
      <c r="BM16" s="143"/>
      <c r="BN16" s="143"/>
      <c r="BO16" s="3" t="e">
        <f t="shared" si="30"/>
        <v>#DIV/0!</v>
      </c>
      <c r="BP16" s="143"/>
      <c r="BQ16" s="143"/>
      <c r="BR16" s="3" t="e">
        <f t="shared" si="31"/>
        <v>#DIV/0!</v>
      </c>
      <c r="BS16" s="143"/>
      <c r="BT16" s="143"/>
      <c r="BU16" s="3" t="e">
        <f t="shared" si="32"/>
        <v>#DIV/0!</v>
      </c>
      <c r="BV16" s="143"/>
      <c r="BW16" s="143"/>
      <c r="BX16" s="3" t="e">
        <f t="shared" ref="BX16:BX24" si="35">SUM(BW16/BV16)</f>
        <v>#DIV/0!</v>
      </c>
      <c r="BY16" s="143"/>
      <c r="BZ16" s="143"/>
      <c r="CA16" s="3" t="e">
        <f t="shared" ref="CA16:CA24" si="36">SUM(BZ16/BY16)</f>
        <v>#DIV/0!</v>
      </c>
      <c r="CB16" s="35">
        <f t="shared" si="33"/>
        <v>0</v>
      </c>
      <c r="CC16" s="35">
        <f t="shared" si="34"/>
        <v>0</v>
      </c>
      <c r="CD16" s="2" t="e">
        <f t="shared" si="20"/>
        <v>#DIV/0!</v>
      </c>
      <c r="CE16" s="39"/>
      <c r="CF16" s="49"/>
      <c r="CG16" s="49"/>
      <c r="CH16" s="50"/>
      <c r="CI16" s="50"/>
    </row>
    <row r="17" spans="1:87" ht="26.25" customHeight="1" x14ac:dyDescent="0.25">
      <c r="A17" s="41" t="s">
        <v>38</v>
      </c>
      <c r="B17" s="140"/>
      <c r="C17" s="141"/>
      <c r="D17" s="5" t="e">
        <f t="shared" si="22"/>
        <v>#DIV/0!</v>
      </c>
      <c r="E17" s="141"/>
      <c r="F17" s="141"/>
      <c r="G17" s="1" t="e">
        <f t="shared" si="0"/>
        <v>#DIV/0!</v>
      </c>
      <c r="H17" s="141"/>
      <c r="I17" s="141"/>
      <c r="J17" s="1" t="e">
        <f t="shared" si="1"/>
        <v>#DIV/0!</v>
      </c>
      <c r="K17" s="141"/>
      <c r="L17" s="141"/>
      <c r="M17" s="1" t="e">
        <f t="shared" si="23"/>
        <v>#DIV/0!</v>
      </c>
      <c r="N17" s="141"/>
      <c r="O17" s="141"/>
      <c r="P17" s="1" t="e">
        <f t="shared" si="2"/>
        <v>#DIV/0!</v>
      </c>
      <c r="Q17" s="141"/>
      <c r="R17" s="141"/>
      <c r="S17" s="1" t="e">
        <f t="shared" si="24"/>
        <v>#DIV/0!</v>
      </c>
      <c r="T17" s="141"/>
      <c r="U17" s="141"/>
      <c r="V17" s="1" t="e">
        <f t="shared" si="4"/>
        <v>#DIV/0!</v>
      </c>
      <c r="W17" s="141"/>
      <c r="X17" s="141"/>
      <c r="Y17" s="1" t="e">
        <f t="shared" si="5"/>
        <v>#DIV/0!</v>
      </c>
      <c r="Z17" s="141"/>
      <c r="AA17" s="141"/>
      <c r="AB17" s="1" t="e">
        <f t="shared" si="25"/>
        <v>#DIV/0!</v>
      </c>
      <c r="AC17" s="141"/>
      <c r="AD17" s="141"/>
      <c r="AE17" s="1" t="e">
        <f t="shared" si="26"/>
        <v>#DIV/0!</v>
      </c>
      <c r="AF17" s="141"/>
      <c r="AG17" s="141"/>
      <c r="AH17" s="1" t="e">
        <f t="shared" si="27"/>
        <v>#DIV/0!</v>
      </c>
      <c r="AI17" s="141"/>
      <c r="AJ17" s="141"/>
      <c r="AK17" s="1" t="e">
        <f t="shared" si="7"/>
        <v>#DIV/0!</v>
      </c>
      <c r="AL17" s="141"/>
      <c r="AM17" s="141"/>
      <c r="AN17" s="1" t="e">
        <f t="shared" si="8"/>
        <v>#DIV/0!</v>
      </c>
      <c r="AO17" s="141"/>
      <c r="AP17" s="141"/>
      <c r="AQ17" s="1" t="e">
        <f t="shared" si="28"/>
        <v>#DIV/0!</v>
      </c>
      <c r="AR17" s="141"/>
      <c r="AS17" s="141"/>
      <c r="AT17" s="1" t="e">
        <f>SUM(AS17/AR17)</f>
        <v>#DIV/0!</v>
      </c>
      <c r="AU17" s="141"/>
      <c r="AV17" s="141"/>
      <c r="AW17" s="1" t="e">
        <f t="shared" si="11"/>
        <v>#DIV/0!</v>
      </c>
      <c r="AX17" s="141"/>
      <c r="AY17" s="141"/>
      <c r="AZ17" s="1" t="e">
        <f>SUM(AY17/AX17)</f>
        <v>#DIV/0!</v>
      </c>
      <c r="BA17" s="141"/>
      <c r="BB17" s="141"/>
      <c r="BC17" s="1" t="e">
        <f>SUM(BB17/BA17)</f>
        <v>#DIV/0!</v>
      </c>
      <c r="BD17" s="141"/>
      <c r="BE17" s="141"/>
      <c r="BF17" s="1" t="e">
        <f>SUM(BE17/BD17)</f>
        <v>#DIV/0!</v>
      </c>
      <c r="BG17" s="141"/>
      <c r="BH17" s="141"/>
      <c r="BI17" s="1" t="e">
        <f>SUM(BH17/BG17)</f>
        <v>#DIV/0!</v>
      </c>
      <c r="BJ17" s="141"/>
      <c r="BK17" s="141"/>
      <c r="BL17" s="3" t="e">
        <f t="shared" si="15"/>
        <v>#DIV/0!</v>
      </c>
      <c r="BM17" s="141"/>
      <c r="BN17" s="141"/>
      <c r="BO17" s="3" t="e">
        <f t="shared" si="30"/>
        <v>#DIV/0!</v>
      </c>
      <c r="BP17" s="141"/>
      <c r="BQ17" s="141"/>
      <c r="BR17" s="3" t="e">
        <f t="shared" si="31"/>
        <v>#DIV/0!</v>
      </c>
      <c r="BS17" s="141"/>
      <c r="BT17" s="141"/>
      <c r="BU17" s="3" t="e">
        <f t="shared" si="32"/>
        <v>#DIV/0!</v>
      </c>
      <c r="BV17" s="141"/>
      <c r="BW17" s="141"/>
      <c r="BX17" s="3" t="e">
        <f t="shared" si="35"/>
        <v>#DIV/0!</v>
      </c>
      <c r="BY17" s="141"/>
      <c r="BZ17" s="141"/>
      <c r="CA17" s="3" t="e">
        <f t="shared" si="36"/>
        <v>#DIV/0!</v>
      </c>
      <c r="CB17" s="35">
        <f t="shared" si="33"/>
        <v>0</v>
      </c>
      <c r="CC17" s="35">
        <f t="shared" si="34"/>
        <v>0</v>
      </c>
      <c r="CD17" s="2" t="e">
        <f t="shared" si="20"/>
        <v>#DIV/0!</v>
      </c>
      <c r="CE17" s="39"/>
      <c r="CF17" s="49"/>
      <c r="CG17" s="49"/>
      <c r="CH17" s="50"/>
      <c r="CI17" s="50"/>
    </row>
    <row r="18" spans="1:87" ht="22.5" customHeight="1" x14ac:dyDescent="0.25">
      <c r="A18" s="41" t="s">
        <v>39</v>
      </c>
      <c r="B18" s="142"/>
      <c r="C18" s="143"/>
      <c r="D18" s="5"/>
      <c r="E18" s="143"/>
      <c r="F18" s="143"/>
      <c r="G18" s="1"/>
      <c r="H18" s="143"/>
      <c r="I18" s="143"/>
      <c r="J18" s="1" t="e">
        <f t="shared" si="1"/>
        <v>#DIV/0!</v>
      </c>
      <c r="K18" s="143"/>
      <c r="L18" s="143"/>
      <c r="M18" s="1" t="e">
        <f t="shared" si="23"/>
        <v>#DIV/0!</v>
      </c>
      <c r="N18" s="143"/>
      <c r="O18" s="143"/>
      <c r="P18" s="1"/>
      <c r="Q18" s="143"/>
      <c r="R18" s="143"/>
      <c r="S18" s="1"/>
      <c r="T18" s="143"/>
      <c r="U18" s="143"/>
      <c r="V18" s="1"/>
      <c r="W18" s="143"/>
      <c r="X18" s="143"/>
      <c r="Y18" s="1"/>
      <c r="Z18" s="143"/>
      <c r="AA18" s="143"/>
      <c r="AB18" s="1" t="e">
        <f t="shared" si="25"/>
        <v>#DIV/0!</v>
      </c>
      <c r="AC18" s="143"/>
      <c r="AD18" s="143"/>
      <c r="AE18" s="1" t="e">
        <f t="shared" si="26"/>
        <v>#DIV/0!</v>
      </c>
      <c r="AF18" s="143"/>
      <c r="AG18" s="143"/>
      <c r="AH18" s="1" t="e">
        <f t="shared" si="27"/>
        <v>#DIV/0!</v>
      </c>
      <c r="AI18" s="143"/>
      <c r="AJ18" s="143"/>
      <c r="AK18" s="1" t="e">
        <f t="shared" si="7"/>
        <v>#DIV/0!</v>
      </c>
      <c r="AL18" s="143"/>
      <c r="AM18" s="143"/>
      <c r="AN18" s="1" t="e">
        <f t="shared" si="8"/>
        <v>#DIV/0!</v>
      </c>
      <c r="AO18" s="143"/>
      <c r="AP18" s="143"/>
      <c r="AQ18" s="1" t="e">
        <f t="shared" si="28"/>
        <v>#DIV/0!</v>
      </c>
      <c r="AR18" s="143"/>
      <c r="AS18" s="143"/>
      <c r="AT18" s="1" t="e">
        <f t="shared" si="10"/>
        <v>#DIV/0!</v>
      </c>
      <c r="AU18" s="143"/>
      <c r="AV18" s="143"/>
      <c r="AW18" s="1"/>
      <c r="AX18" s="143"/>
      <c r="AY18" s="143"/>
      <c r="AZ18" s="1" t="e">
        <f t="shared" si="12"/>
        <v>#DIV/0!</v>
      </c>
      <c r="BA18" s="143"/>
      <c r="BB18" s="143"/>
      <c r="BC18" s="1"/>
      <c r="BD18" s="143"/>
      <c r="BE18" s="143"/>
      <c r="BF18" s="1" t="e">
        <f t="shared" si="13"/>
        <v>#DIV/0!</v>
      </c>
      <c r="BG18" s="143"/>
      <c r="BH18" s="143"/>
      <c r="BI18" s="1" t="e">
        <f t="shared" si="14"/>
        <v>#DIV/0!</v>
      </c>
      <c r="BJ18" s="143"/>
      <c r="BK18" s="143"/>
      <c r="BL18" s="3" t="e">
        <f t="shared" si="15"/>
        <v>#DIV/0!</v>
      </c>
      <c r="BM18" s="143"/>
      <c r="BN18" s="143"/>
      <c r="BO18" s="3" t="e">
        <f t="shared" si="30"/>
        <v>#DIV/0!</v>
      </c>
      <c r="BP18" s="143"/>
      <c r="BQ18" s="143"/>
      <c r="BR18" s="3" t="e">
        <f t="shared" si="31"/>
        <v>#DIV/0!</v>
      </c>
      <c r="BS18" s="143"/>
      <c r="BT18" s="143"/>
      <c r="BU18" s="3" t="e">
        <f t="shared" si="32"/>
        <v>#DIV/0!</v>
      </c>
      <c r="BV18" s="143"/>
      <c r="BW18" s="143"/>
      <c r="BX18" s="3" t="e">
        <f t="shared" si="35"/>
        <v>#DIV/0!</v>
      </c>
      <c r="BY18" s="143"/>
      <c r="BZ18" s="143"/>
      <c r="CA18" s="3" t="e">
        <f t="shared" si="36"/>
        <v>#DIV/0!</v>
      </c>
      <c r="CB18" s="35">
        <f t="shared" si="33"/>
        <v>0</v>
      </c>
      <c r="CC18" s="35">
        <f>BZ18+BW18+BT18+BQ18+BN18+BK18+BH18+BE18+BB18+AY18+AV18+AS18+AP18+AM18+AJ18+AG18+AA18+X18+U18+R18+O18+L18+I18+F18+C18+AD18</f>
        <v>0</v>
      </c>
      <c r="CD18" s="2" t="e">
        <f t="shared" si="20"/>
        <v>#DIV/0!</v>
      </c>
      <c r="CE18" s="39"/>
      <c r="CF18" s="49"/>
      <c r="CG18" s="49"/>
      <c r="CH18" s="50"/>
      <c r="CI18" s="50"/>
    </row>
    <row r="19" spans="1:87" ht="27" customHeight="1" x14ac:dyDescent="0.25">
      <c r="A19" s="41" t="s">
        <v>40</v>
      </c>
      <c r="B19" s="142"/>
      <c r="C19" s="143"/>
      <c r="D19" s="1" t="e">
        <f t="shared" ref="D19:D25" si="37">SUM(C19/B19)</f>
        <v>#DIV/0!</v>
      </c>
      <c r="E19" s="143"/>
      <c r="F19" s="143"/>
      <c r="G19" s="1" t="e">
        <f t="shared" ref="G19:G24" si="38">SUM(F19/E19)</f>
        <v>#DIV/0!</v>
      </c>
      <c r="H19" s="143"/>
      <c r="I19" s="143"/>
      <c r="J19" s="1" t="e">
        <f t="shared" si="1"/>
        <v>#DIV/0!</v>
      </c>
      <c r="K19" s="143"/>
      <c r="L19" s="143"/>
      <c r="M19" s="1" t="e">
        <f t="shared" si="23"/>
        <v>#DIV/0!</v>
      </c>
      <c r="N19" s="143"/>
      <c r="O19" s="143"/>
      <c r="P19" s="1" t="e">
        <f t="shared" si="2"/>
        <v>#DIV/0!</v>
      </c>
      <c r="Q19" s="143"/>
      <c r="R19" s="143"/>
      <c r="S19" s="1" t="e">
        <f t="shared" si="24"/>
        <v>#DIV/0!</v>
      </c>
      <c r="T19" s="143"/>
      <c r="U19" s="143"/>
      <c r="V19" s="1" t="e">
        <f t="shared" si="4"/>
        <v>#DIV/0!</v>
      </c>
      <c r="W19" s="143"/>
      <c r="X19" s="143"/>
      <c r="Y19" s="1" t="e">
        <f t="shared" ref="Y19:Y25" si="39">SUM(X19/W19)</f>
        <v>#DIV/0!</v>
      </c>
      <c r="Z19" s="143"/>
      <c r="AA19" s="143"/>
      <c r="AB19" s="1" t="e">
        <f t="shared" si="25"/>
        <v>#DIV/0!</v>
      </c>
      <c r="AC19" s="143"/>
      <c r="AD19" s="143"/>
      <c r="AE19" s="1" t="e">
        <f t="shared" si="26"/>
        <v>#DIV/0!</v>
      </c>
      <c r="AF19" s="143"/>
      <c r="AG19" s="143"/>
      <c r="AH19" s="1" t="e">
        <f t="shared" si="27"/>
        <v>#DIV/0!</v>
      </c>
      <c r="AI19" s="143"/>
      <c r="AJ19" s="143"/>
      <c r="AK19" s="1" t="e">
        <f t="shared" si="7"/>
        <v>#DIV/0!</v>
      </c>
      <c r="AL19" s="143"/>
      <c r="AM19" s="143"/>
      <c r="AN19" s="1" t="e">
        <f t="shared" si="8"/>
        <v>#DIV/0!</v>
      </c>
      <c r="AO19" s="143"/>
      <c r="AP19" s="143"/>
      <c r="AQ19" s="1" t="e">
        <f t="shared" si="28"/>
        <v>#DIV/0!</v>
      </c>
      <c r="AR19" s="143"/>
      <c r="AS19" s="143"/>
      <c r="AT19" s="1" t="e">
        <f t="shared" si="10"/>
        <v>#DIV/0!</v>
      </c>
      <c r="AU19" s="143"/>
      <c r="AV19" s="143"/>
      <c r="AW19" s="1" t="e">
        <f t="shared" si="11"/>
        <v>#DIV/0!</v>
      </c>
      <c r="AX19" s="143"/>
      <c r="AY19" s="143"/>
      <c r="AZ19" s="1" t="e">
        <f t="shared" si="12"/>
        <v>#DIV/0!</v>
      </c>
      <c r="BA19" s="143"/>
      <c r="BB19" s="143"/>
      <c r="BC19" s="1" t="e">
        <f t="shared" si="29"/>
        <v>#DIV/0!</v>
      </c>
      <c r="BD19" s="143"/>
      <c r="BE19" s="143"/>
      <c r="BF19" s="1" t="e">
        <f t="shared" si="13"/>
        <v>#DIV/0!</v>
      </c>
      <c r="BG19" s="143"/>
      <c r="BH19" s="143"/>
      <c r="BI19" s="1" t="e">
        <f t="shared" si="14"/>
        <v>#DIV/0!</v>
      </c>
      <c r="BJ19" s="143"/>
      <c r="BK19" s="143"/>
      <c r="BL19" s="3" t="e">
        <f t="shared" si="15"/>
        <v>#DIV/0!</v>
      </c>
      <c r="BM19" s="143"/>
      <c r="BN19" s="143"/>
      <c r="BO19" s="3" t="e">
        <f t="shared" si="30"/>
        <v>#DIV/0!</v>
      </c>
      <c r="BP19" s="143"/>
      <c r="BQ19" s="143"/>
      <c r="BR19" s="3" t="e">
        <f t="shared" si="31"/>
        <v>#DIV/0!</v>
      </c>
      <c r="BS19" s="143"/>
      <c r="BT19" s="143"/>
      <c r="BU19" s="3" t="e">
        <f t="shared" si="32"/>
        <v>#DIV/0!</v>
      </c>
      <c r="BV19" s="143"/>
      <c r="BW19" s="143"/>
      <c r="BX19" s="3" t="e">
        <f t="shared" si="35"/>
        <v>#DIV/0!</v>
      </c>
      <c r="BY19" s="143"/>
      <c r="BZ19" s="143"/>
      <c r="CA19" s="3" t="e">
        <f t="shared" si="36"/>
        <v>#DIV/0!</v>
      </c>
      <c r="CB19" s="35">
        <f t="shared" si="33"/>
        <v>0</v>
      </c>
      <c r="CC19" s="35">
        <f t="shared" si="34"/>
        <v>0</v>
      </c>
      <c r="CD19" s="2" t="e">
        <f t="shared" si="20"/>
        <v>#DIV/0!</v>
      </c>
      <c r="CE19" s="39"/>
      <c r="CF19" s="49"/>
      <c r="CG19" s="49"/>
      <c r="CH19" s="50"/>
      <c r="CI19" s="51"/>
    </row>
    <row r="20" spans="1:87" ht="33" customHeight="1" x14ac:dyDescent="0.25">
      <c r="A20" s="42" t="s">
        <v>55</v>
      </c>
      <c r="B20" s="142"/>
      <c r="C20" s="143"/>
      <c r="D20" s="1" t="e">
        <f t="shared" si="37"/>
        <v>#DIV/0!</v>
      </c>
      <c r="E20" s="143"/>
      <c r="F20" s="143"/>
      <c r="G20" s="1" t="e">
        <f t="shared" si="38"/>
        <v>#DIV/0!</v>
      </c>
      <c r="H20" s="143"/>
      <c r="I20" s="143"/>
      <c r="J20" s="1" t="e">
        <f t="shared" si="1"/>
        <v>#DIV/0!</v>
      </c>
      <c r="K20" s="143"/>
      <c r="L20" s="143"/>
      <c r="M20" s="1" t="e">
        <f t="shared" si="23"/>
        <v>#DIV/0!</v>
      </c>
      <c r="N20" s="143"/>
      <c r="O20" s="143"/>
      <c r="P20" s="1" t="e">
        <f t="shared" si="2"/>
        <v>#DIV/0!</v>
      </c>
      <c r="Q20" s="143"/>
      <c r="R20" s="143"/>
      <c r="S20" s="1" t="e">
        <f t="shared" si="24"/>
        <v>#DIV/0!</v>
      </c>
      <c r="T20" s="143"/>
      <c r="U20" s="143"/>
      <c r="V20" s="1" t="e">
        <f t="shared" si="4"/>
        <v>#DIV/0!</v>
      </c>
      <c r="W20" s="143"/>
      <c r="X20" s="143"/>
      <c r="Y20" s="1" t="e">
        <f t="shared" si="39"/>
        <v>#DIV/0!</v>
      </c>
      <c r="Z20" s="143"/>
      <c r="AA20" s="143"/>
      <c r="AB20" s="1" t="e">
        <f t="shared" si="25"/>
        <v>#DIV/0!</v>
      </c>
      <c r="AC20" s="143"/>
      <c r="AD20" s="143"/>
      <c r="AE20" s="1" t="e">
        <f t="shared" si="26"/>
        <v>#DIV/0!</v>
      </c>
      <c r="AF20" s="143"/>
      <c r="AG20" s="143"/>
      <c r="AH20" s="1" t="e">
        <f t="shared" si="27"/>
        <v>#DIV/0!</v>
      </c>
      <c r="AI20" s="143"/>
      <c r="AJ20" s="143"/>
      <c r="AK20" s="1" t="e">
        <f t="shared" si="7"/>
        <v>#DIV/0!</v>
      </c>
      <c r="AL20" s="143"/>
      <c r="AM20" s="143"/>
      <c r="AN20" s="1" t="e">
        <f t="shared" si="8"/>
        <v>#DIV/0!</v>
      </c>
      <c r="AO20" s="143"/>
      <c r="AP20" s="143"/>
      <c r="AQ20" s="1" t="e">
        <f t="shared" si="28"/>
        <v>#DIV/0!</v>
      </c>
      <c r="AR20" s="143"/>
      <c r="AS20" s="143"/>
      <c r="AT20" s="1" t="e">
        <f t="shared" si="10"/>
        <v>#DIV/0!</v>
      </c>
      <c r="AU20" s="143"/>
      <c r="AV20" s="143"/>
      <c r="AW20" s="1" t="e">
        <f t="shared" si="11"/>
        <v>#DIV/0!</v>
      </c>
      <c r="AX20" s="143"/>
      <c r="AY20" s="143"/>
      <c r="AZ20" s="1" t="e">
        <f t="shared" si="12"/>
        <v>#DIV/0!</v>
      </c>
      <c r="BA20" s="143"/>
      <c r="BB20" s="143"/>
      <c r="BC20" s="1" t="e">
        <f t="shared" si="29"/>
        <v>#DIV/0!</v>
      </c>
      <c r="BD20" s="143"/>
      <c r="BE20" s="143"/>
      <c r="BF20" s="1" t="e">
        <f t="shared" si="13"/>
        <v>#DIV/0!</v>
      </c>
      <c r="BG20" s="143"/>
      <c r="BH20" s="143"/>
      <c r="BI20" s="1" t="e">
        <f t="shared" si="14"/>
        <v>#DIV/0!</v>
      </c>
      <c r="BJ20" s="143"/>
      <c r="BK20" s="143"/>
      <c r="BL20" s="3" t="e">
        <f t="shared" si="15"/>
        <v>#DIV/0!</v>
      </c>
      <c r="BM20" s="143"/>
      <c r="BN20" s="143"/>
      <c r="BO20" s="3" t="e">
        <f t="shared" si="30"/>
        <v>#DIV/0!</v>
      </c>
      <c r="BP20" s="143"/>
      <c r="BQ20" s="143"/>
      <c r="BR20" s="3" t="e">
        <f t="shared" si="31"/>
        <v>#DIV/0!</v>
      </c>
      <c r="BS20" s="143"/>
      <c r="BT20" s="143"/>
      <c r="BU20" s="3" t="e">
        <f t="shared" si="32"/>
        <v>#DIV/0!</v>
      </c>
      <c r="BV20" s="143"/>
      <c r="BW20" s="143"/>
      <c r="BX20" s="3" t="e">
        <f t="shared" si="35"/>
        <v>#DIV/0!</v>
      </c>
      <c r="BY20" s="143"/>
      <c r="BZ20" s="143"/>
      <c r="CA20" s="3" t="e">
        <f t="shared" si="36"/>
        <v>#DIV/0!</v>
      </c>
      <c r="CB20" s="35">
        <f t="shared" si="33"/>
        <v>0</v>
      </c>
      <c r="CC20" s="35">
        <f t="shared" si="34"/>
        <v>0</v>
      </c>
      <c r="CD20" s="2" t="e">
        <f t="shared" si="20"/>
        <v>#DIV/0!</v>
      </c>
      <c r="CE20" s="39"/>
      <c r="CF20" s="49"/>
      <c r="CG20" s="49"/>
      <c r="CH20" s="50"/>
      <c r="CI20" s="50"/>
    </row>
    <row r="21" spans="1:87" ht="29.25" customHeight="1" x14ac:dyDescent="0.25">
      <c r="A21" s="41" t="s">
        <v>54</v>
      </c>
      <c r="B21" s="142"/>
      <c r="C21" s="143"/>
      <c r="D21" s="1"/>
      <c r="E21" s="143"/>
      <c r="F21" s="143"/>
      <c r="G21" s="1"/>
      <c r="H21" s="143"/>
      <c r="I21" s="143"/>
      <c r="J21" s="1"/>
      <c r="K21" s="143"/>
      <c r="L21" s="143"/>
      <c r="M21" s="1"/>
      <c r="N21" s="143"/>
      <c r="O21" s="143"/>
      <c r="P21" s="1"/>
      <c r="Q21" s="143"/>
      <c r="R21" s="143"/>
      <c r="S21" s="1"/>
      <c r="T21" s="143"/>
      <c r="U21" s="143"/>
      <c r="V21" s="1"/>
      <c r="W21" s="143"/>
      <c r="X21" s="143"/>
      <c r="Y21" s="1"/>
      <c r="Z21" s="143"/>
      <c r="AA21" s="143"/>
      <c r="AB21" s="1" t="e">
        <f t="shared" si="25"/>
        <v>#DIV/0!</v>
      </c>
      <c r="AC21" s="143"/>
      <c r="AD21" s="143"/>
      <c r="AE21" s="1"/>
      <c r="AF21" s="143"/>
      <c r="AG21" s="143"/>
      <c r="AH21" s="1"/>
      <c r="AI21" s="143"/>
      <c r="AJ21" s="143"/>
      <c r="AK21" s="1"/>
      <c r="AL21" s="143"/>
      <c r="AM21" s="143"/>
      <c r="AN21" s="1"/>
      <c r="AO21" s="143"/>
      <c r="AP21" s="143"/>
      <c r="AQ21" s="1"/>
      <c r="AR21" s="143"/>
      <c r="AS21" s="143"/>
      <c r="AT21" s="1"/>
      <c r="AU21" s="143"/>
      <c r="AV21" s="143"/>
      <c r="AW21" s="1"/>
      <c r="AX21" s="143"/>
      <c r="AY21" s="143"/>
      <c r="AZ21" s="1"/>
      <c r="BA21" s="143"/>
      <c r="BB21" s="143"/>
      <c r="BC21" s="1"/>
      <c r="BD21" s="143"/>
      <c r="BE21" s="143"/>
      <c r="BF21" s="1"/>
      <c r="BG21" s="143"/>
      <c r="BH21" s="143"/>
      <c r="BI21" s="1" t="e">
        <f t="shared" si="14"/>
        <v>#DIV/0!</v>
      </c>
      <c r="BJ21" s="143"/>
      <c r="BK21" s="143"/>
      <c r="BL21" s="3"/>
      <c r="BM21" s="143"/>
      <c r="BN21" s="143"/>
      <c r="BO21" s="3"/>
      <c r="BP21" s="143"/>
      <c r="BQ21" s="143"/>
      <c r="BR21" s="3"/>
      <c r="BS21" s="143"/>
      <c r="BT21" s="143"/>
      <c r="BU21" s="3"/>
      <c r="BV21" s="143"/>
      <c r="BW21" s="143"/>
      <c r="BX21" s="3"/>
      <c r="BY21" s="143"/>
      <c r="BZ21" s="143"/>
      <c r="CA21" s="3"/>
      <c r="CB21" s="35">
        <f>BY21+BV21+BS21+BP21+BM21+BJ21+BG21+BD21+BA21+AX21+AU21+AR21+AO21+AL21+AI21+AF21+AC20+Z21+W21+T21+Q21+N21+K21+H21+E21+B21+AC21</f>
        <v>0</v>
      </c>
      <c r="CC21" s="35">
        <f t="shared" si="34"/>
        <v>0</v>
      </c>
      <c r="CD21" s="2" t="e">
        <f t="shared" si="20"/>
        <v>#DIV/0!</v>
      </c>
      <c r="CE21" s="13"/>
      <c r="CF21" s="49"/>
      <c r="CG21" s="49"/>
      <c r="CH21" s="50"/>
      <c r="CI21" s="50"/>
    </row>
    <row r="22" spans="1:87" ht="24.75" customHeight="1" x14ac:dyDescent="0.25">
      <c r="A22" s="41" t="s">
        <v>41</v>
      </c>
      <c r="B22" s="142"/>
      <c r="C22" s="143"/>
      <c r="D22" s="1" t="e">
        <f t="shared" si="37"/>
        <v>#DIV/0!</v>
      </c>
      <c r="E22" s="143"/>
      <c r="F22" s="143"/>
      <c r="G22" s="1" t="e">
        <f>SUM(F22/E22)</f>
        <v>#DIV/0!</v>
      </c>
      <c r="H22" s="143"/>
      <c r="I22" s="143"/>
      <c r="J22" s="1" t="e">
        <f t="shared" si="1"/>
        <v>#DIV/0!</v>
      </c>
      <c r="K22" s="143"/>
      <c r="L22" s="143"/>
      <c r="M22" s="1" t="e">
        <f t="shared" si="23"/>
        <v>#DIV/0!</v>
      </c>
      <c r="N22" s="143"/>
      <c r="O22" s="143"/>
      <c r="P22" s="1" t="e">
        <f t="shared" si="2"/>
        <v>#DIV/0!</v>
      </c>
      <c r="Q22" s="143"/>
      <c r="R22" s="143"/>
      <c r="S22" s="1" t="e">
        <f t="shared" si="24"/>
        <v>#DIV/0!</v>
      </c>
      <c r="T22" s="143"/>
      <c r="U22" s="143"/>
      <c r="V22" s="1" t="e">
        <f t="shared" si="4"/>
        <v>#DIV/0!</v>
      </c>
      <c r="W22" s="143"/>
      <c r="X22" s="143"/>
      <c r="Y22" s="1" t="e">
        <f t="shared" si="39"/>
        <v>#DIV/0!</v>
      </c>
      <c r="Z22" s="143"/>
      <c r="AA22" s="143"/>
      <c r="AB22" s="1" t="e">
        <f t="shared" si="25"/>
        <v>#DIV/0!</v>
      </c>
      <c r="AC22" s="143"/>
      <c r="AD22" s="143"/>
      <c r="AE22" s="1" t="e">
        <f t="shared" si="26"/>
        <v>#DIV/0!</v>
      </c>
      <c r="AF22" s="143"/>
      <c r="AG22" s="143"/>
      <c r="AH22" s="1" t="e">
        <f t="shared" si="27"/>
        <v>#DIV/0!</v>
      </c>
      <c r="AI22" s="143"/>
      <c r="AJ22" s="143"/>
      <c r="AK22" s="1" t="e">
        <f t="shared" si="7"/>
        <v>#DIV/0!</v>
      </c>
      <c r="AL22" s="143"/>
      <c r="AM22" s="143"/>
      <c r="AN22" s="1" t="e">
        <f t="shared" si="8"/>
        <v>#DIV/0!</v>
      </c>
      <c r="AO22" s="143"/>
      <c r="AP22" s="143"/>
      <c r="AQ22" s="1" t="e">
        <f t="shared" si="28"/>
        <v>#DIV/0!</v>
      </c>
      <c r="AR22" s="143"/>
      <c r="AS22" s="143"/>
      <c r="AT22" s="1" t="e">
        <f t="shared" si="10"/>
        <v>#DIV/0!</v>
      </c>
      <c r="AU22" s="143"/>
      <c r="AV22" s="143"/>
      <c r="AW22" s="1" t="e">
        <f t="shared" si="11"/>
        <v>#DIV/0!</v>
      </c>
      <c r="AX22" s="143"/>
      <c r="AY22" s="143"/>
      <c r="AZ22" s="1" t="e">
        <f t="shared" si="12"/>
        <v>#DIV/0!</v>
      </c>
      <c r="BA22" s="143"/>
      <c r="BB22" s="143"/>
      <c r="BC22" s="1" t="e">
        <f t="shared" si="29"/>
        <v>#DIV/0!</v>
      </c>
      <c r="BD22" s="143"/>
      <c r="BE22" s="143"/>
      <c r="BF22" s="1" t="e">
        <f t="shared" si="13"/>
        <v>#DIV/0!</v>
      </c>
      <c r="BG22" s="143"/>
      <c r="BH22" s="143"/>
      <c r="BI22" s="1" t="e">
        <f t="shared" si="14"/>
        <v>#DIV/0!</v>
      </c>
      <c r="BJ22" s="143"/>
      <c r="BK22" s="143"/>
      <c r="BL22" s="3" t="e">
        <f t="shared" si="15"/>
        <v>#DIV/0!</v>
      </c>
      <c r="BM22" s="143"/>
      <c r="BN22" s="143"/>
      <c r="BO22" s="3" t="e">
        <f t="shared" si="30"/>
        <v>#DIV/0!</v>
      </c>
      <c r="BP22" s="143"/>
      <c r="BQ22" s="143"/>
      <c r="BR22" s="3" t="e">
        <f t="shared" si="31"/>
        <v>#DIV/0!</v>
      </c>
      <c r="BS22" s="143"/>
      <c r="BT22" s="143"/>
      <c r="BU22" s="3" t="e">
        <f t="shared" si="32"/>
        <v>#DIV/0!</v>
      </c>
      <c r="BV22" s="143"/>
      <c r="BW22" s="143"/>
      <c r="BX22" s="3" t="e">
        <f t="shared" si="35"/>
        <v>#DIV/0!</v>
      </c>
      <c r="BY22" s="143"/>
      <c r="BZ22" s="143"/>
      <c r="CA22" s="3" t="e">
        <f t="shared" si="36"/>
        <v>#DIV/0!</v>
      </c>
      <c r="CB22" s="35">
        <f t="shared" si="33"/>
        <v>0</v>
      </c>
      <c r="CC22" s="35">
        <f t="shared" si="34"/>
        <v>0</v>
      </c>
      <c r="CD22" s="2" t="e">
        <f t="shared" si="20"/>
        <v>#DIV/0!</v>
      </c>
      <c r="CE22" s="13"/>
      <c r="CF22" s="49"/>
      <c r="CG22" s="49"/>
      <c r="CH22" s="50"/>
      <c r="CI22" s="50"/>
    </row>
    <row r="23" spans="1:87" ht="24.75" customHeight="1" thickBot="1" x14ac:dyDescent="0.3">
      <c r="A23" s="41" t="s">
        <v>53</v>
      </c>
      <c r="B23" s="144"/>
      <c r="C23" s="145"/>
      <c r="D23" s="5" t="e">
        <f t="shared" si="37"/>
        <v>#DIV/0!</v>
      </c>
      <c r="E23" s="145"/>
      <c r="F23" s="145"/>
      <c r="G23" s="1" t="e">
        <f t="shared" si="38"/>
        <v>#DIV/0!</v>
      </c>
      <c r="H23" s="145"/>
      <c r="I23" s="145"/>
      <c r="J23" s="1" t="e">
        <f t="shared" si="1"/>
        <v>#DIV/0!</v>
      </c>
      <c r="K23" s="145"/>
      <c r="L23" s="145"/>
      <c r="M23" s="1" t="e">
        <f t="shared" si="23"/>
        <v>#DIV/0!</v>
      </c>
      <c r="N23" s="145"/>
      <c r="O23" s="145"/>
      <c r="P23" s="1" t="e">
        <f t="shared" si="2"/>
        <v>#DIV/0!</v>
      </c>
      <c r="Q23" s="145"/>
      <c r="R23" s="145"/>
      <c r="S23" s="1" t="e">
        <f t="shared" si="24"/>
        <v>#DIV/0!</v>
      </c>
      <c r="T23" s="145"/>
      <c r="U23" s="145"/>
      <c r="V23" s="1" t="e">
        <f t="shared" si="4"/>
        <v>#DIV/0!</v>
      </c>
      <c r="W23" s="145"/>
      <c r="X23" s="145"/>
      <c r="Y23" s="1" t="e">
        <f t="shared" si="39"/>
        <v>#DIV/0!</v>
      </c>
      <c r="Z23" s="145"/>
      <c r="AA23" s="145"/>
      <c r="AB23" s="1" t="e">
        <f t="shared" si="25"/>
        <v>#DIV/0!</v>
      </c>
      <c r="AC23" s="145"/>
      <c r="AD23" s="145"/>
      <c r="AE23" s="1" t="e">
        <f t="shared" si="26"/>
        <v>#DIV/0!</v>
      </c>
      <c r="AF23" s="145"/>
      <c r="AG23" s="145"/>
      <c r="AH23" s="1" t="e">
        <f t="shared" si="27"/>
        <v>#DIV/0!</v>
      </c>
      <c r="AI23" s="145"/>
      <c r="AJ23" s="145"/>
      <c r="AK23" s="1" t="e">
        <f t="shared" si="7"/>
        <v>#DIV/0!</v>
      </c>
      <c r="AL23" s="145"/>
      <c r="AM23" s="145"/>
      <c r="AN23" s="1" t="e">
        <f t="shared" si="8"/>
        <v>#DIV/0!</v>
      </c>
      <c r="AO23" s="145"/>
      <c r="AP23" s="145"/>
      <c r="AQ23" s="1" t="e">
        <f t="shared" si="28"/>
        <v>#DIV/0!</v>
      </c>
      <c r="AR23" s="145"/>
      <c r="AS23" s="145"/>
      <c r="AT23" s="1" t="e">
        <f t="shared" si="10"/>
        <v>#DIV/0!</v>
      </c>
      <c r="AU23" s="145"/>
      <c r="AV23" s="145"/>
      <c r="AW23" s="1" t="e">
        <f t="shared" si="11"/>
        <v>#DIV/0!</v>
      </c>
      <c r="AX23" s="145"/>
      <c r="AY23" s="145"/>
      <c r="AZ23" s="1" t="e">
        <f t="shared" si="12"/>
        <v>#DIV/0!</v>
      </c>
      <c r="BA23" s="145"/>
      <c r="BB23" s="145"/>
      <c r="BC23" s="1" t="e">
        <f t="shared" si="29"/>
        <v>#DIV/0!</v>
      </c>
      <c r="BD23" s="145"/>
      <c r="BE23" s="145"/>
      <c r="BF23" s="1" t="e">
        <f t="shared" si="13"/>
        <v>#DIV/0!</v>
      </c>
      <c r="BG23" s="145"/>
      <c r="BH23" s="145"/>
      <c r="BI23" s="1" t="e">
        <f t="shared" si="14"/>
        <v>#DIV/0!</v>
      </c>
      <c r="BJ23" s="145"/>
      <c r="BK23" s="145"/>
      <c r="BL23" s="3" t="e">
        <f t="shared" si="15"/>
        <v>#DIV/0!</v>
      </c>
      <c r="BM23" s="145"/>
      <c r="BN23" s="145"/>
      <c r="BO23" s="3" t="e">
        <f t="shared" si="30"/>
        <v>#DIV/0!</v>
      </c>
      <c r="BP23" s="145"/>
      <c r="BQ23" s="145"/>
      <c r="BR23" s="3" t="e">
        <f t="shared" si="31"/>
        <v>#DIV/0!</v>
      </c>
      <c r="BS23" s="145"/>
      <c r="BT23" s="145"/>
      <c r="BU23" s="3" t="e">
        <f t="shared" si="32"/>
        <v>#DIV/0!</v>
      </c>
      <c r="BV23" s="145"/>
      <c r="BW23" s="145"/>
      <c r="BX23" s="3" t="e">
        <f t="shared" si="35"/>
        <v>#DIV/0!</v>
      </c>
      <c r="BY23" s="145"/>
      <c r="BZ23" s="145"/>
      <c r="CA23" s="3" t="e">
        <f t="shared" si="36"/>
        <v>#DIV/0!</v>
      </c>
      <c r="CB23" s="35">
        <f t="shared" si="33"/>
        <v>0</v>
      </c>
      <c r="CC23" s="35">
        <f t="shared" si="34"/>
        <v>0</v>
      </c>
      <c r="CD23" s="2" t="e">
        <f t="shared" si="20"/>
        <v>#DIV/0!</v>
      </c>
      <c r="CE23" s="13"/>
      <c r="CF23" s="49"/>
      <c r="CG23" s="49"/>
      <c r="CH23" s="50"/>
      <c r="CI23" s="50"/>
    </row>
    <row r="24" spans="1:87" ht="36" customHeight="1" x14ac:dyDescent="0.25">
      <c r="A24" s="45" t="s">
        <v>56</v>
      </c>
      <c r="B24" s="142"/>
      <c r="C24" s="143"/>
      <c r="D24" s="5" t="e">
        <f t="shared" si="37"/>
        <v>#DIV/0!</v>
      </c>
      <c r="E24" s="143"/>
      <c r="F24" s="143"/>
      <c r="G24" s="1" t="e">
        <f t="shared" si="38"/>
        <v>#DIV/0!</v>
      </c>
      <c r="H24" s="143"/>
      <c r="I24" s="143"/>
      <c r="J24" s="1" t="e">
        <f t="shared" si="1"/>
        <v>#DIV/0!</v>
      </c>
      <c r="K24" s="143"/>
      <c r="L24" s="143"/>
      <c r="M24" s="1" t="e">
        <f t="shared" si="23"/>
        <v>#DIV/0!</v>
      </c>
      <c r="N24" s="143"/>
      <c r="O24" s="143"/>
      <c r="P24" s="1" t="e">
        <f t="shared" si="2"/>
        <v>#DIV/0!</v>
      </c>
      <c r="Q24" s="143"/>
      <c r="R24" s="143"/>
      <c r="S24" s="1" t="e">
        <f t="shared" si="24"/>
        <v>#DIV/0!</v>
      </c>
      <c r="T24" s="143"/>
      <c r="U24" s="143"/>
      <c r="V24" s="1" t="e">
        <f t="shared" si="4"/>
        <v>#DIV/0!</v>
      </c>
      <c r="W24" s="143"/>
      <c r="X24" s="143"/>
      <c r="Y24" s="1" t="e">
        <f t="shared" si="39"/>
        <v>#DIV/0!</v>
      </c>
      <c r="Z24" s="143"/>
      <c r="AA24" s="143"/>
      <c r="AB24" s="1" t="e">
        <f t="shared" si="25"/>
        <v>#DIV/0!</v>
      </c>
      <c r="AC24" s="143"/>
      <c r="AD24" s="143"/>
      <c r="AE24" s="1" t="e">
        <f t="shared" si="26"/>
        <v>#DIV/0!</v>
      </c>
      <c r="AF24" s="143"/>
      <c r="AG24" s="143"/>
      <c r="AH24" s="1" t="e">
        <f t="shared" si="27"/>
        <v>#DIV/0!</v>
      </c>
      <c r="AI24" s="143"/>
      <c r="AJ24" s="143"/>
      <c r="AK24" s="1" t="e">
        <f t="shared" si="7"/>
        <v>#DIV/0!</v>
      </c>
      <c r="AL24" s="143"/>
      <c r="AM24" s="143"/>
      <c r="AN24" s="1" t="e">
        <f t="shared" si="8"/>
        <v>#DIV/0!</v>
      </c>
      <c r="AO24" s="143"/>
      <c r="AP24" s="143"/>
      <c r="AQ24" s="1" t="e">
        <f t="shared" si="28"/>
        <v>#DIV/0!</v>
      </c>
      <c r="AR24" s="143"/>
      <c r="AS24" s="143"/>
      <c r="AT24" s="1" t="e">
        <f t="shared" si="10"/>
        <v>#DIV/0!</v>
      </c>
      <c r="AU24" s="143"/>
      <c r="AV24" s="143"/>
      <c r="AW24" s="1" t="e">
        <f t="shared" si="11"/>
        <v>#DIV/0!</v>
      </c>
      <c r="AX24" s="143"/>
      <c r="AY24" s="143"/>
      <c r="AZ24" s="1" t="e">
        <f t="shared" si="12"/>
        <v>#DIV/0!</v>
      </c>
      <c r="BA24" s="143"/>
      <c r="BB24" s="143"/>
      <c r="BC24" s="1" t="e">
        <f t="shared" si="29"/>
        <v>#DIV/0!</v>
      </c>
      <c r="BD24" s="143"/>
      <c r="BE24" s="143"/>
      <c r="BF24" s="1" t="e">
        <f t="shared" si="13"/>
        <v>#DIV/0!</v>
      </c>
      <c r="BG24" s="143"/>
      <c r="BH24" s="143"/>
      <c r="BI24" s="1" t="e">
        <f t="shared" si="14"/>
        <v>#DIV/0!</v>
      </c>
      <c r="BJ24" s="143"/>
      <c r="BK24" s="143"/>
      <c r="BL24" s="3" t="e">
        <f t="shared" si="15"/>
        <v>#DIV/0!</v>
      </c>
      <c r="BM24" s="143"/>
      <c r="BN24" s="143"/>
      <c r="BO24" s="3" t="e">
        <f t="shared" si="30"/>
        <v>#DIV/0!</v>
      </c>
      <c r="BP24" s="143"/>
      <c r="BQ24" s="143"/>
      <c r="BR24" s="3" t="e">
        <f t="shared" si="31"/>
        <v>#DIV/0!</v>
      </c>
      <c r="BS24" s="143"/>
      <c r="BT24" s="143"/>
      <c r="BU24" s="3" t="e">
        <f t="shared" si="32"/>
        <v>#DIV/0!</v>
      </c>
      <c r="BV24" s="143"/>
      <c r="BW24" s="143"/>
      <c r="BX24" s="3" t="e">
        <f t="shared" si="35"/>
        <v>#DIV/0!</v>
      </c>
      <c r="BY24" s="143"/>
      <c r="BZ24" s="143"/>
      <c r="CA24" s="3" t="e">
        <f t="shared" si="36"/>
        <v>#DIV/0!</v>
      </c>
      <c r="CB24" s="35">
        <f t="shared" si="33"/>
        <v>0</v>
      </c>
      <c r="CC24" s="35">
        <f t="shared" si="34"/>
        <v>0</v>
      </c>
      <c r="CD24" s="2" t="e">
        <f t="shared" si="20"/>
        <v>#DIV/0!</v>
      </c>
      <c r="CE24" s="13"/>
      <c r="CF24" s="49"/>
      <c r="CG24" s="49"/>
      <c r="CH24" s="50"/>
      <c r="CI24" s="50"/>
    </row>
    <row r="25" spans="1:87" s="17" customFormat="1" ht="33" customHeight="1" x14ac:dyDescent="0.25">
      <c r="A25" s="45" t="s">
        <v>57</v>
      </c>
      <c r="B25" s="142"/>
      <c r="C25" s="143"/>
      <c r="D25" s="5" t="e">
        <f t="shared" si="37"/>
        <v>#DIV/0!</v>
      </c>
      <c r="E25" s="143"/>
      <c r="F25" s="143"/>
      <c r="G25" s="43"/>
      <c r="H25" s="143"/>
      <c r="I25" s="143"/>
      <c r="J25" s="1" t="e">
        <f t="shared" si="1"/>
        <v>#DIV/0!</v>
      </c>
      <c r="K25" s="143"/>
      <c r="L25" s="143"/>
      <c r="M25" s="1" t="e">
        <f t="shared" si="23"/>
        <v>#DIV/0!</v>
      </c>
      <c r="N25" s="143"/>
      <c r="O25" s="143"/>
      <c r="P25" s="1" t="e">
        <f t="shared" si="2"/>
        <v>#DIV/0!</v>
      </c>
      <c r="Q25" s="143"/>
      <c r="R25" s="143"/>
      <c r="S25" s="1" t="e">
        <f t="shared" si="24"/>
        <v>#DIV/0!</v>
      </c>
      <c r="T25" s="143"/>
      <c r="U25" s="143"/>
      <c r="V25" s="1" t="e">
        <f t="shared" si="4"/>
        <v>#DIV/0!</v>
      </c>
      <c r="W25" s="143"/>
      <c r="X25" s="143"/>
      <c r="Y25" s="1" t="e">
        <f t="shared" si="39"/>
        <v>#DIV/0!</v>
      </c>
      <c r="Z25" s="143"/>
      <c r="AA25" s="143"/>
      <c r="AB25" s="1" t="e">
        <f t="shared" si="25"/>
        <v>#DIV/0!</v>
      </c>
      <c r="AC25" s="143"/>
      <c r="AD25" s="143"/>
      <c r="AE25" s="1" t="e">
        <f t="shared" si="26"/>
        <v>#DIV/0!</v>
      </c>
      <c r="AF25" s="143"/>
      <c r="AG25" s="143"/>
      <c r="AH25" s="1" t="e">
        <f t="shared" si="27"/>
        <v>#DIV/0!</v>
      </c>
      <c r="AI25" s="143"/>
      <c r="AJ25" s="143"/>
      <c r="AK25" s="1" t="e">
        <f t="shared" si="7"/>
        <v>#DIV/0!</v>
      </c>
      <c r="AL25" s="143"/>
      <c r="AM25" s="143"/>
      <c r="AN25" s="1" t="e">
        <f t="shared" si="8"/>
        <v>#DIV/0!</v>
      </c>
      <c r="AO25" s="143"/>
      <c r="AP25" s="143"/>
      <c r="AQ25" s="1" t="e">
        <f t="shared" si="28"/>
        <v>#DIV/0!</v>
      </c>
      <c r="AR25" s="143"/>
      <c r="AS25" s="143"/>
      <c r="AT25" s="1" t="e">
        <f t="shared" si="10"/>
        <v>#DIV/0!</v>
      </c>
      <c r="AU25" s="143"/>
      <c r="AV25" s="143"/>
      <c r="AW25" s="1" t="e">
        <f t="shared" si="11"/>
        <v>#DIV/0!</v>
      </c>
      <c r="AX25" s="143"/>
      <c r="AY25" s="143"/>
      <c r="AZ25" s="1" t="e">
        <f t="shared" si="12"/>
        <v>#DIV/0!</v>
      </c>
      <c r="BA25" s="143"/>
      <c r="BB25" s="143"/>
      <c r="BC25" s="1" t="e">
        <f t="shared" si="29"/>
        <v>#DIV/0!</v>
      </c>
      <c r="BD25" s="143"/>
      <c r="BE25" s="143"/>
      <c r="BF25" s="1" t="e">
        <f t="shared" si="13"/>
        <v>#DIV/0!</v>
      </c>
      <c r="BG25" s="143"/>
      <c r="BH25" s="143"/>
      <c r="BI25" s="1" t="e">
        <f t="shared" si="14"/>
        <v>#DIV/0!</v>
      </c>
      <c r="BJ25" s="143"/>
      <c r="BK25" s="143"/>
      <c r="BL25" s="43"/>
      <c r="BM25" s="143"/>
      <c r="BN25" s="143"/>
      <c r="BO25" s="43"/>
      <c r="BP25" s="143"/>
      <c r="BQ25" s="143"/>
      <c r="BR25" s="43"/>
      <c r="BS25" s="143"/>
      <c r="BT25" s="143"/>
      <c r="BU25" s="43"/>
      <c r="BV25" s="143"/>
      <c r="BW25" s="143"/>
      <c r="BX25" s="43"/>
      <c r="BY25" s="143"/>
      <c r="BZ25" s="143"/>
      <c r="CA25" s="43"/>
      <c r="CB25" s="35">
        <f>BY25+BV25+BS25+BP25+BM25+BJ25+BG25+BD25+BA25+AX25+AU25+AR25+AO25+AL25+AI25+AF25+AC24+Z25+W25+T25+Q25+N25+K25+H25+E25+B25+AC25</f>
        <v>0</v>
      </c>
      <c r="CC25" s="35">
        <f t="shared" si="34"/>
        <v>0</v>
      </c>
      <c r="CD25" s="2" t="e">
        <f t="shared" si="20"/>
        <v>#DIV/0!</v>
      </c>
      <c r="CE25" s="63"/>
      <c r="CF25" s="49"/>
      <c r="CG25" s="49"/>
      <c r="CH25" s="50"/>
      <c r="CI25" s="50"/>
    </row>
    <row r="26" spans="1:87" ht="27" customHeight="1" x14ac:dyDescent="0.25">
      <c r="A26" s="41" t="s">
        <v>42</v>
      </c>
      <c r="B26" s="142"/>
      <c r="C26" s="143"/>
      <c r="D26" s="1"/>
      <c r="E26" s="143"/>
      <c r="F26" s="143"/>
      <c r="G26" s="1"/>
      <c r="H26" s="143"/>
      <c r="I26" s="143"/>
      <c r="J26" s="1"/>
      <c r="K26" s="143"/>
      <c r="L26" s="143"/>
      <c r="M26" s="1"/>
      <c r="N26" s="143"/>
      <c r="O26" s="143"/>
      <c r="P26" s="1"/>
      <c r="Q26" s="143"/>
      <c r="R26" s="143"/>
      <c r="S26" s="1"/>
      <c r="T26" s="143"/>
      <c r="U26" s="143"/>
      <c r="V26" s="1"/>
      <c r="W26" s="143"/>
      <c r="X26" s="143"/>
      <c r="Y26" s="1"/>
      <c r="Z26" s="143"/>
      <c r="AA26" s="143"/>
      <c r="AB26" s="1"/>
      <c r="AC26" s="143"/>
      <c r="AD26" s="143"/>
      <c r="AE26" s="1"/>
      <c r="AF26" s="143"/>
      <c r="AG26" s="143"/>
      <c r="AH26" s="1"/>
      <c r="AI26" s="143"/>
      <c r="AJ26" s="143"/>
      <c r="AK26" s="1"/>
      <c r="AL26" s="143"/>
      <c r="AM26" s="143"/>
      <c r="AN26" s="1"/>
      <c r="AO26" s="143"/>
      <c r="AP26" s="143"/>
      <c r="AQ26" s="1"/>
      <c r="AR26" s="143"/>
      <c r="AS26" s="143"/>
      <c r="AT26" s="1"/>
      <c r="AU26" s="143"/>
      <c r="AV26" s="143"/>
      <c r="AW26" s="1"/>
      <c r="AX26" s="143"/>
      <c r="AY26" s="143"/>
      <c r="AZ26" s="3"/>
      <c r="BA26" s="143"/>
      <c r="BB26" s="143"/>
      <c r="BC26" s="3"/>
      <c r="BD26" s="143"/>
      <c r="BE26" s="143"/>
      <c r="BF26" s="3"/>
      <c r="BG26" s="143"/>
      <c r="BH26" s="143"/>
      <c r="BI26" s="3"/>
      <c r="BJ26" s="143"/>
      <c r="BK26" s="143"/>
      <c r="BL26" s="3"/>
      <c r="BM26" s="143"/>
      <c r="BN26" s="143"/>
      <c r="BO26" s="3"/>
      <c r="BP26" s="143"/>
      <c r="BQ26" s="143"/>
      <c r="BR26" s="3"/>
      <c r="BS26" s="143"/>
      <c r="BT26" s="143"/>
      <c r="BU26" s="3"/>
      <c r="BV26" s="143"/>
      <c r="BW26" s="143"/>
      <c r="BX26" s="1"/>
      <c r="BY26" s="143"/>
      <c r="BZ26" s="143"/>
      <c r="CA26" s="3"/>
      <c r="CB26" s="35">
        <f>BY26+BV26+BS26+BP26+BM26+BJ26+BG26+BD26+BA26+AX26+AU26+AR26+AO26+AL26+AI26+AF26+AC25+Z26+W26+T26+Q26+N26+K26+H26+E26+B26+AC26</f>
        <v>0</v>
      </c>
      <c r="CC26" s="35">
        <f t="shared" si="34"/>
        <v>0</v>
      </c>
      <c r="CD26" s="2" t="e">
        <f t="shared" si="20"/>
        <v>#DIV/0!</v>
      </c>
      <c r="CE26" s="39"/>
      <c r="CF26" s="49"/>
      <c r="CG26" s="49"/>
      <c r="CH26" s="50"/>
      <c r="CI26" s="50"/>
    </row>
    <row r="27" spans="1:87" s="23" customFormat="1" ht="29.25" customHeight="1" x14ac:dyDescent="0.3">
      <c r="A27" s="24" t="s">
        <v>64</v>
      </c>
      <c r="B27" s="186">
        <f>SUM(B13:B26)</f>
        <v>0</v>
      </c>
      <c r="C27" s="186">
        <f>SUM(C13:C26)</f>
        <v>0</v>
      </c>
      <c r="D27" s="20" t="e">
        <f>SUM(C27/B27)</f>
        <v>#DIV/0!</v>
      </c>
      <c r="E27" s="186">
        <f>SUM(E13:E26)</f>
        <v>0</v>
      </c>
      <c r="F27" s="186">
        <f>SUM(F13:F26)</f>
        <v>0</v>
      </c>
      <c r="G27" s="20" t="e">
        <f>SUM(F27/E27)</f>
        <v>#DIV/0!</v>
      </c>
      <c r="H27" s="186">
        <f>SUM(H13:H26)</f>
        <v>0</v>
      </c>
      <c r="I27" s="186">
        <f>SUM(I13:I26)</f>
        <v>0</v>
      </c>
      <c r="J27" s="20" t="e">
        <f>SUM(I27/H27)</f>
        <v>#DIV/0!</v>
      </c>
      <c r="K27" s="186">
        <f>SUM(K13:K26)</f>
        <v>0</v>
      </c>
      <c r="L27" s="186">
        <f>SUM(L13:L26)</f>
        <v>0</v>
      </c>
      <c r="M27" s="20" t="e">
        <f>SUM(L27/K27)</f>
        <v>#DIV/0!</v>
      </c>
      <c r="N27" s="186">
        <f>SUM(N13:N26)</f>
        <v>0</v>
      </c>
      <c r="O27" s="186">
        <f>SUM(O13:O26)</f>
        <v>0</v>
      </c>
      <c r="P27" s="20" t="e">
        <f>SUM(O27/N27)</f>
        <v>#DIV/0!</v>
      </c>
      <c r="Q27" s="186">
        <f>SUM(Q13:Q26)</f>
        <v>0</v>
      </c>
      <c r="R27" s="186">
        <f>SUM(R13:R26)</f>
        <v>0</v>
      </c>
      <c r="S27" s="20" t="e">
        <f>SUM(R27/Q27)</f>
        <v>#DIV/0!</v>
      </c>
      <c r="T27" s="186">
        <f>SUM(T13:T26)</f>
        <v>0</v>
      </c>
      <c r="U27" s="186">
        <f>SUM(U13:U26)</f>
        <v>0</v>
      </c>
      <c r="V27" s="20" t="e">
        <f>SUM(U27/T27)</f>
        <v>#DIV/0!</v>
      </c>
      <c r="W27" s="186">
        <f>SUM(W13:W26)</f>
        <v>0</v>
      </c>
      <c r="X27" s="186">
        <f>SUM(X13:X26)</f>
        <v>0</v>
      </c>
      <c r="Y27" s="20" t="e">
        <f>SUM(X27/W27)</f>
        <v>#DIV/0!</v>
      </c>
      <c r="Z27" s="186">
        <f>SUM(Z13:Z26)</f>
        <v>0</v>
      </c>
      <c r="AA27" s="186">
        <f>SUM(AA13:AA26)</f>
        <v>0</v>
      </c>
      <c r="AB27" s="20" t="e">
        <f>SUM(AA27/Z27)</f>
        <v>#DIV/0!</v>
      </c>
      <c r="AC27" s="186">
        <f>SUM(AC13:AC26)</f>
        <v>0</v>
      </c>
      <c r="AD27" s="186">
        <f>SUM(AD13:AD26)</f>
        <v>0</v>
      </c>
      <c r="AE27" s="20" t="e">
        <f>SUM(AD27/AC27)</f>
        <v>#DIV/0!</v>
      </c>
      <c r="AF27" s="186">
        <f>SUM(AF13:AF26)</f>
        <v>0</v>
      </c>
      <c r="AG27" s="186">
        <f>SUM(AG13:AG26)</f>
        <v>0</v>
      </c>
      <c r="AH27" s="20" t="e">
        <f>SUM(AG27/AF27)</f>
        <v>#DIV/0!</v>
      </c>
      <c r="AI27" s="186">
        <f>SUM(AI13:AI26)</f>
        <v>0</v>
      </c>
      <c r="AJ27" s="186">
        <f>SUM(AJ13:AJ26)</f>
        <v>0</v>
      </c>
      <c r="AK27" s="21" t="e">
        <f>SUM(AJ27/AI27)</f>
        <v>#DIV/0!</v>
      </c>
      <c r="AL27" s="186">
        <f>SUM(AL13:AL26)</f>
        <v>0</v>
      </c>
      <c r="AM27" s="186">
        <f>SUM(AM13:AM26)</f>
        <v>0</v>
      </c>
      <c r="AN27" s="20" t="e">
        <f>SUM(AM27/AL27)</f>
        <v>#DIV/0!</v>
      </c>
      <c r="AO27" s="186">
        <f>SUM(AO13:AO26)</f>
        <v>0</v>
      </c>
      <c r="AP27" s="186">
        <f>SUM(AP13:AP26)</f>
        <v>0</v>
      </c>
      <c r="AQ27" s="20" t="e">
        <f>SUM(AP27/AO27)</f>
        <v>#DIV/0!</v>
      </c>
      <c r="AR27" s="186">
        <f>SUM(AR13:AR26)</f>
        <v>0</v>
      </c>
      <c r="AS27" s="186">
        <f>SUM(AS13:AS26)</f>
        <v>0</v>
      </c>
      <c r="AT27" s="20" t="e">
        <f>SUM(AS27/AR27)</f>
        <v>#DIV/0!</v>
      </c>
      <c r="AU27" s="186">
        <f>SUM(AU13:AU26)</f>
        <v>0</v>
      </c>
      <c r="AV27" s="186">
        <f>SUM(AV13:AV26)</f>
        <v>0</v>
      </c>
      <c r="AW27" s="20" t="e">
        <f>SUM(AV27/AU27)</f>
        <v>#DIV/0!</v>
      </c>
      <c r="AX27" s="186">
        <f>SUM(AX13:AX26)</f>
        <v>0</v>
      </c>
      <c r="AY27" s="186">
        <f>SUM(AY13:AY26)</f>
        <v>0</v>
      </c>
      <c r="AZ27" s="20" t="e">
        <f>SUM(AY27/AX27)</f>
        <v>#DIV/0!</v>
      </c>
      <c r="BA27" s="186">
        <f>SUM(BA13:BA26)</f>
        <v>0</v>
      </c>
      <c r="BB27" s="186">
        <f>SUM(BB13:BB26)</f>
        <v>0</v>
      </c>
      <c r="BC27" s="20" t="e">
        <f>SUM(BB27/BA27)</f>
        <v>#DIV/0!</v>
      </c>
      <c r="BD27" s="186">
        <f>SUM(BD13:BD26)</f>
        <v>0</v>
      </c>
      <c r="BE27" s="186">
        <f>SUM(BE13:BE26)</f>
        <v>0</v>
      </c>
      <c r="BF27" s="20" t="e">
        <f>SUM(BE27/BD27)</f>
        <v>#DIV/0!</v>
      </c>
      <c r="BG27" s="186">
        <f>SUM(BG13:BG26)</f>
        <v>0</v>
      </c>
      <c r="BH27" s="186">
        <f>SUM(BH13:BH26)</f>
        <v>0</v>
      </c>
      <c r="BI27" s="20" t="e">
        <f>SUM(BH27/BG27)</f>
        <v>#DIV/0!</v>
      </c>
      <c r="BJ27" s="186">
        <f>SUM(BJ13:BJ26)</f>
        <v>0</v>
      </c>
      <c r="BK27" s="186">
        <f>SUM(BK13:BK26)</f>
        <v>0</v>
      </c>
      <c r="BL27" s="20" t="e">
        <f>SUM(BK27/BJ27)</f>
        <v>#DIV/0!</v>
      </c>
      <c r="BM27" s="186">
        <f>SUM(BM13:BM26)</f>
        <v>0</v>
      </c>
      <c r="BN27" s="186">
        <f>SUM(BN13:BN26)</f>
        <v>0</v>
      </c>
      <c r="BO27" s="20" t="e">
        <f>SUM(BN27/BM27)</f>
        <v>#DIV/0!</v>
      </c>
      <c r="BP27" s="186">
        <f>SUM(BP13:BP26)</f>
        <v>0</v>
      </c>
      <c r="BQ27" s="186">
        <f>SUM(BQ13:BQ26)</f>
        <v>0</v>
      </c>
      <c r="BR27" s="20" t="e">
        <f>SUM(BQ27/BP27)</f>
        <v>#DIV/0!</v>
      </c>
      <c r="BS27" s="186">
        <f>SUM(BS13:BS26)</f>
        <v>0</v>
      </c>
      <c r="BT27" s="186">
        <f>SUM(BT13:BT26)</f>
        <v>0</v>
      </c>
      <c r="BU27" s="20" t="e">
        <f>SUM(BT27/BS27)</f>
        <v>#DIV/0!</v>
      </c>
      <c r="BV27" s="186">
        <f>SUM(BV13:BV26)</f>
        <v>0</v>
      </c>
      <c r="BW27" s="186">
        <f>SUM(BW13:BW26)</f>
        <v>0</v>
      </c>
      <c r="BX27" s="20" t="e">
        <f>SUM(BW27/BV27)</f>
        <v>#DIV/0!</v>
      </c>
      <c r="BY27" s="186">
        <f>SUM(BY13:BY26)</f>
        <v>0</v>
      </c>
      <c r="BZ27" s="186">
        <f>SUM(BZ13:BZ26)</f>
        <v>0</v>
      </c>
      <c r="CA27" s="20" t="e">
        <f>SUM(BZ27/BY27)</f>
        <v>#DIV/0!</v>
      </c>
      <c r="CB27" s="35">
        <f>BY27+BV27+BS27+BP27+BM27+BJ27+BG27+BD27+BA27+AX27+AU27+AR27+AO27+AL27+AI27+AF27+AC26+Z27+W27+T27+Q27+N27+K27+H27+E27+B27+AC27</f>
        <v>0</v>
      </c>
      <c r="CC27" s="35">
        <f t="shared" si="34"/>
        <v>0</v>
      </c>
      <c r="CD27" s="21" t="e">
        <f>SUM(CC27/CB27)</f>
        <v>#DIV/0!</v>
      </c>
      <c r="CE27" s="48"/>
      <c r="CF27" s="57"/>
      <c r="CG27" s="57"/>
      <c r="CH27" s="53"/>
      <c r="CI27" s="52"/>
    </row>
    <row r="28" spans="1:87" ht="16.5" customHeight="1" x14ac:dyDescent="0.3">
      <c r="A28" s="24" t="s">
        <v>44</v>
      </c>
      <c r="B28" s="25">
        <f>B12-B27</f>
        <v>0</v>
      </c>
      <c r="C28" s="25">
        <f>C12-C27</f>
        <v>0</v>
      </c>
      <c r="D28" s="26"/>
      <c r="E28" s="25">
        <f>E12-E27</f>
        <v>0</v>
      </c>
      <c r="F28" s="25">
        <f>F12-F27</f>
        <v>0</v>
      </c>
      <c r="G28" s="26"/>
      <c r="H28" s="25">
        <f>H12-H27</f>
        <v>0</v>
      </c>
      <c r="I28" s="25">
        <f>I12-I27</f>
        <v>0</v>
      </c>
      <c r="J28" s="26"/>
      <c r="K28" s="25">
        <f>K12-K27</f>
        <v>0</v>
      </c>
      <c r="L28" s="25">
        <f>L12-L27</f>
        <v>0</v>
      </c>
      <c r="M28" s="26"/>
      <c r="N28" s="25">
        <f>N12-N27</f>
        <v>0</v>
      </c>
      <c r="O28" s="25">
        <f>O12-O27</f>
        <v>0</v>
      </c>
      <c r="P28" s="26"/>
      <c r="Q28" s="25">
        <f>Q12-Q27</f>
        <v>0</v>
      </c>
      <c r="R28" s="25">
        <f>R12-R27</f>
        <v>0</v>
      </c>
      <c r="S28" s="26"/>
      <c r="T28" s="25">
        <f>T12-T27</f>
        <v>0</v>
      </c>
      <c r="U28" s="25">
        <f>U12-U27</f>
        <v>0</v>
      </c>
      <c r="V28" s="26"/>
      <c r="W28" s="25">
        <f>W12-W27</f>
        <v>0</v>
      </c>
      <c r="X28" s="25">
        <f>X12-X27</f>
        <v>0</v>
      </c>
      <c r="Y28" s="26"/>
      <c r="Z28" s="25">
        <f>Z12-Z27</f>
        <v>0</v>
      </c>
      <c r="AA28" s="25">
        <f>AA12-AA27</f>
        <v>0</v>
      </c>
      <c r="AB28" s="26"/>
      <c r="AC28" s="25">
        <f>AC12-AC27</f>
        <v>0</v>
      </c>
      <c r="AD28" s="25">
        <f>AD12-AD27</f>
        <v>0</v>
      </c>
      <c r="AE28" s="26"/>
      <c r="AF28" s="25">
        <f>AF12-AF27</f>
        <v>0</v>
      </c>
      <c r="AG28" s="25">
        <f>AG12-AG27</f>
        <v>0</v>
      </c>
      <c r="AH28" s="26"/>
      <c r="AI28" s="25">
        <f>AI12-AI27</f>
        <v>0</v>
      </c>
      <c r="AJ28" s="25">
        <f>AJ12-AJ27</f>
        <v>0</v>
      </c>
      <c r="AK28" s="2"/>
      <c r="AL28" s="25">
        <f>AL12-AL27</f>
        <v>0</v>
      </c>
      <c r="AM28" s="25">
        <f>AM12-AM27</f>
        <v>0</v>
      </c>
      <c r="AN28" s="3"/>
      <c r="AO28" s="25">
        <f>AO12-AO27</f>
        <v>0</v>
      </c>
      <c r="AP28" s="25">
        <f>AP12-AP27</f>
        <v>0</v>
      </c>
      <c r="AQ28" s="3"/>
      <c r="AR28" s="25">
        <f>AR12-AR27</f>
        <v>0</v>
      </c>
      <c r="AS28" s="25">
        <f>AS12-AS27</f>
        <v>0</v>
      </c>
      <c r="AT28" s="3"/>
      <c r="AU28" s="25">
        <f>AU12-AU27</f>
        <v>0</v>
      </c>
      <c r="AV28" s="25">
        <f>AV12-AV27</f>
        <v>0</v>
      </c>
      <c r="AW28" s="3"/>
      <c r="AX28" s="25">
        <f>AX12-AX27</f>
        <v>0</v>
      </c>
      <c r="AY28" s="25">
        <f>AY12-AY27</f>
        <v>0</v>
      </c>
      <c r="AZ28" s="3"/>
      <c r="BA28" s="25">
        <f>BA12-BA27</f>
        <v>0</v>
      </c>
      <c r="BB28" s="25">
        <f>BB12-BB27</f>
        <v>0</v>
      </c>
      <c r="BC28" s="3"/>
      <c r="BD28" s="25">
        <f>BD12-BD27</f>
        <v>0</v>
      </c>
      <c r="BE28" s="25">
        <f>BE12-BE27</f>
        <v>0</v>
      </c>
      <c r="BF28" s="3"/>
      <c r="BG28" s="25">
        <f>BG12-BG27</f>
        <v>0</v>
      </c>
      <c r="BH28" s="25">
        <f>BH12-BH27</f>
        <v>0</v>
      </c>
      <c r="BI28" s="3"/>
      <c r="BJ28" s="25">
        <f>BJ12-BJ27</f>
        <v>0</v>
      </c>
      <c r="BK28" s="25">
        <f>BK12-BK27</f>
        <v>0</v>
      </c>
      <c r="BL28" s="3"/>
      <c r="BM28" s="25">
        <f>BM12-BM27</f>
        <v>0</v>
      </c>
      <c r="BN28" s="25">
        <f>BN12-BN27</f>
        <v>0</v>
      </c>
      <c r="BO28" s="3"/>
      <c r="BP28" s="25">
        <f>BP12-BP27</f>
        <v>0</v>
      </c>
      <c r="BQ28" s="25">
        <f>BQ12-BQ27</f>
        <v>0</v>
      </c>
      <c r="BR28" s="3"/>
      <c r="BS28" s="25">
        <f>BS12-BS27</f>
        <v>0</v>
      </c>
      <c r="BT28" s="25">
        <f>BT12-BT27</f>
        <v>0</v>
      </c>
      <c r="BU28" s="3"/>
      <c r="BV28" s="25">
        <f>BV12-BV27</f>
        <v>0</v>
      </c>
      <c r="BW28" s="25">
        <f>BW12-BW27</f>
        <v>0</v>
      </c>
      <c r="BX28" s="26"/>
      <c r="BY28" s="25">
        <f>BY12-BY27</f>
        <v>0</v>
      </c>
      <c r="BZ28" s="25">
        <f>BZ12-BZ27</f>
        <v>0</v>
      </c>
      <c r="CA28" s="3"/>
      <c r="CB28" s="4">
        <f>BY28+BV28+BS28+BP28+BM28+BJ28+BG28+BD28+BA28+AX28+AU28+AR28+AO28+AL28+AI28+AF28+AC27+Z28+W28+T28+Q28+N28+K28+H28+E28+B28</f>
        <v>0</v>
      </c>
      <c r="CC28" s="4">
        <f>BZ28+BW28+BT28+BQ28+BN28+BK28+BH28+BE28+BB28+AY28+AV28+AS28+AP28+AM28+AJ28+AG28+AD27+AA28+X28+U28+R28+O28+L28+I28+F28+C28</f>
        <v>0</v>
      </c>
      <c r="CD28" s="2"/>
      <c r="CE28" s="39"/>
      <c r="CF28" s="50"/>
      <c r="CG28" s="50"/>
      <c r="CH28" s="50"/>
      <c r="CI28" s="50"/>
    </row>
    <row r="29" spans="1:87" ht="19.5" hidden="1" customHeight="1" x14ac:dyDescent="0.3">
      <c r="A29" s="24" t="s">
        <v>45</v>
      </c>
      <c r="B29" s="25" t="e">
        <f>B28/(B6+B11)*100</f>
        <v>#DIV/0!</v>
      </c>
      <c r="C29" s="25" t="e">
        <f>C28/(C6+C11)*100</f>
        <v>#DIV/0!</v>
      </c>
      <c r="D29" s="26"/>
      <c r="E29" s="25" t="e">
        <f>E28/(E6+E11)*100</f>
        <v>#DIV/0!</v>
      </c>
      <c r="F29" s="25" t="e">
        <f>F28/(F6+F11)*100</f>
        <v>#DIV/0!</v>
      </c>
      <c r="G29" s="26"/>
      <c r="H29" s="25" t="e">
        <f>H28/(H6+H11)*100</f>
        <v>#DIV/0!</v>
      </c>
      <c r="I29" s="25" t="e">
        <f>I28/(I6+I11)*100</f>
        <v>#DIV/0!</v>
      </c>
      <c r="J29" s="26" t="s">
        <v>0</v>
      </c>
      <c r="K29" s="25" t="e">
        <f>K28/(K6+K11)*100</f>
        <v>#DIV/0!</v>
      </c>
      <c r="L29" s="25" t="e">
        <f>L28/(L6+L11)*100</f>
        <v>#DIV/0!</v>
      </c>
      <c r="M29" s="26"/>
      <c r="N29" s="25" t="e">
        <f>N28/(N6+N11)*100</f>
        <v>#DIV/0!</v>
      </c>
      <c r="O29" s="25" t="e">
        <f>O28/(O6+O11)*100</f>
        <v>#DIV/0!</v>
      </c>
      <c r="P29" s="26"/>
      <c r="Q29" s="25" t="e">
        <f>Q28/(Q6+Q11)*100</f>
        <v>#DIV/0!</v>
      </c>
      <c r="R29" s="25" t="e">
        <f>R28/(R6+R11)*100</f>
        <v>#DIV/0!</v>
      </c>
      <c r="S29" s="26"/>
      <c r="T29" s="25" t="e">
        <f>T28/(T6+T11)*100</f>
        <v>#DIV/0!</v>
      </c>
      <c r="U29" s="25" t="e">
        <f>U28/(U6+U11)*100</f>
        <v>#DIV/0!</v>
      </c>
      <c r="V29" s="26"/>
      <c r="W29" s="25" t="e">
        <f>W28/(W6+W11)*100</f>
        <v>#DIV/0!</v>
      </c>
      <c r="X29" s="25" t="e">
        <f>X28/(X6+X11)*100</f>
        <v>#DIV/0!</v>
      </c>
      <c r="Y29" s="26"/>
      <c r="Z29" s="25" t="e">
        <f>Z28/(Z6+Z11)*100</f>
        <v>#DIV/0!</v>
      </c>
      <c r="AA29" s="25" t="e">
        <f>AA28/(AA6+AA11)*100</f>
        <v>#DIV/0!</v>
      </c>
      <c r="AB29" s="26"/>
      <c r="AC29" s="27"/>
      <c r="AD29" s="27"/>
      <c r="AE29" s="26"/>
      <c r="AF29" s="25" t="e">
        <f>AF28/(AF6+AF11)*100</f>
        <v>#DIV/0!</v>
      </c>
      <c r="AG29" s="25" t="e">
        <f>AG28/(AG6+AG11)*100</f>
        <v>#DIV/0!</v>
      </c>
      <c r="AH29" s="26"/>
      <c r="AI29" s="25" t="e">
        <f>AI28/(AI6+AI11)*100</f>
        <v>#DIV/0!</v>
      </c>
      <c r="AJ29" s="25" t="e">
        <f>AJ28/(AJ6+AJ11)*100</f>
        <v>#DIV/0!</v>
      </c>
      <c r="AK29" s="2"/>
      <c r="AL29" s="6" t="e">
        <f>AL28/(AL6+AL11)*100</f>
        <v>#DIV/0!</v>
      </c>
      <c r="AM29" s="6" t="e">
        <f>AM28/(AM6+AM11)*100</f>
        <v>#DIV/0!</v>
      </c>
      <c r="AN29" s="3"/>
      <c r="AO29" s="6" t="e">
        <f>AO28/(AO6+AO11)*100</f>
        <v>#DIV/0!</v>
      </c>
      <c r="AP29" s="6" t="e">
        <f>AP28/(AP6+AP11)*100</f>
        <v>#DIV/0!</v>
      </c>
      <c r="AQ29" s="3"/>
      <c r="AR29" s="6" t="e">
        <f>AR28/(AR6+AR11)*100</f>
        <v>#DIV/0!</v>
      </c>
      <c r="AS29" s="6" t="e">
        <f>AS28/(AS6+AS11)*100</f>
        <v>#DIV/0!</v>
      </c>
      <c r="AT29" s="3"/>
      <c r="AU29" s="6" t="e">
        <f>AU28/(AU6+AU11)*100</f>
        <v>#DIV/0!</v>
      </c>
      <c r="AV29" s="6" t="e">
        <f>AV28/(AV6+AV11)*100</f>
        <v>#DIV/0!</v>
      </c>
      <c r="AW29" s="3"/>
      <c r="AX29" s="6" t="e">
        <f>AX28/(AX6+AX11)*100</f>
        <v>#DIV/0!</v>
      </c>
      <c r="AY29" s="6" t="e">
        <f>AY28/(AY6+AY11)*100</f>
        <v>#DIV/0!</v>
      </c>
      <c r="AZ29" s="3"/>
      <c r="BA29" s="6" t="e">
        <f>BA28/(BA6+BA11)*100</f>
        <v>#DIV/0!</v>
      </c>
      <c r="BB29" s="6" t="e">
        <f>BB28/(BB6+BB11)*100</f>
        <v>#DIV/0!</v>
      </c>
      <c r="BC29" s="3"/>
      <c r="BD29" s="6" t="e">
        <f>BD28/(BD6+BD11)*100</f>
        <v>#DIV/0!</v>
      </c>
      <c r="BE29" s="6" t="e">
        <f>BE28/(BE6+BE11)*100</f>
        <v>#DIV/0!</v>
      </c>
      <c r="BF29" s="3"/>
      <c r="BG29" s="6" t="e">
        <f>BG28/(BG6+BG11)*100</f>
        <v>#DIV/0!</v>
      </c>
      <c r="BH29" s="6" t="e">
        <f>BH28/(BH6+BH11)*100</f>
        <v>#DIV/0!</v>
      </c>
      <c r="BI29" s="3"/>
      <c r="BJ29" s="6" t="e">
        <f>BJ28/(BJ6+BJ11)*100</f>
        <v>#DIV/0!</v>
      </c>
      <c r="BK29" s="6" t="e">
        <f>BK28/(BK6+BK11)*100</f>
        <v>#DIV/0!</v>
      </c>
      <c r="BL29" s="3"/>
      <c r="BM29" s="6" t="e">
        <f>BM28/(BM6+BM11)*100</f>
        <v>#DIV/0!</v>
      </c>
      <c r="BN29" s="6" t="e">
        <f>BN28/(BN6+BN11)*100</f>
        <v>#DIV/0!</v>
      </c>
      <c r="BO29" s="3"/>
      <c r="BP29" s="6" t="e">
        <f>BP28/(BP6+BP11)*100</f>
        <v>#DIV/0!</v>
      </c>
      <c r="BQ29" s="6" t="e">
        <f>BQ28/(BQ6+BQ11)*100</f>
        <v>#DIV/0!</v>
      </c>
      <c r="BR29" s="3"/>
      <c r="BS29" s="6" t="e">
        <f>BS28/(BS6+BS11)*100</f>
        <v>#DIV/0!</v>
      </c>
      <c r="BT29" s="6" t="e">
        <f>BT28/(BT6+BT11)*100</f>
        <v>#DIV/0!</v>
      </c>
      <c r="BU29" s="3"/>
      <c r="BV29" s="6" t="e">
        <f>BV28/(BV6+BV11)*100</f>
        <v>#DIV/0!</v>
      </c>
      <c r="BW29" s="6" t="e">
        <f>BW28/(BW6+BW11)*100</f>
        <v>#DIV/0!</v>
      </c>
      <c r="BX29" s="26"/>
      <c r="BY29" s="6" t="e">
        <f>BY28/(BY6+BY11)*100</f>
        <v>#DIV/0!</v>
      </c>
      <c r="BZ29" s="6" t="e">
        <f>BZ28/(BZ6+BZ11)*100</f>
        <v>#DIV/0!</v>
      </c>
      <c r="CA29" s="3"/>
      <c r="CB29" s="4" t="e">
        <f>BY29+BV29+BS29+BP29+BM29+BJ29+BG29+BD29+BA29+AX29+AU29+AR29+AO29+AL29+AI29+AF29+AC28+Z29+W29+T29+Q29+N29+K29+H29+E29+B29</f>
        <v>#DIV/0!</v>
      </c>
      <c r="CC29" s="4" t="e">
        <f>BZ29+BW29+BT29+BQ29+BN29+BK29+BH29+BE29+BB29+AY29+AV29+AS29+AP29+AM29+AJ29+AG29+AD28+AA29+X29+U29+R29+O29+L29+I29+F29+C29</f>
        <v>#DIV/0!</v>
      </c>
      <c r="CD29" s="2"/>
      <c r="CF29" s="50"/>
      <c r="CG29" s="50"/>
      <c r="CH29" s="50"/>
      <c r="CI29" s="50"/>
    </row>
    <row r="30" spans="1:87" ht="16.5" hidden="1" customHeight="1" x14ac:dyDescent="0.3">
      <c r="A30" s="59" t="s">
        <v>46</v>
      </c>
      <c r="B30" s="27"/>
      <c r="C30" s="27"/>
      <c r="D30" s="26"/>
      <c r="E30" s="27"/>
      <c r="F30" s="27"/>
      <c r="G30" s="26"/>
      <c r="H30" s="27"/>
      <c r="I30" s="27"/>
      <c r="J30" s="26"/>
      <c r="K30" s="27"/>
      <c r="L30" s="27"/>
      <c r="M30" s="26"/>
      <c r="N30" s="27"/>
      <c r="O30" s="27"/>
      <c r="P30" s="26"/>
      <c r="Q30" s="27"/>
      <c r="R30" s="27"/>
      <c r="S30" s="26"/>
      <c r="T30" s="27"/>
      <c r="U30" s="27"/>
      <c r="V30" s="26"/>
      <c r="W30" s="27"/>
      <c r="X30" s="27"/>
      <c r="Y30" s="26"/>
      <c r="Z30" s="27"/>
      <c r="AA30" s="27"/>
      <c r="AB30" s="26"/>
      <c r="AC30" s="14"/>
      <c r="AD30" s="14"/>
      <c r="AE30" s="26"/>
      <c r="AF30" s="27"/>
      <c r="AG30" s="27"/>
      <c r="AH30" s="26"/>
      <c r="AI30" s="27"/>
      <c r="AJ30" s="27"/>
      <c r="AK30" s="2"/>
      <c r="AL30" s="7"/>
      <c r="AM30" s="7"/>
      <c r="AN30" s="3"/>
      <c r="AO30" s="7"/>
      <c r="AP30" s="7"/>
      <c r="AQ30" s="3"/>
      <c r="AR30" s="7"/>
      <c r="AS30" s="7"/>
      <c r="AT30" s="3"/>
      <c r="AU30" s="7"/>
      <c r="AV30" s="7"/>
      <c r="AW30" s="3"/>
      <c r="AX30" s="7"/>
      <c r="AY30" s="7"/>
      <c r="AZ30" s="3"/>
      <c r="BA30" s="7"/>
      <c r="BB30" s="7"/>
      <c r="BC30" s="3"/>
      <c r="BD30" s="7"/>
      <c r="BE30" s="7"/>
      <c r="BF30" s="3"/>
      <c r="BG30" s="7"/>
      <c r="BH30" s="7"/>
      <c r="BI30" s="3"/>
      <c r="BJ30" s="7"/>
      <c r="BK30" s="7"/>
      <c r="BL30" s="3"/>
      <c r="BM30" s="7"/>
      <c r="BN30" s="7"/>
      <c r="BO30" s="3"/>
      <c r="BP30" s="7"/>
      <c r="BQ30" s="7"/>
      <c r="BR30" s="3"/>
      <c r="BS30" s="7"/>
      <c r="BT30" s="7"/>
      <c r="BU30" s="3"/>
      <c r="BV30" s="7"/>
      <c r="BW30" s="7"/>
      <c r="BX30" s="26"/>
      <c r="BY30" s="7"/>
      <c r="BZ30" s="7"/>
      <c r="CA30" s="3"/>
      <c r="CB30" s="4"/>
      <c r="CC30" s="4"/>
      <c r="CD30" s="2"/>
      <c r="CF30" s="50"/>
      <c r="CG30" s="50"/>
      <c r="CH30" s="50"/>
      <c r="CI30" s="50"/>
    </row>
    <row r="31" spans="1:87" ht="30" hidden="1" customHeight="1" x14ac:dyDescent="0.3">
      <c r="A31" s="59" t="s">
        <v>47</v>
      </c>
      <c r="B31" s="143"/>
      <c r="C31" s="143"/>
      <c r="D31" s="26" t="e">
        <f>SUM(C31/B31)</f>
        <v>#DIV/0!</v>
      </c>
      <c r="E31" s="14"/>
      <c r="F31" s="14"/>
      <c r="G31" s="26" t="e">
        <f>SUM(F31/E31)</f>
        <v>#DIV/0!</v>
      </c>
      <c r="H31" s="14"/>
      <c r="I31" s="14"/>
      <c r="J31" s="26" t="e">
        <f>SUM(I31/H31)</f>
        <v>#DIV/0!</v>
      </c>
      <c r="K31" s="14"/>
      <c r="L31" s="14"/>
      <c r="M31" s="26" t="e">
        <f>SUM(L31/K31)</f>
        <v>#DIV/0!</v>
      </c>
      <c r="N31" s="14"/>
      <c r="O31" s="14"/>
      <c r="P31" s="26" t="e">
        <f>SUM(O31/N31)</f>
        <v>#DIV/0!</v>
      </c>
      <c r="Q31" s="14"/>
      <c r="R31" s="14"/>
      <c r="S31" s="26" t="e">
        <f>SUM(R31/Q31)</f>
        <v>#DIV/0!</v>
      </c>
      <c r="T31" s="14"/>
      <c r="U31" s="14"/>
      <c r="V31" s="26" t="e">
        <f>SUM(U31/T31)</f>
        <v>#DIV/0!</v>
      </c>
      <c r="W31" s="14"/>
      <c r="X31" s="14"/>
      <c r="Y31" s="26" t="e">
        <f>SUM(X31/W31)</f>
        <v>#DIV/0!</v>
      </c>
      <c r="Z31" s="14"/>
      <c r="AA31" s="14"/>
      <c r="AB31" s="26" t="e">
        <f>SUM(AA31/Z31)</f>
        <v>#DIV/0!</v>
      </c>
      <c r="AC31" s="14"/>
      <c r="AD31" s="14"/>
      <c r="AE31" s="26" t="e">
        <f>SUM(AD30/AC30)</f>
        <v>#DIV/0!</v>
      </c>
      <c r="AF31" s="14"/>
      <c r="AG31" s="14"/>
      <c r="AH31" s="26" t="e">
        <f>SUM(AG31/AF31)</f>
        <v>#DIV/0!</v>
      </c>
      <c r="AI31" s="14"/>
      <c r="AJ31" s="14"/>
      <c r="AK31" s="2" t="e">
        <f>SUM(AJ31/AI31)</f>
        <v>#DIV/0!</v>
      </c>
      <c r="AL31" s="14"/>
      <c r="AM31" s="14"/>
      <c r="AN31" s="3" t="e">
        <f>SUM(AM31/AL31)</f>
        <v>#DIV/0!</v>
      </c>
      <c r="AO31" s="14"/>
      <c r="AP31" s="14"/>
      <c r="AQ31" s="3" t="e">
        <f>SUM(AP31/AO31)</f>
        <v>#DIV/0!</v>
      </c>
      <c r="AR31" s="14"/>
      <c r="AS31" s="14"/>
      <c r="AT31" s="3" t="e">
        <f>SUM(AS31/AR31)</f>
        <v>#DIV/0!</v>
      </c>
      <c r="AU31" s="14"/>
      <c r="AV31" s="14"/>
      <c r="AW31" s="3" t="e">
        <f>SUM(AV31/AU31)</f>
        <v>#DIV/0!</v>
      </c>
      <c r="AX31" s="14"/>
      <c r="AY31" s="14"/>
      <c r="AZ31" s="3" t="e">
        <f>SUM(AY31/AX31)</f>
        <v>#DIV/0!</v>
      </c>
      <c r="BA31" s="14"/>
      <c r="BB31" s="14"/>
      <c r="BC31" s="3" t="e">
        <f>SUM(BB31/BA31)</f>
        <v>#DIV/0!</v>
      </c>
      <c r="BD31" s="14"/>
      <c r="BE31" s="14"/>
      <c r="BF31" s="3" t="e">
        <f>SUM(BE31/BD31)</f>
        <v>#DIV/0!</v>
      </c>
      <c r="BG31" s="14"/>
      <c r="BH31" s="14"/>
      <c r="BI31" s="3" t="e">
        <f>SUM(BH31/BG31)</f>
        <v>#DIV/0!</v>
      </c>
      <c r="BJ31" s="14"/>
      <c r="BK31" s="14"/>
      <c r="BL31" s="3" t="e">
        <f>SUM(BK31/BJ31)</f>
        <v>#DIV/0!</v>
      </c>
      <c r="BM31" s="14"/>
      <c r="BN31" s="14"/>
      <c r="BO31" s="3" t="e">
        <f>SUM(BN31/BM31)</f>
        <v>#DIV/0!</v>
      </c>
      <c r="BP31" s="14"/>
      <c r="BQ31" s="14"/>
      <c r="BR31" s="3" t="e">
        <f>SUM(BQ31/BP31)</f>
        <v>#DIV/0!</v>
      </c>
      <c r="BS31" s="14"/>
      <c r="BT31" s="14"/>
      <c r="BU31" s="3" t="e">
        <f>SUM(BT31/BS31)</f>
        <v>#DIV/0!</v>
      </c>
      <c r="BV31" s="14"/>
      <c r="BW31" s="14"/>
      <c r="BX31" s="26" t="e">
        <f>SUM(BW31/BV31)</f>
        <v>#DIV/0!</v>
      </c>
      <c r="BY31" s="14"/>
      <c r="BZ31" s="14"/>
      <c r="CA31" s="3" t="e">
        <f>SUM(BZ31/BY31)</f>
        <v>#DIV/0!</v>
      </c>
      <c r="CB31" s="36">
        <f>BY31+BV31+BS31+BP31+BM31+BJ31+BG31+BD31+BA31+AX31+AU31+AR31+AO31+AL31+AI31+AF31+AC30+Z31+W31+T31+Q31+N31+K31+H31+E31+B31</f>
        <v>0</v>
      </c>
      <c r="CC31" s="36">
        <f>BZ31+BW31+BT31+BQ31+BN31+BK31+BH31+BE31+BB31+AY31+AV31+AS31+AP31+AM31+AJ31+AG31+AD30+AA31+X31+U31+R31+O31+L31+I31+F31+C31</f>
        <v>0</v>
      </c>
      <c r="CD31" s="2" t="e">
        <f>SUM(CC31/CB31)</f>
        <v>#DIV/0!</v>
      </c>
      <c r="CF31" s="49"/>
      <c r="CG31" s="49"/>
      <c r="CH31" s="50"/>
      <c r="CI31" s="50"/>
    </row>
    <row r="32" spans="1:87" ht="30.75" hidden="1" customHeight="1" x14ac:dyDescent="0.3">
      <c r="A32" s="59" t="s">
        <v>48</v>
      </c>
      <c r="B32" s="143"/>
      <c r="C32" s="143"/>
      <c r="D32" s="26" t="e">
        <f>SUM(C32/B32)</f>
        <v>#DIV/0!</v>
      </c>
      <c r="E32" s="14"/>
      <c r="F32" s="14"/>
      <c r="G32" s="26" t="e">
        <f>SUM(F32/E32)</f>
        <v>#DIV/0!</v>
      </c>
      <c r="H32" s="14"/>
      <c r="I32" s="14"/>
      <c r="J32" s="26" t="e">
        <f>SUM(I32/H32)</f>
        <v>#DIV/0!</v>
      </c>
      <c r="K32" s="14"/>
      <c r="L32" s="14"/>
      <c r="M32" s="26" t="e">
        <f>SUM(L32/K32)</f>
        <v>#DIV/0!</v>
      </c>
      <c r="N32" s="14"/>
      <c r="O32" s="14"/>
      <c r="P32" s="26" t="e">
        <f>SUM(O32/N32)</f>
        <v>#DIV/0!</v>
      </c>
      <c r="Q32" s="14"/>
      <c r="R32" s="14"/>
      <c r="S32" s="26" t="e">
        <f>SUM(R32/Q32)</f>
        <v>#DIV/0!</v>
      </c>
      <c r="T32" s="14"/>
      <c r="U32" s="14"/>
      <c r="V32" s="26" t="e">
        <f>SUM(U32/T32)</f>
        <v>#DIV/0!</v>
      </c>
      <c r="W32" s="14"/>
      <c r="X32" s="14"/>
      <c r="Y32" s="26" t="e">
        <f>SUM(X32/W32)</f>
        <v>#DIV/0!</v>
      </c>
      <c r="Z32" s="14"/>
      <c r="AA32" s="14"/>
      <c r="AB32" s="26" t="e">
        <f>SUM(AA32/Z32)</f>
        <v>#DIV/0!</v>
      </c>
      <c r="AC32" s="14"/>
      <c r="AD32" s="14"/>
      <c r="AE32" s="26" t="e">
        <f>SUM(AD31/AC31)</f>
        <v>#DIV/0!</v>
      </c>
      <c r="AF32" s="14"/>
      <c r="AG32" s="14"/>
      <c r="AH32" s="26" t="e">
        <f>SUM(AG32/AF32)</f>
        <v>#DIV/0!</v>
      </c>
      <c r="AI32" s="14"/>
      <c r="AJ32" s="14"/>
      <c r="AK32" s="2" t="e">
        <f>SUM(AJ32/AI32)</f>
        <v>#DIV/0!</v>
      </c>
      <c r="AL32" s="14"/>
      <c r="AM32" s="14"/>
      <c r="AN32" s="3" t="e">
        <f>SUM(AM32/AL32)</f>
        <v>#DIV/0!</v>
      </c>
      <c r="AO32" s="14"/>
      <c r="AP32" s="14"/>
      <c r="AQ32" s="3" t="e">
        <f>SUM(AP32/AO32)</f>
        <v>#DIV/0!</v>
      </c>
      <c r="AR32" s="14"/>
      <c r="AS32" s="14"/>
      <c r="AT32" s="3" t="e">
        <f>SUM(AS32/AR32)</f>
        <v>#DIV/0!</v>
      </c>
      <c r="AU32" s="14"/>
      <c r="AV32" s="14"/>
      <c r="AW32" s="3" t="e">
        <f>SUM(AV32/AU32)</f>
        <v>#DIV/0!</v>
      </c>
      <c r="AX32" s="14"/>
      <c r="AY32" s="14"/>
      <c r="AZ32" s="3" t="e">
        <f>SUM(AY32/AX32)</f>
        <v>#DIV/0!</v>
      </c>
      <c r="BA32" s="14"/>
      <c r="BB32" s="14"/>
      <c r="BC32" s="3" t="e">
        <f>SUM(BB32/BA32)</f>
        <v>#DIV/0!</v>
      </c>
      <c r="BD32" s="14"/>
      <c r="BE32" s="14"/>
      <c r="BF32" s="3" t="e">
        <f>SUM(BE32/BD32)</f>
        <v>#DIV/0!</v>
      </c>
      <c r="BG32" s="14"/>
      <c r="BH32" s="14"/>
      <c r="BI32" s="3" t="e">
        <f>SUM(BH32/BG32)</f>
        <v>#DIV/0!</v>
      </c>
      <c r="BJ32" s="14"/>
      <c r="BK32" s="14"/>
      <c r="BL32" s="3" t="e">
        <f>SUM(BK32/BJ32)</f>
        <v>#DIV/0!</v>
      </c>
      <c r="BM32" s="14"/>
      <c r="BN32" s="14"/>
      <c r="BO32" s="3" t="e">
        <f>SUM(BN32/BM32)</f>
        <v>#DIV/0!</v>
      </c>
      <c r="BP32" s="14"/>
      <c r="BQ32" s="14"/>
      <c r="BR32" s="3" t="e">
        <f>SUM(BQ32/BP32)</f>
        <v>#DIV/0!</v>
      </c>
      <c r="BS32" s="14"/>
      <c r="BT32" s="14"/>
      <c r="BU32" s="3" t="e">
        <f>SUM(BT32/BS32)</f>
        <v>#DIV/0!</v>
      </c>
      <c r="BV32" s="14"/>
      <c r="BW32" s="14"/>
      <c r="BX32" s="26" t="e">
        <f>SUM(BW32/BV32)</f>
        <v>#DIV/0!</v>
      </c>
      <c r="BY32" s="14"/>
      <c r="BZ32" s="14"/>
      <c r="CA32" s="3" t="e">
        <f>SUM(BZ32/BY32)</f>
        <v>#DIV/0!</v>
      </c>
      <c r="CB32" s="36">
        <f>BY32+BV32+BS32+BP32+BM32+BJ32+BG32+BD32+BA32+AX32+AU32+AR32+AO32+AL32+AI32+AF32+AC31+Z32+W32+T32+Q32+N32+K32+H32+E32+B32</f>
        <v>0</v>
      </c>
      <c r="CC32" s="36">
        <f>BZ32+BW32+BT32+BQ32+BN32+BK32+BH32+BE32+BB32+AY32+AV32+AS32+AP32+AM32+AJ32+AG32+AD31+AA32+X32+U32+R32+O32+L32+I32+F32+C32</f>
        <v>0</v>
      </c>
      <c r="CD32" s="2" t="e">
        <f>SUM(CC32/CB32)</f>
        <v>#DIV/0!</v>
      </c>
      <c r="CF32" s="49"/>
      <c r="CG32" s="49"/>
      <c r="CH32" s="50"/>
      <c r="CI32" s="50"/>
    </row>
    <row r="33" spans="1:87" ht="30" hidden="1" customHeight="1" x14ac:dyDescent="0.3">
      <c r="A33" s="60" t="s">
        <v>49</v>
      </c>
      <c r="B33" s="28" t="e">
        <f>(B32+B31)/#REF!*100</f>
        <v>#REF!</v>
      </c>
      <c r="C33" s="28" t="e">
        <f>(C32+C31)/#REF!*100</f>
        <v>#REF!</v>
      </c>
      <c r="D33" s="26"/>
      <c r="E33" s="28" t="e">
        <f>(E32+E31)/E27*100</f>
        <v>#DIV/0!</v>
      </c>
      <c r="F33" s="28" t="e">
        <f>(F32+F31)/F27*100</f>
        <v>#DIV/0!</v>
      </c>
      <c r="G33" s="26"/>
      <c r="H33" s="28" t="e">
        <f>(H32+H31)/H27*100</f>
        <v>#DIV/0!</v>
      </c>
      <c r="I33" s="28" t="e">
        <f>(I32+I31)/I27*100</f>
        <v>#DIV/0!</v>
      </c>
      <c r="J33" s="26"/>
      <c r="K33" s="28" t="e">
        <f>(K32+K31)/K27*100</f>
        <v>#DIV/0!</v>
      </c>
      <c r="L33" s="28" t="e">
        <f>(L32+L31)/L27*100</f>
        <v>#DIV/0!</v>
      </c>
      <c r="M33" s="26"/>
      <c r="N33" s="28" t="e">
        <f>(N32+N31)/N27*100</f>
        <v>#DIV/0!</v>
      </c>
      <c r="O33" s="28" t="e">
        <f>(O32+O31)/O27*100</f>
        <v>#DIV/0!</v>
      </c>
      <c r="P33" s="26"/>
      <c r="Q33" s="29" t="e">
        <f>(Q32+Q31)/Q27*100</f>
        <v>#DIV/0!</v>
      </c>
      <c r="R33" s="28" t="e">
        <f>(R32+R31)/R27*100</f>
        <v>#DIV/0!</v>
      </c>
      <c r="S33" s="26"/>
      <c r="T33" s="28" t="e">
        <f>(T32+T31)/T27*100</f>
        <v>#DIV/0!</v>
      </c>
      <c r="U33" s="30" t="e">
        <f>(U32+U31)/U27*100</f>
        <v>#DIV/0!</v>
      </c>
      <c r="V33" s="26"/>
      <c r="W33" s="28" t="e">
        <f>(W32+W31)/W27*100</f>
        <v>#DIV/0!</v>
      </c>
      <c r="X33" s="28" t="e">
        <f>(X32+X31)/X27*100</f>
        <v>#DIV/0!</v>
      </c>
      <c r="Y33" s="28"/>
      <c r="Z33" s="28" t="e">
        <f>(Z32+Z31)/Z27*100</f>
        <v>#DIV/0!</v>
      </c>
      <c r="AA33" s="28" t="e">
        <f>(AA32+AA31)/AA27*100</f>
        <v>#DIV/0!</v>
      </c>
      <c r="AB33" s="26"/>
      <c r="AC33" s="58"/>
      <c r="AD33" s="55"/>
      <c r="AE33" s="26"/>
      <c r="AF33" s="28" t="e">
        <f>(AF32+AF31)/AF27*100</f>
        <v>#DIV/0!</v>
      </c>
      <c r="AG33" s="28" t="e">
        <f>(AG32+AG31)/AG27*100</f>
        <v>#DIV/0!</v>
      </c>
      <c r="AH33" s="26"/>
      <c r="AI33" s="28" t="e">
        <f>(AI32+AI31)/AI27*100</f>
        <v>#DIV/0!</v>
      </c>
      <c r="AJ33" s="28" t="e">
        <f>(AJ32+AJ31)/AJ27*100</f>
        <v>#DIV/0!</v>
      </c>
      <c r="AK33" s="2"/>
      <c r="AL33" s="28" t="e">
        <f>(AL32+AL31)/AL27*100</f>
        <v>#DIV/0!</v>
      </c>
      <c r="AM33" s="28" t="e">
        <f>(AM32+AM31)/AM27*100</f>
        <v>#DIV/0!</v>
      </c>
      <c r="AN33" s="3"/>
      <c r="AO33" s="28" t="e">
        <f>(AO32+AO31)/AO27*100</f>
        <v>#DIV/0!</v>
      </c>
      <c r="AP33" s="28" t="e">
        <f>(AP32+AP31)/AP27*100</f>
        <v>#DIV/0!</v>
      </c>
      <c r="AQ33" s="3"/>
      <c r="AR33" s="28" t="e">
        <f>(AR32+AR31)/AR27*100</f>
        <v>#DIV/0!</v>
      </c>
      <c r="AS33" s="28" t="e">
        <f>(AS32+AS31)/AS27*100</f>
        <v>#DIV/0!</v>
      </c>
      <c r="AT33" s="3"/>
      <c r="AU33" s="28" t="e">
        <f>(AU32+AU31)/AU27*100</f>
        <v>#DIV/0!</v>
      </c>
      <c r="AV33" s="28" t="e">
        <f>(AV32+AV31)/AV27*100</f>
        <v>#DIV/0!</v>
      </c>
      <c r="AW33" s="3"/>
      <c r="AX33" s="28" t="e">
        <f>(AX32+AX31)/AX27*100</f>
        <v>#DIV/0!</v>
      </c>
      <c r="AY33" s="28" t="e">
        <f>(AY32+AY31)/AY27*100</f>
        <v>#DIV/0!</v>
      </c>
      <c r="AZ33" s="3"/>
      <c r="BA33" s="28" t="e">
        <f>(BA32+BA31)/BA27*100</f>
        <v>#DIV/0!</v>
      </c>
      <c r="BB33" s="28" t="e">
        <f>(BB32+BB31)/BB27*100</f>
        <v>#DIV/0!</v>
      </c>
      <c r="BC33" s="3"/>
      <c r="BD33" s="28" t="e">
        <f>(BD32+BD31)/BD27*100</f>
        <v>#DIV/0!</v>
      </c>
      <c r="BE33" s="28" t="e">
        <f>(BE32+BE31)/BE27*100</f>
        <v>#DIV/0!</v>
      </c>
      <c r="BF33" s="3" t="e">
        <f>SUM(BE33/BD33)</f>
        <v>#DIV/0!</v>
      </c>
      <c r="BG33" s="28" t="e">
        <f>(BG32+BG31)/BG27*100</f>
        <v>#DIV/0!</v>
      </c>
      <c r="BH33" s="28" t="e">
        <f>(BH32+BH31)/BH27*100</f>
        <v>#DIV/0!</v>
      </c>
      <c r="BI33" s="3"/>
      <c r="BJ33" s="28" t="e">
        <f>(BJ32+BJ31)/BJ27*100</f>
        <v>#DIV/0!</v>
      </c>
      <c r="BK33" s="28" t="e">
        <f>(BK32+BK31)/BK27*100</f>
        <v>#DIV/0!</v>
      </c>
      <c r="BL33" s="3"/>
      <c r="BM33" s="28" t="e">
        <f>(BM32+BM31)/BM27*100</f>
        <v>#DIV/0!</v>
      </c>
      <c r="BN33" s="28" t="e">
        <f>(BN32+BN31)/BN27*100</f>
        <v>#DIV/0!</v>
      </c>
      <c r="BO33" s="3"/>
      <c r="BP33" s="28" t="e">
        <f>(BP32+BP31)/BP27*100</f>
        <v>#DIV/0!</v>
      </c>
      <c r="BQ33" s="28" t="e">
        <f>(BQ32+BQ31)/BQ27*100</f>
        <v>#DIV/0!</v>
      </c>
      <c r="BR33" s="3"/>
      <c r="BS33" s="28" t="e">
        <f>(BS32+BS31)/BS27*100</f>
        <v>#DIV/0!</v>
      </c>
      <c r="BT33" s="28" t="e">
        <f>(BT32+BT31)/BT27*100</f>
        <v>#DIV/0!</v>
      </c>
      <c r="BU33" s="3"/>
      <c r="BV33" s="28" t="e">
        <f>(BV32+BV31)/BV27*100</f>
        <v>#DIV/0!</v>
      </c>
      <c r="BW33" s="28" t="e">
        <f>(BW32+BW31)/BW27*100</f>
        <v>#DIV/0!</v>
      </c>
      <c r="BX33" s="26"/>
      <c r="BY33" s="28" t="e">
        <f>(BY32+BY31)/BY27*100</f>
        <v>#DIV/0!</v>
      </c>
      <c r="BZ33" s="28" t="e">
        <f>(BZ32+BZ31)/BZ27*100</f>
        <v>#DIV/0!</v>
      </c>
      <c r="CA33" s="3"/>
      <c r="CB33" s="28" t="e">
        <f>(CB32+CB31)/CB27*100</f>
        <v>#DIV/0!</v>
      </c>
      <c r="CC33" s="28" t="e">
        <f>(CC32+CC31)/CC27*100</f>
        <v>#DIV/0!</v>
      </c>
      <c r="CD33" s="2"/>
      <c r="CF33" s="50"/>
      <c r="CG33" s="50"/>
      <c r="CH33" s="50"/>
      <c r="CI33" s="50"/>
    </row>
    <row r="34" spans="1:87" x14ac:dyDescent="0.25">
      <c r="R34" s="17"/>
      <c r="S34" s="18"/>
      <c r="T34" s="17"/>
      <c r="AC34" s="39"/>
      <c r="AD34" s="39"/>
      <c r="AY34" s="17"/>
      <c r="AZ34" s="34"/>
      <c r="BE34" s="17"/>
      <c r="BF34" s="34"/>
      <c r="BG34" s="17"/>
      <c r="CF34" s="50"/>
      <c r="CG34" s="50"/>
      <c r="CH34" s="50"/>
      <c r="CI34" s="50"/>
    </row>
    <row r="35" spans="1:87" x14ac:dyDescent="0.25">
      <c r="B35" s="39"/>
      <c r="C35" s="39"/>
      <c r="E35" s="39"/>
      <c r="F35" s="39"/>
      <c r="H35" s="39"/>
      <c r="I35" s="39"/>
      <c r="K35" s="39"/>
      <c r="L35" s="39"/>
      <c r="N35" s="39"/>
      <c r="O35" s="39"/>
      <c r="Q35" s="39"/>
      <c r="R35" s="39"/>
      <c r="T35" s="39"/>
      <c r="U35" s="39"/>
      <c r="W35" s="39"/>
      <c r="X35" s="39"/>
      <c r="Z35" s="39"/>
      <c r="AA35" s="39"/>
      <c r="AF35" s="39"/>
      <c r="AG35" s="39"/>
      <c r="AI35" s="39"/>
      <c r="AJ35" s="39"/>
      <c r="AL35" s="39"/>
      <c r="AM35" s="39"/>
      <c r="AO35" s="39"/>
      <c r="AP35" s="39"/>
      <c r="AR35" s="39"/>
      <c r="AS35" s="39"/>
      <c r="AU35" s="39"/>
      <c r="AV35" s="39"/>
      <c r="AX35" s="39"/>
      <c r="AY35" s="39"/>
      <c r="AZ35" s="17"/>
      <c r="BA35" s="39"/>
      <c r="BB35" s="39"/>
      <c r="BD35" s="39"/>
      <c r="BE35" s="49"/>
      <c r="BF35" s="34"/>
      <c r="BG35" s="49"/>
      <c r="BH35" s="39"/>
      <c r="BJ35" s="39"/>
      <c r="BK35" s="39"/>
      <c r="BM35" s="39"/>
      <c r="BN35" s="39"/>
      <c r="BP35" s="39"/>
      <c r="BQ35" s="39"/>
      <c r="BS35" s="39"/>
      <c r="BT35" s="39"/>
      <c r="BV35" s="39"/>
      <c r="BW35" s="39"/>
      <c r="BY35" s="39"/>
      <c r="BZ35" s="39"/>
      <c r="CB35" s="39"/>
      <c r="CC35" s="39"/>
      <c r="CF35" s="50"/>
      <c r="CG35" s="50"/>
      <c r="CH35" s="50"/>
      <c r="CI35" s="50"/>
    </row>
    <row r="36" spans="1:87" x14ac:dyDescent="0.25">
      <c r="BE36" s="17"/>
      <c r="BF36" s="34"/>
      <c r="BG36" s="17"/>
      <c r="CF36" s="50"/>
      <c r="CG36" s="50"/>
      <c r="CH36" s="50"/>
      <c r="CI36" s="50"/>
    </row>
    <row r="37" spans="1:87" x14ac:dyDescent="0.25">
      <c r="BD37" s="39"/>
      <c r="BE37" s="49"/>
      <c r="BF37" s="34"/>
      <c r="BG37" s="17"/>
    </row>
    <row r="38" spans="1:87" x14ac:dyDescent="0.25">
      <c r="BE38" s="17"/>
      <c r="BF38" s="17"/>
      <c r="BG38" s="17"/>
    </row>
    <row r="39" spans="1:87" x14ac:dyDescent="0.25">
      <c r="BE39" s="17"/>
      <c r="BF39" s="17"/>
      <c r="BG39" s="17"/>
    </row>
  </sheetData>
  <mergeCells count="110">
    <mergeCell ref="N3:P3"/>
    <mergeCell ref="Q3:S3"/>
    <mergeCell ref="T3:V3"/>
    <mergeCell ref="B4:B5"/>
    <mergeCell ref="W3:Y3"/>
    <mergeCell ref="Z3:AB3"/>
    <mergeCell ref="AC3:AE3"/>
    <mergeCell ref="AF3:AH3"/>
    <mergeCell ref="B2:V2"/>
    <mergeCell ref="AH4:AH5"/>
    <mergeCell ref="AA4:AA5"/>
    <mergeCell ref="AB4:AB5"/>
    <mergeCell ref="AC4:AC5"/>
    <mergeCell ref="AD4:AD5"/>
    <mergeCell ref="A3:A5"/>
    <mergeCell ref="B3:D3"/>
    <mergeCell ref="E3:G3"/>
    <mergeCell ref="H3:J3"/>
    <mergeCell ref="K3:M3"/>
    <mergeCell ref="AU3:AW3"/>
    <mergeCell ref="AX3:AZ3"/>
    <mergeCell ref="BA3:BC3"/>
    <mergeCell ref="BD3:BF3"/>
    <mergeCell ref="AI3:AK3"/>
    <mergeCell ref="AL3:AN3"/>
    <mergeCell ref="AO3:AQ3"/>
    <mergeCell ref="AR3:AT3"/>
    <mergeCell ref="C4:C5"/>
    <mergeCell ref="D4:D5"/>
    <mergeCell ref="E4:E5"/>
    <mergeCell ref="F4:F5"/>
    <mergeCell ref="S4:S5"/>
    <mergeCell ref="T4:T5"/>
    <mergeCell ref="U4:U5"/>
    <mergeCell ref="V4:V5"/>
    <mergeCell ref="AE4:AE5"/>
    <mergeCell ref="AF4:AF5"/>
    <mergeCell ref="AG4:AG5"/>
    <mergeCell ref="BS3:BU3"/>
    <mergeCell ref="BV3:BX3"/>
    <mergeCell ref="BY3:CA3"/>
    <mergeCell ref="CB3:CD3"/>
    <mergeCell ref="BG3:BI3"/>
    <mergeCell ref="BJ3:BL3"/>
    <mergeCell ref="BM3:BO3"/>
    <mergeCell ref="BP3:BR3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W4:W5"/>
    <mergeCell ref="X4:X5"/>
    <mergeCell ref="Y4:Y5"/>
    <mergeCell ref="Z4:Z5"/>
    <mergeCell ref="AM4:AM5"/>
    <mergeCell ref="AN4:AN5"/>
    <mergeCell ref="AO4:AO5"/>
    <mergeCell ref="AP4:AP5"/>
    <mergeCell ref="AI4:AI5"/>
    <mergeCell ref="AJ4:AJ5"/>
    <mergeCell ref="AK4:AK5"/>
    <mergeCell ref="AL4:AL5"/>
    <mergeCell ref="AU4:AU5"/>
    <mergeCell ref="AV4:AV5"/>
    <mergeCell ref="AW4:AW5"/>
    <mergeCell ref="AX4:AX5"/>
    <mergeCell ref="AQ4:AQ5"/>
    <mergeCell ref="AR4:AR5"/>
    <mergeCell ref="AS4:AS5"/>
    <mergeCell ref="AT4:AT5"/>
    <mergeCell ref="BC4:BC5"/>
    <mergeCell ref="BD4:BD5"/>
    <mergeCell ref="BE4:BE5"/>
    <mergeCell ref="BF4:BF5"/>
    <mergeCell ref="AY4:AY5"/>
    <mergeCell ref="AZ4:AZ5"/>
    <mergeCell ref="BA4:BA5"/>
    <mergeCell ref="BB4:BB5"/>
    <mergeCell ref="BK4:BK5"/>
    <mergeCell ref="BL4:BL5"/>
    <mergeCell ref="BM4:BM5"/>
    <mergeCell ref="BG4:BG5"/>
    <mergeCell ref="BH4:BH5"/>
    <mergeCell ref="BI4:BI5"/>
    <mergeCell ref="BJ4:BJ5"/>
    <mergeCell ref="BS4:BS5"/>
    <mergeCell ref="BT4:BT5"/>
    <mergeCell ref="BU4:BU5"/>
    <mergeCell ref="BV4:BV5"/>
    <mergeCell ref="BO4:BO5"/>
    <mergeCell ref="BP4:BP5"/>
    <mergeCell ref="BQ4:BQ5"/>
    <mergeCell ref="BR4:BR5"/>
    <mergeCell ref="CA4:CA5"/>
    <mergeCell ref="CB4:CB5"/>
    <mergeCell ref="CC4:CC5"/>
    <mergeCell ref="CD4:CD5"/>
    <mergeCell ref="BW4:BW5"/>
    <mergeCell ref="BX4:BX5"/>
    <mergeCell ref="BY4:BY5"/>
    <mergeCell ref="BZ4:BZ5"/>
    <mergeCell ref="BN4:BN5"/>
  </mergeCells>
  <phoneticPr fontId="0" type="noConversion"/>
  <pageMargins left="0.62" right="0.81" top="0.86" bottom="1" header="0.5" footer="0.5"/>
  <pageSetup paperSize="8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enableFormatConditionsCalculation="0">
    <tabColor indexed="33"/>
  </sheetPr>
  <dimension ref="A1:CI39"/>
  <sheetViews>
    <sheetView topLeftCell="BI1" zoomScale="75" workbookViewId="0">
      <pane ySplit="5" topLeftCell="A6" activePane="bottomLeft" state="frozen"/>
      <selection pane="bottomLeft" activeCell="BY6" sqref="BY6:BZ25"/>
    </sheetView>
  </sheetViews>
  <sheetFormatPr defaultColWidth="9.109375" defaultRowHeight="13.2" x14ac:dyDescent="0.25"/>
  <cols>
    <col min="1" max="1" width="42.109375" style="66" customWidth="1"/>
    <col min="2" max="2" width="16.33203125" style="66" customWidth="1"/>
    <col min="3" max="3" width="17.109375" style="66" customWidth="1"/>
    <col min="4" max="4" width="14.33203125" style="66" customWidth="1"/>
    <col min="5" max="6" width="16.33203125" style="66" customWidth="1"/>
    <col min="7" max="7" width="9.44140625" style="66" customWidth="1"/>
    <col min="8" max="8" width="16.88671875" style="66" customWidth="1"/>
    <col min="9" max="9" width="16.6640625" style="66" customWidth="1"/>
    <col min="10" max="10" width="9.33203125" style="66" customWidth="1"/>
    <col min="11" max="11" width="17.109375" style="66" customWidth="1"/>
    <col min="12" max="12" width="16" style="66" customWidth="1"/>
    <col min="13" max="13" width="10.44140625" style="66" customWidth="1"/>
    <col min="14" max="14" width="15.88671875" style="66" customWidth="1"/>
    <col min="15" max="15" width="15.5546875" style="66" customWidth="1"/>
    <col min="16" max="16" width="9.44140625" style="66" customWidth="1"/>
    <col min="17" max="17" width="15.33203125" style="66" customWidth="1"/>
    <col min="18" max="18" width="16" style="66" customWidth="1"/>
    <col min="19" max="19" width="10.33203125" style="66" customWidth="1"/>
    <col min="20" max="20" width="18.33203125" style="66" customWidth="1"/>
    <col min="21" max="21" width="18.109375" style="66" customWidth="1"/>
    <col min="22" max="22" width="10.6640625" style="66" customWidth="1"/>
    <col min="23" max="23" width="16.5546875" style="66" customWidth="1"/>
    <col min="24" max="24" width="15.33203125" style="66" customWidth="1"/>
    <col min="25" max="25" width="9.5546875" style="66" customWidth="1"/>
    <col min="26" max="26" width="17.5546875" style="66" customWidth="1"/>
    <col min="27" max="27" width="16.44140625" style="66" customWidth="1"/>
    <col min="28" max="28" width="9.33203125" style="66" customWidth="1"/>
    <col min="29" max="29" width="16.88671875" style="66" customWidth="1"/>
    <col min="30" max="30" width="17.33203125" style="66" customWidth="1"/>
    <col min="31" max="31" width="9.5546875" style="66" customWidth="1"/>
    <col min="32" max="32" width="16.109375" style="66" customWidth="1"/>
    <col min="33" max="33" width="16.33203125" style="66" customWidth="1"/>
    <col min="34" max="34" width="9.33203125" style="66" customWidth="1"/>
    <col min="35" max="35" width="20.88671875" style="66" customWidth="1"/>
    <col min="36" max="36" width="15.6640625" style="66" customWidth="1"/>
    <col min="37" max="37" width="9.88671875" style="66" customWidth="1"/>
    <col min="38" max="38" width="17.109375" style="66" customWidth="1"/>
    <col min="39" max="39" width="17" style="66" customWidth="1"/>
    <col min="40" max="40" width="9.109375" style="66"/>
    <col min="41" max="41" width="15.33203125" style="66" customWidth="1"/>
    <col min="42" max="42" width="15.6640625" style="66" customWidth="1"/>
    <col min="43" max="43" width="9.33203125" style="66" customWidth="1"/>
    <col min="44" max="44" width="16.33203125" style="66" customWidth="1"/>
    <col min="45" max="45" width="15.88671875" style="66" customWidth="1"/>
    <col min="46" max="46" width="10.44140625" style="66" customWidth="1"/>
    <col min="47" max="47" width="15.5546875" style="66" customWidth="1"/>
    <col min="48" max="48" width="15.109375" style="66" customWidth="1"/>
    <col min="49" max="49" width="9.33203125" style="66" customWidth="1"/>
    <col min="50" max="50" width="15.5546875" style="66" customWidth="1"/>
    <col min="51" max="51" width="15.109375" style="66" customWidth="1"/>
    <col min="52" max="52" width="10" style="66" customWidth="1"/>
    <col min="53" max="53" width="15.6640625" style="66" customWidth="1"/>
    <col min="54" max="54" width="16.5546875" style="66" customWidth="1"/>
    <col min="55" max="55" width="9.44140625" style="66" customWidth="1"/>
    <col min="56" max="56" width="16.88671875" style="66" customWidth="1"/>
    <col min="57" max="57" width="16" style="66" customWidth="1"/>
    <col min="58" max="58" width="9.109375" style="66"/>
    <col min="59" max="59" width="16.5546875" style="66" customWidth="1"/>
    <col min="60" max="60" width="15.88671875" style="66" customWidth="1"/>
    <col min="61" max="61" width="9.109375" style="66"/>
    <col min="62" max="62" width="15.109375" style="66" customWidth="1"/>
    <col min="63" max="63" width="15.33203125" style="66" customWidth="1"/>
    <col min="64" max="64" width="9.109375" style="66"/>
    <col min="65" max="65" width="15.33203125" style="66" customWidth="1"/>
    <col min="66" max="66" width="15.44140625" style="66" customWidth="1"/>
    <col min="67" max="67" width="9.33203125" style="66" bestFit="1" customWidth="1"/>
    <col min="68" max="68" width="15.5546875" style="66" customWidth="1"/>
    <col min="69" max="69" width="15.6640625" style="66" customWidth="1"/>
    <col min="70" max="70" width="9.109375" style="66"/>
    <col min="71" max="71" width="15.5546875" style="66" customWidth="1"/>
    <col min="72" max="72" width="15.109375" style="66" customWidth="1"/>
    <col min="73" max="73" width="9.109375" style="66"/>
    <col min="74" max="74" width="16.88671875" style="66" customWidth="1"/>
    <col min="75" max="75" width="17.109375" style="66" customWidth="1"/>
    <col min="76" max="76" width="9.109375" style="66"/>
    <col min="77" max="77" width="18.33203125" style="66" customWidth="1"/>
    <col min="78" max="78" width="17.44140625" style="66" customWidth="1"/>
    <col min="79" max="79" width="9.109375" style="66"/>
    <col min="80" max="80" width="18.109375" style="66" customWidth="1"/>
    <col min="81" max="81" width="19.44140625" style="66" customWidth="1"/>
    <col min="82" max="82" width="10.88671875" style="66" customWidth="1"/>
    <col min="83" max="83" width="23.33203125" style="66" customWidth="1"/>
    <col min="84" max="84" width="21.109375" style="66" customWidth="1"/>
    <col min="85" max="85" width="19.44140625" style="66" customWidth="1"/>
    <col min="86" max="16384" width="9.109375" style="66"/>
  </cols>
  <sheetData>
    <row r="1" spans="1:87" ht="3.75" customHeight="1" x14ac:dyDescent="0.25"/>
    <row r="2" spans="1:87" s="67" customFormat="1" ht="20.399999999999999" x14ac:dyDescent="0.35">
      <c r="A2" s="91"/>
      <c r="B2" s="360" t="s">
        <v>81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92"/>
      <c r="X2" s="92"/>
      <c r="Y2" s="92"/>
      <c r="Z2" s="92"/>
      <c r="AA2" s="92"/>
      <c r="AB2" s="92"/>
      <c r="AC2" s="92"/>
      <c r="AD2" s="92" t="s">
        <v>72</v>
      </c>
      <c r="AE2" s="92"/>
      <c r="AF2" s="92"/>
      <c r="AG2" s="92"/>
      <c r="AH2" s="92"/>
      <c r="AI2" s="92"/>
      <c r="AJ2" s="92" t="s">
        <v>0</v>
      </c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</row>
    <row r="3" spans="1:87" ht="15.6" x14ac:dyDescent="0.3">
      <c r="A3" s="361"/>
      <c r="B3" s="358" t="s">
        <v>1</v>
      </c>
      <c r="C3" s="359"/>
      <c r="D3" s="359"/>
      <c r="E3" s="358" t="s">
        <v>2</v>
      </c>
      <c r="F3" s="359"/>
      <c r="G3" s="359"/>
      <c r="H3" s="358" t="s">
        <v>3</v>
      </c>
      <c r="I3" s="359"/>
      <c r="J3" s="359"/>
      <c r="K3" s="358" t="s">
        <v>4</v>
      </c>
      <c r="L3" s="359"/>
      <c r="M3" s="359"/>
      <c r="N3" s="358" t="s">
        <v>5</v>
      </c>
      <c r="O3" s="359"/>
      <c r="P3" s="359"/>
      <c r="Q3" s="358" t="s">
        <v>6</v>
      </c>
      <c r="R3" s="359"/>
      <c r="S3" s="359"/>
      <c r="T3" s="358" t="s">
        <v>7</v>
      </c>
      <c r="U3" s="359"/>
      <c r="V3" s="359"/>
      <c r="W3" s="358" t="s">
        <v>8</v>
      </c>
      <c r="X3" s="359"/>
      <c r="Y3" s="359"/>
      <c r="Z3" s="358" t="s">
        <v>50</v>
      </c>
      <c r="AA3" s="359"/>
      <c r="AB3" s="359"/>
      <c r="AC3" s="358" t="s">
        <v>9</v>
      </c>
      <c r="AD3" s="359"/>
      <c r="AE3" s="359"/>
      <c r="AF3" s="358" t="s">
        <v>10</v>
      </c>
      <c r="AG3" s="359"/>
      <c r="AH3" s="359"/>
      <c r="AI3" s="358" t="s">
        <v>52</v>
      </c>
      <c r="AJ3" s="359"/>
      <c r="AK3" s="359"/>
      <c r="AL3" s="358" t="s">
        <v>11</v>
      </c>
      <c r="AM3" s="359"/>
      <c r="AN3" s="359"/>
      <c r="AO3" s="358" t="s">
        <v>12</v>
      </c>
      <c r="AP3" s="359"/>
      <c r="AQ3" s="359"/>
      <c r="AR3" s="358" t="s">
        <v>13</v>
      </c>
      <c r="AS3" s="359"/>
      <c r="AT3" s="359"/>
      <c r="AU3" s="358" t="s">
        <v>14</v>
      </c>
      <c r="AV3" s="359"/>
      <c r="AW3" s="359"/>
      <c r="AX3" s="358" t="s">
        <v>15</v>
      </c>
      <c r="AY3" s="359"/>
      <c r="AZ3" s="359"/>
      <c r="BA3" s="358" t="s">
        <v>16</v>
      </c>
      <c r="BB3" s="359"/>
      <c r="BC3" s="359"/>
      <c r="BD3" s="358" t="s">
        <v>17</v>
      </c>
      <c r="BE3" s="359"/>
      <c r="BF3" s="359"/>
      <c r="BG3" s="358" t="s">
        <v>18</v>
      </c>
      <c r="BH3" s="359"/>
      <c r="BI3" s="359"/>
      <c r="BJ3" s="358" t="s">
        <v>19</v>
      </c>
      <c r="BK3" s="359"/>
      <c r="BL3" s="359"/>
      <c r="BM3" s="358" t="s">
        <v>20</v>
      </c>
      <c r="BN3" s="359"/>
      <c r="BO3" s="359"/>
      <c r="BP3" s="358" t="s">
        <v>21</v>
      </c>
      <c r="BQ3" s="359"/>
      <c r="BR3" s="359"/>
      <c r="BS3" s="358" t="s">
        <v>22</v>
      </c>
      <c r="BT3" s="359"/>
      <c r="BU3" s="359"/>
      <c r="BV3" s="358" t="s">
        <v>23</v>
      </c>
      <c r="BW3" s="359"/>
      <c r="BX3" s="359"/>
      <c r="BY3" s="358" t="s">
        <v>24</v>
      </c>
      <c r="BZ3" s="359"/>
      <c r="CA3" s="359"/>
      <c r="CB3" s="358" t="s">
        <v>25</v>
      </c>
      <c r="CC3" s="359"/>
      <c r="CD3" s="359"/>
    </row>
    <row r="4" spans="1:87" ht="12.75" customHeight="1" x14ac:dyDescent="0.25">
      <c r="A4" s="359"/>
      <c r="B4" s="362" t="s">
        <v>26</v>
      </c>
      <c r="C4" s="362" t="s">
        <v>65</v>
      </c>
      <c r="D4" s="364" t="s">
        <v>27</v>
      </c>
      <c r="E4" s="362" t="s">
        <v>26</v>
      </c>
      <c r="F4" s="362" t="s">
        <v>65</v>
      </c>
      <c r="G4" s="364" t="s">
        <v>27</v>
      </c>
      <c r="H4" s="362" t="s">
        <v>26</v>
      </c>
      <c r="I4" s="362" t="s">
        <v>65</v>
      </c>
      <c r="J4" s="364" t="s">
        <v>27</v>
      </c>
      <c r="K4" s="362" t="s">
        <v>26</v>
      </c>
      <c r="L4" s="362" t="s">
        <v>65</v>
      </c>
      <c r="M4" s="364" t="s">
        <v>27</v>
      </c>
      <c r="N4" s="362" t="s">
        <v>26</v>
      </c>
      <c r="O4" s="362" t="s">
        <v>65</v>
      </c>
      <c r="P4" s="364" t="s">
        <v>27</v>
      </c>
      <c r="Q4" s="362" t="s">
        <v>26</v>
      </c>
      <c r="R4" s="362" t="s">
        <v>65</v>
      </c>
      <c r="S4" s="364" t="s">
        <v>27</v>
      </c>
      <c r="T4" s="362" t="s">
        <v>26</v>
      </c>
      <c r="U4" s="362" t="s">
        <v>65</v>
      </c>
      <c r="V4" s="364" t="s">
        <v>27</v>
      </c>
      <c r="W4" s="362" t="s">
        <v>26</v>
      </c>
      <c r="X4" s="362" t="s">
        <v>65</v>
      </c>
      <c r="Y4" s="364" t="s">
        <v>27</v>
      </c>
      <c r="Z4" s="362" t="s">
        <v>26</v>
      </c>
      <c r="AA4" s="362" t="s">
        <v>65</v>
      </c>
      <c r="AB4" s="364" t="s">
        <v>27</v>
      </c>
      <c r="AC4" s="362" t="s">
        <v>26</v>
      </c>
      <c r="AD4" s="362" t="s">
        <v>65</v>
      </c>
      <c r="AE4" s="364" t="s">
        <v>27</v>
      </c>
      <c r="AF4" s="362" t="s">
        <v>26</v>
      </c>
      <c r="AG4" s="362" t="s">
        <v>65</v>
      </c>
      <c r="AH4" s="364" t="s">
        <v>27</v>
      </c>
      <c r="AI4" s="362" t="s">
        <v>26</v>
      </c>
      <c r="AJ4" s="362" t="s">
        <v>65</v>
      </c>
      <c r="AK4" s="364" t="s">
        <v>27</v>
      </c>
      <c r="AL4" s="362" t="s">
        <v>26</v>
      </c>
      <c r="AM4" s="362" t="s">
        <v>65</v>
      </c>
      <c r="AN4" s="364" t="s">
        <v>27</v>
      </c>
      <c r="AO4" s="362" t="s">
        <v>26</v>
      </c>
      <c r="AP4" s="362" t="s">
        <v>65</v>
      </c>
      <c r="AQ4" s="364" t="s">
        <v>27</v>
      </c>
      <c r="AR4" s="362" t="s">
        <v>26</v>
      </c>
      <c r="AS4" s="362" t="s">
        <v>65</v>
      </c>
      <c r="AT4" s="364" t="s">
        <v>27</v>
      </c>
      <c r="AU4" s="362" t="s">
        <v>26</v>
      </c>
      <c r="AV4" s="362" t="s">
        <v>65</v>
      </c>
      <c r="AW4" s="364" t="s">
        <v>27</v>
      </c>
      <c r="AX4" s="362" t="s">
        <v>26</v>
      </c>
      <c r="AY4" s="362" t="s">
        <v>65</v>
      </c>
      <c r="AZ4" s="364" t="s">
        <v>27</v>
      </c>
      <c r="BA4" s="362" t="s">
        <v>26</v>
      </c>
      <c r="BB4" s="362" t="s">
        <v>65</v>
      </c>
      <c r="BC4" s="364" t="s">
        <v>27</v>
      </c>
      <c r="BD4" s="362" t="s">
        <v>26</v>
      </c>
      <c r="BE4" s="362" t="s">
        <v>65</v>
      </c>
      <c r="BF4" s="364" t="s">
        <v>27</v>
      </c>
      <c r="BG4" s="362" t="s">
        <v>26</v>
      </c>
      <c r="BH4" s="362" t="s">
        <v>65</v>
      </c>
      <c r="BI4" s="364" t="s">
        <v>27</v>
      </c>
      <c r="BJ4" s="362" t="s">
        <v>26</v>
      </c>
      <c r="BK4" s="362" t="s">
        <v>65</v>
      </c>
      <c r="BL4" s="364" t="s">
        <v>27</v>
      </c>
      <c r="BM4" s="362" t="s">
        <v>26</v>
      </c>
      <c r="BN4" s="362" t="s">
        <v>65</v>
      </c>
      <c r="BO4" s="364" t="s">
        <v>27</v>
      </c>
      <c r="BP4" s="362" t="s">
        <v>26</v>
      </c>
      <c r="BQ4" s="362" t="s">
        <v>65</v>
      </c>
      <c r="BR4" s="364" t="s">
        <v>27</v>
      </c>
      <c r="BS4" s="362" t="s">
        <v>26</v>
      </c>
      <c r="BT4" s="362" t="s">
        <v>65</v>
      </c>
      <c r="BU4" s="364" t="s">
        <v>27</v>
      </c>
      <c r="BV4" s="362" t="s">
        <v>26</v>
      </c>
      <c r="BW4" s="362" t="s">
        <v>65</v>
      </c>
      <c r="BX4" s="364" t="s">
        <v>27</v>
      </c>
      <c r="BY4" s="362" t="s">
        <v>26</v>
      </c>
      <c r="BZ4" s="362" t="s">
        <v>65</v>
      </c>
      <c r="CA4" s="364" t="s">
        <v>27</v>
      </c>
      <c r="CB4" s="362" t="s">
        <v>26</v>
      </c>
      <c r="CC4" s="362" t="s">
        <v>63</v>
      </c>
      <c r="CD4" s="364" t="s">
        <v>27</v>
      </c>
    </row>
    <row r="5" spans="1:87" ht="20.25" customHeight="1" thickBot="1" x14ac:dyDescent="0.3">
      <c r="A5" s="359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3"/>
      <c r="BV5" s="363"/>
      <c r="BW5" s="363"/>
      <c r="BX5" s="363"/>
      <c r="BY5" s="363"/>
      <c r="BZ5" s="363"/>
      <c r="CA5" s="363"/>
      <c r="CB5" s="363"/>
      <c r="CC5" s="363"/>
      <c r="CD5" s="363"/>
      <c r="CF5" s="68"/>
      <c r="CG5" s="68"/>
      <c r="CH5" s="68"/>
      <c r="CI5" s="68"/>
    </row>
    <row r="6" spans="1:87" s="148" customFormat="1" ht="24" customHeight="1" x14ac:dyDescent="0.3">
      <c r="A6" s="149" t="s">
        <v>28</v>
      </c>
      <c r="B6" s="143"/>
      <c r="C6" s="143"/>
      <c r="D6" s="1" t="e">
        <f>SUM(C6/B6)</f>
        <v>#DIV/0!</v>
      </c>
      <c r="E6" s="143"/>
      <c r="F6" s="143"/>
      <c r="G6" s="1" t="e">
        <f>SUM(F6/E6)</f>
        <v>#DIV/0!</v>
      </c>
      <c r="H6" s="143"/>
      <c r="I6" s="143"/>
      <c r="J6" s="1" t="e">
        <f>SUM(I6/H6)</f>
        <v>#DIV/0!</v>
      </c>
      <c r="K6" s="143"/>
      <c r="L6" s="143"/>
      <c r="M6" s="1" t="e">
        <f>SUM(L6/K6)</f>
        <v>#DIV/0!</v>
      </c>
      <c r="N6" s="143"/>
      <c r="O6" s="143"/>
      <c r="P6" s="1" t="e">
        <f t="shared" ref="P6:P17" si="0">SUM(O6/N6)</f>
        <v>#DIV/0!</v>
      </c>
      <c r="Q6" s="143"/>
      <c r="R6" s="143"/>
      <c r="S6" s="1" t="e">
        <f t="shared" ref="S6:S17" si="1">SUM(R6/Q6)</f>
        <v>#DIV/0!</v>
      </c>
      <c r="T6" s="143"/>
      <c r="U6" s="143"/>
      <c r="V6" s="1" t="e">
        <f t="shared" ref="V6:V17" si="2">SUM(U6/T6)</f>
        <v>#DIV/0!</v>
      </c>
      <c r="W6" s="141"/>
      <c r="X6" s="141"/>
      <c r="Y6" s="1" t="e">
        <f t="shared" ref="Y6:Y12" si="3">SUM(X6/W6)</f>
        <v>#DIV/0!</v>
      </c>
      <c r="Z6" s="141"/>
      <c r="AA6" s="141"/>
      <c r="AB6" s="1" t="e">
        <f>SUM(AA6/Z6)</f>
        <v>#DIV/0!</v>
      </c>
      <c r="AC6" s="141"/>
      <c r="AD6" s="141"/>
      <c r="AE6" s="1" t="e">
        <f>SUM(AD6/AC6)</f>
        <v>#DIV/0!</v>
      </c>
      <c r="AF6" s="141"/>
      <c r="AG6" s="141"/>
      <c r="AH6" s="1" t="e">
        <f>SUM(AG6/AF6)</f>
        <v>#DIV/0!</v>
      </c>
      <c r="AI6" s="141"/>
      <c r="AJ6" s="141"/>
      <c r="AK6" s="1" t="e">
        <f>SUM(AJ6/AI6)</f>
        <v>#DIV/0!</v>
      </c>
      <c r="AL6" s="141"/>
      <c r="AM6" s="141"/>
      <c r="AN6" s="1" t="e">
        <f>SUM(AM6/AL6)</f>
        <v>#DIV/0!</v>
      </c>
      <c r="AO6" s="141"/>
      <c r="AP6" s="141"/>
      <c r="AQ6" s="1" t="e">
        <f>SUM(AP6/AO6)</f>
        <v>#DIV/0!</v>
      </c>
      <c r="AR6" s="141"/>
      <c r="AS6" s="141"/>
      <c r="AT6" s="1" t="e">
        <f t="shared" ref="AT6:AT12" si="4">SUM(AS6/AR6)</f>
        <v>#DIV/0!</v>
      </c>
      <c r="AU6" s="141"/>
      <c r="AV6" s="141"/>
      <c r="AW6" s="1" t="e">
        <f>SUM(AV6/AU6)</f>
        <v>#DIV/0!</v>
      </c>
      <c r="AX6" s="141"/>
      <c r="AY6" s="141"/>
      <c r="AZ6" s="1" t="e">
        <f>SUM(AY6/AX6)</f>
        <v>#DIV/0!</v>
      </c>
      <c r="BA6" s="141"/>
      <c r="BB6" s="141"/>
      <c r="BC6" s="1" t="e">
        <f>SUM(BB6/BA6)</f>
        <v>#DIV/0!</v>
      </c>
      <c r="BD6" s="141"/>
      <c r="BE6" s="141"/>
      <c r="BF6" s="1" t="e">
        <f>SUM(BE6/BD6)</f>
        <v>#DIV/0!</v>
      </c>
      <c r="BG6" s="141"/>
      <c r="BH6" s="141"/>
      <c r="BI6" s="1" t="e">
        <f>SUM(BH6/BG6)</f>
        <v>#DIV/0!</v>
      </c>
      <c r="BJ6" s="141"/>
      <c r="BK6" s="141"/>
      <c r="BL6" s="1" t="e">
        <f>SUM(BK6/BJ6)</f>
        <v>#DIV/0!</v>
      </c>
      <c r="BM6" s="141"/>
      <c r="BN6" s="141"/>
      <c r="BO6" s="1" t="e">
        <f>SUM(BN6/BM6)</f>
        <v>#DIV/0!</v>
      </c>
      <c r="BP6" s="141"/>
      <c r="BQ6" s="141"/>
      <c r="BR6" s="1" t="e">
        <f>SUM(BQ6/BP6)</f>
        <v>#DIV/0!</v>
      </c>
      <c r="BS6" s="141"/>
      <c r="BT6" s="141"/>
      <c r="BU6" s="1" t="e">
        <f>SUM(BT6/BS6)</f>
        <v>#DIV/0!</v>
      </c>
      <c r="BV6" s="141"/>
      <c r="BW6" s="141"/>
      <c r="BX6" s="1" t="e">
        <f>SUM(BW6/BV6)</f>
        <v>#DIV/0!</v>
      </c>
      <c r="BY6" s="141"/>
      <c r="BZ6" s="141"/>
      <c r="CA6" s="1" t="e">
        <f>SUM(BZ6/BY6)</f>
        <v>#DIV/0!</v>
      </c>
      <c r="CB6" s="84">
        <f>B6+E6+H6+K6+N6+Q6+T6+W6+Z6+AC6+AF6+AI6+AL6+AO6+AR6+AU6+AX6+BA6+BD6+BG6+BJ6+BM6+BP6+BS6+BV6+BY6</f>
        <v>0</v>
      </c>
      <c r="CC6" s="84">
        <f>BZ6+BW6+BT6+BQ6+BN6+BK6+BH6+BE6+BB6+AY6+AV6+AS6+AP6+AM6+AJ6+AG6+AD6+AA6+X6+U6+R6+O6+L6+I6+F6+C6</f>
        <v>0</v>
      </c>
      <c r="CD6" s="86" t="e">
        <f>SUM(CC6/CB6)</f>
        <v>#DIV/0!</v>
      </c>
      <c r="CE6" s="147"/>
      <c r="CF6" s="70"/>
      <c r="CG6" s="70"/>
      <c r="CH6" s="68"/>
      <c r="CI6" s="68"/>
    </row>
    <row r="7" spans="1:87" s="148" customFormat="1" ht="51" customHeight="1" x14ac:dyDescent="0.3">
      <c r="A7" s="149" t="s">
        <v>29</v>
      </c>
      <c r="B7" s="143"/>
      <c r="C7" s="143"/>
      <c r="D7" s="1" t="e">
        <f>SUM(C7/B7)</f>
        <v>#DIV/0!</v>
      </c>
      <c r="E7" s="143"/>
      <c r="F7" s="143"/>
      <c r="G7" s="1" t="e">
        <f>SUM(F7/E7)</f>
        <v>#DIV/0!</v>
      </c>
      <c r="H7" s="143"/>
      <c r="I7" s="143"/>
      <c r="J7" s="1"/>
      <c r="K7" s="143"/>
      <c r="L7" s="143"/>
      <c r="M7" s="1" t="e">
        <f>SUM(L7/K7)</f>
        <v>#DIV/0!</v>
      </c>
      <c r="N7" s="143"/>
      <c r="O7" s="143"/>
      <c r="P7" s="1" t="e">
        <f t="shared" si="0"/>
        <v>#DIV/0!</v>
      </c>
      <c r="Q7" s="143"/>
      <c r="R7" s="143"/>
      <c r="S7" s="1" t="e">
        <f t="shared" si="1"/>
        <v>#DIV/0!</v>
      </c>
      <c r="T7" s="143"/>
      <c r="U7" s="143"/>
      <c r="V7" s="1" t="e">
        <f t="shared" si="2"/>
        <v>#DIV/0!</v>
      </c>
      <c r="W7" s="143"/>
      <c r="X7" s="143"/>
      <c r="Y7" s="1" t="e">
        <f t="shared" si="3"/>
        <v>#DIV/0!</v>
      </c>
      <c r="Z7" s="143"/>
      <c r="AA7" s="143"/>
      <c r="AB7" s="1" t="e">
        <f>SUM(AA7/Z7)</f>
        <v>#DIV/0!</v>
      </c>
      <c r="AC7" s="143"/>
      <c r="AD7" s="143"/>
      <c r="AE7" s="1" t="e">
        <f t="shared" ref="AE7:AE12" si="5">SUM(AD7/AC7)</f>
        <v>#DIV/0!</v>
      </c>
      <c r="AF7" s="143"/>
      <c r="AG7" s="143"/>
      <c r="AH7" s="1" t="e">
        <f t="shared" ref="AH7:AH12" si="6">SUM(AG7/AF7)</f>
        <v>#DIV/0!</v>
      </c>
      <c r="AI7" s="143"/>
      <c r="AJ7" s="143"/>
      <c r="AK7" s="1" t="e">
        <f t="shared" ref="AK7:AK12" si="7">SUM(AJ7/AI7)</f>
        <v>#DIV/0!</v>
      </c>
      <c r="AL7" s="143"/>
      <c r="AM7" s="143"/>
      <c r="AN7" s="1"/>
      <c r="AO7" s="143"/>
      <c r="AP7" s="143"/>
      <c r="AQ7" s="1" t="e">
        <f t="shared" ref="AQ7:AQ12" si="8">SUM(AP7/AO7)</f>
        <v>#DIV/0!</v>
      </c>
      <c r="AR7" s="143"/>
      <c r="AS7" s="143"/>
      <c r="AT7" s="1" t="e">
        <f t="shared" si="4"/>
        <v>#DIV/0!</v>
      </c>
      <c r="AU7" s="143"/>
      <c r="AV7" s="143"/>
      <c r="AW7" s="1" t="e">
        <f t="shared" ref="AW7:AW12" si="9">SUM(AV7/AU7)</f>
        <v>#DIV/0!</v>
      </c>
      <c r="AX7" s="143"/>
      <c r="AY7" s="143"/>
      <c r="AZ7" s="1" t="e">
        <f t="shared" ref="AZ7:AZ12" si="10">SUM(AY7/AX7)</f>
        <v>#DIV/0!</v>
      </c>
      <c r="BA7" s="143"/>
      <c r="BB7" s="143"/>
      <c r="BC7" s="1" t="e">
        <f>SUM(BB7/BA7)</f>
        <v>#DIV/0!</v>
      </c>
      <c r="BD7" s="143"/>
      <c r="BE7" s="143"/>
      <c r="BF7" s="1" t="e">
        <f t="shared" ref="BF7:BF12" si="11">SUM(BE7/BD7)</f>
        <v>#DIV/0!</v>
      </c>
      <c r="BG7" s="143"/>
      <c r="BH7" s="143"/>
      <c r="BI7" s="1" t="e">
        <f>SUM(BH7/BG7)</f>
        <v>#DIV/0!</v>
      </c>
      <c r="BJ7" s="143"/>
      <c r="BK7" s="143"/>
      <c r="BL7" s="1" t="e">
        <f t="shared" ref="BL7:BL12" si="12">SUM(BK7/BJ7)</f>
        <v>#DIV/0!</v>
      </c>
      <c r="BM7" s="143"/>
      <c r="BN7" s="143"/>
      <c r="BO7" s="1" t="e">
        <f t="shared" ref="BO7:BO12" si="13">SUM(BN7/BM7)</f>
        <v>#DIV/0!</v>
      </c>
      <c r="BP7" s="143"/>
      <c r="BQ7" s="143"/>
      <c r="BR7" s="1" t="e">
        <f t="shared" ref="BR7:BR12" si="14">SUM(BQ7/BP7)</f>
        <v>#DIV/0!</v>
      </c>
      <c r="BS7" s="143"/>
      <c r="BT7" s="143"/>
      <c r="BU7" s="1" t="e">
        <f t="shared" ref="BU7:BU12" si="15">SUM(BT7/BS7)</f>
        <v>#DIV/0!</v>
      </c>
      <c r="BV7" s="143"/>
      <c r="BW7" s="143"/>
      <c r="BX7" s="1"/>
      <c r="BY7" s="143"/>
      <c r="BZ7" s="143"/>
      <c r="CA7" s="1"/>
      <c r="CB7" s="84">
        <f t="shared" ref="CB7:CB12" si="16">B7+E7+H7+K7+N7+Q7+T7+W7+Z7+AC7+AF7+AI7+AL7+AO7+AR7+AU7+AX7+BA7+BD7+BG7+BJ7+BM7+BP7+BS7+BV7+BY7</f>
        <v>0</v>
      </c>
      <c r="CC7" s="84">
        <f t="shared" ref="CC7:CC12" si="17">BZ7+BW7+BT7+BQ7+BN7+BK7+BH7+BE7+BB7+AY7+AV7+AS7+AP7+AM7+AJ7+AG7+AD7+AA7+X7+U7+R7+O7+L7+I7+F7+C7</f>
        <v>0</v>
      </c>
      <c r="CD7" s="86" t="e">
        <f t="shared" ref="CD7:CD25" si="18">SUM(CC7/CB7)</f>
        <v>#DIV/0!</v>
      </c>
      <c r="CE7" s="147"/>
      <c r="CF7" s="70"/>
      <c r="CG7" s="70"/>
      <c r="CH7" s="68"/>
      <c r="CI7" s="68"/>
    </row>
    <row r="8" spans="1:87" s="148" customFormat="1" ht="45.75" customHeight="1" x14ac:dyDescent="0.3">
      <c r="A8" s="149" t="s">
        <v>30</v>
      </c>
      <c r="B8" s="143"/>
      <c r="C8" s="143"/>
      <c r="D8" s="1" t="e">
        <f>SUM(C8/B8)</f>
        <v>#DIV/0!</v>
      </c>
      <c r="E8" s="143"/>
      <c r="F8" s="143"/>
      <c r="G8" s="1" t="e">
        <f>SUM(F8/E8)</f>
        <v>#DIV/0!</v>
      </c>
      <c r="H8" s="143"/>
      <c r="I8" s="143"/>
      <c r="J8" s="1" t="e">
        <f t="shared" ref="J8:J17" si="19">SUM(I8/H8)</f>
        <v>#DIV/0!</v>
      </c>
      <c r="K8" s="143"/>
      <c r="L8" s="143"/>
      <c r="M8" s="1" t="e">
        <f>SUM(L8/K8)</f>
        <v>#DIV/0!</v>
      </c>
      <c r="N8" s="143"/>
      <c r="O8" s="143"/>
      <c r="P8" s="1" t="e">
        <f t="shared" si="0"/>
        <v>#DIV/0!</v>
      </c>
      <c r="Q8" s="143"/>
      <c r="R8" s="143"/>
      <c r="S8" s="1" t="e">
        <f t="shared" si="1"/>
        <v>#DIV/0!</v>
      </c>
      <c r="T8" s="143"/>
      <c r="U8" s="143"/>
      <c r="V8" s="1" t="e">
        <f t="shared" si="2"/>
        <v>#DIV/0!</v>
      </c>
      <c r="W8" s="143"/>
      <c r="X8" s="143"/>
      <c r="Y8" s="1" t="e">
        <f t="shared" si="3"/>
        <v>#DIV/0!</v>
      </c>
      <c r="Z8" s="143"/>
      <c r="AA8" s="143"/>
      <c r="AB8" s="1" t="e">
        <f>SUM(AA8/Z8)</f>
        <v>#DIV/0!</v>
      </c>
      <c r="AC8" s="143"/>
      <c r="AD8" s="143"/>
      <c r="AE8" s="1" t="e">
        <f t="shared" si="5"/>
        <v>#DIV/0!</v>
      </c>
      <c r="AF8" s="143"/>
      <c r="AG8" s="143"/>
      <c r="AH8" s="1" t="e">
        <f>SUM(AG8/AF8)</f>
        <v>#DIV/0!</v>
      </c>
      <c r="AI8" s="143"/>
      <c r="AJ8" s="143"/>
      <c r="AK8" s="1" t="e">
        <f>SUM(AJ8/AI8)</f>
        <v>#DIV/0!</v>
      </c>
      <c r="AL8" s="143"/>
      <c r="AM8" s="143"/>
      <c r="AN8" s="1" t="e">
        <f t="shared" ref="AN8:AN17" si="20">SUM(AM8/AL8)</f>
        <v>#DIV/0!</v>
      </c>
      <c r="AO8" s="143"/>
      <c r="AP8" s="143"/>
      <c r="AQ8" s="1" t="e">
        <f t="shared" si="8"/>
        <v>#DIV/0!</v>
      </c>
      <c r="AR8" s="143"/>
      <c r="AS8" s="143"/>
      <c r="AT8" s="1" t="e">
        <f t="shared" si="4"/>
        <v>#DIV/0!</v>
      </c>
      <c r="AU8" s="143"/>
      <c r="AV8" s="143"/>
      <c r="AW8" s="1" t="e">
        <f t="shared" si="9"/>
        <v>#DIV/0!</v>
      </c>
      <c r="AX8" s="143"/>
      <c r="AY8" s="143"/>
      <c r="AZ8" s="1" t="e">
        <f t="shared" si="10"/>
        <v>#DIV/0!</v>
      </c>
      <c r="BA8" s="143"/>
      <c r="BB8" s="143"/>
      <c r="BC8" s="1" t="e">
        <f>SUM(BB8/BA8)</f>
        <v>#DIV/0!</v>
      </c>
      <c r="BD8" s="143"/>
      <c r="BE8" s="143"/>
      <c r="BF8" s="1" t="e">
        <f t="shared" si="11"/>
        <v>#DIV/0!</v>
      </c>
      <c r="BG8" s="143"/>
      <c r="BH8" s="143"/>
      <c r="BI8" s="1" t="e">
        <f>SUM(BH8/BG8)</f>
        <v>#DIV/0!</v>
      </c>
      <c r="BJ8" s="143"/>
      <c r="BK8" s="143"/>
      <c r="BL8" s="1" t="e">
        <f t="shared" si="12"/>
        <v>#DIV/0!</v>
      </c>
      <c r="BM8" s="143"/>
      <c r="BN8" s="143"/>
      <c r="BO8" s="1" t="e">
        <f t="shared" si="13"/>
        <v>#DIV/0!</v>
      </c>
      <c r="BP8" s="143"/>
      <c r="BQ8" s="143"/>
      <c r="BR8" s="1" t="e">
        <f t="shared" si="14"/>
        <v>#DIV/0!</v>
      </c>
      <c r="BS8" s="143"/>
      <c r="BT8" s="143"/>
      <c r="BU8" s="1" t="e">
        <f t="shared" si="15"/>
        <v>#DIV/0!</v>
      </c>
      <c r="BV8" s="143"/>
      <c r="BW8" s="143"/>
      <c r="BX8" s="1" t="e">
        <f>SUM(BW8/BV8)</f>
        <v>#DIV/0!</v>
      </c>
      <c r="BY8" s="143"/>
      <c r="BZ8" s="143"/>
      <c r="CA8" s="1" t="e">
        <f t="shared" ref="CA8:CA13" si="21">SUM(BZ8/BY8)</f>
        <v>#DIV/0!</v>
      </c>
      <c r="CB8" s="84">
        <f t="shared" si="16"/>
        <v>0</v>
      </c>
      <c r="CC8" s="84">
        <f t="shared" si="17"/>
        <v>0</v>
      </c>
      <c r="CD8" s="86" t="e">
        <f t="shared" si="18"/>
        <v>#DIV/0!</v>
      </c>
      <c r="CE8" s="147"/>
      <c r="CF8" s="70"/>
      <c r="CG8" s="70"/>
      <c r="CH8" s="68"/>
      <c r="CI8" s="68"/>
    </row>
    <row r="9" spans="1:87" s="148" customFormat="1" ht="48.75" customHeight="1" x14ac:dyDescent="0.3">
      <c r="A9" s="149" t="s">
        <v>31</v>
      </c>
      <c r="B9" s="143"/>
      <c r="C9" s="143"/>
      <c r="D9" s="1" t="e">
        <f>SUM(C9/B9)</f>
        <v>#DIV/0!</v>
      </c>
      <c r="E9" s="143"/>
      <c r="F9" s="143"/>
      <c r="G9" s="1" t="e">
        <f>SUM(F9/E9)</f>
        <v>#DIV/0!</v>
      </c>
      <c r="H9" s="143"/>
      <c r="I9" s="143"/>
      <c r="J9" s="1" t="e">
        <f t="shared" si="19"/>
        <v>#DIV/0!</v>
      </c>
      <c r="K9" s="143"/>
      <c r="L9" s="143"/>
      <c r="M9" s="1" t="e">
        <f>SUM(L9/K9)</f>
        <v>#DIV/0!</v>
      </c>
      <c r="N9" s="143"/>
      <c r="O9" s="143"/>
      <c r="P9" s="1" t="e">
        <f t="shared" si="0"/>
        <v>#DIV/0!</v>
      </c>
      <c r="Q9" s="143"/>
      <c r="R9" s="143"/>
      <c r="S9" s="1" t="e">
        <f t="shared" si="1"/>
        <v>#DIV/0!</v>
      </c>
      <c r="T9" s="143"/>
      <c r="U9" s="143"/>
      <c r="V9" s="1" t="e">
        <f t="shared" si="2"/>
        <v>#DIV/0!</v>
      </c>
      <c r="W9" s="143"/>
      <c r="X9" s="143"/>
      <c r="Y9" s="1" t="e">
        <f t="shared" si="3"/>
        <v>#DIV/0!</v>
      </c>
      <c r="Z9" s="143"/>
      <c r="AA9" s="143"/>
      <c r="AB9" s="1" t="e">
        <f>SUM(AA9/Z9)</f>
        <v>#DIV/0!</v>
      </c>
      <c r="AC9" s="143"/>
      <c r="AD9" s="143"/>
      <c r="AE9" s="1" t="e">
        <f t="shared" si="5"/>
        <v>#DIV/0!</v>
      </c>
      <c r="AF9" s="143"/>
      <c r="AG9" s="143"/>
      <c r="AH9" s="1" t="e">
        <f t="shared" si="6"/>
        <v>#DIV/0!</v>
      </c>
      <c r="AI9" s="143"/>
      <c r="AJ9" s="143"/>
      <c r="AK9" s="1" t="e">
        <f t="shared" si="7"/>
        <v>#DIV/0!</v>
      </c>
      <c r="AL9" s="143"/>
      <c r="AM9" s="143"/>
      <c r="AN9" s="1" t="e">
        <f t="shared" si="20"/>
        <v>#DIV/0!</v>
      </c>
      <c r="AO9" s="143"/>
      <c r="AP9" s="143"/>
      <c r="AQ9" s="1" t="e">
        <f t="shared" si="8"/>
        <v>#DIV/0!</v>
      </c>
      <c r="AR9" s="143"/>
      <c r="AS9" s="143"/>
      <c r="AT9" s="1" t="e">
        <f t="shared" si="4"/>
        <v>#DIV/0!</v>
      </c>
      <c r="AU9" s="143"/>
      <c r="AV9" s="143"/>
      <c r="AW9" s="1" t="e">
        <f t="shared" si="9"/>
        <v>#DIV/0!</v>
      </c>
      <c r="AX9" s="143"/>
      <c r="AY9" s="143"/>
      <c r="AZ9" s="1" t="e">
        <f t="shared" si="10"/>
        <v>#DIV/0!</v>
      </c>
      <c r="BA9" s="143"/>
      <c r="BB9" s="143"/>
      <c r="BC9" s="1" t="e">
        <f>SUM(BB9/BA9)</f>
        <v>#DIV/0!</v>
      </c>
      <c r="BD9" s="143"/>
      <c r="BE9" s="143"/>
      <c r="BF9" s="1" t="e">
        <f t="shared" si="11"/>
        <v>#DIV/0!</v>
      </c>
      <c r="BG9" s="143"/>
      <c r="BH9" s="143"/>
      <c r="BI9" s="1" t="e">
        <f>SUM(BH9/BG9)</f>
        <v>#DIV/0!</v>
      </c>
      <c r="BJ9" s="143"/>
      <c r="BK9" s="143"/>
      <c r="BL9" s="1" t="e">
        <f t="shared" si="12"/>
        <v>#DIV/0!</v>
      </c>
      <c r="BM9" s="143"/>
      <c r="BN9" s="143"/>
      <c r="BO9" s="1" t="e">
        <f>SUM(BN9/BM9)</f>
        <v>#DIV/0!</v>
      </c>
      <c r="BP9" s="143"/>
      <c r="BQ9" s="143"/>
      <c r="BR9" s="1" t="e">
        <f t="shared" si="14"/>
        <v>#DIV/0!</v>
      </c>
      <c r="BS9" s="143"/>
      <c r="BT9" s="143"/>
      <c r="BU9" s="1" t="e">
        <f t="shared" si="15"/>
        <v>#DIV/0!</v>
      </c>
      <c r="BV9" s="143"/>
      <c r="BW9" s="143"/>
      <c r="BX9" s="1" t="e">
        <f>SUM(BW9/BV9)</f>
        <v>#DIV/0!</v>
      </c>
      <c r="BY9" s="143"/>
      <c r="BZ9" s="143"/>
      <c r="CA9" s="1" t="e">
        <f t="shared" si="21"/>
        <v>#DIV/0!</v>
      </c>
      <c r="CB9" s="84">
        <f t="shared" si="16"/>
        <v>0</v>
      </c>
      <c r="CC9" s="84">
        <f t="shared" si="17"/>
        <v>0</v>
      </c>
      <c r="CD9" s="86" t="e">
        <f t="shared" si="18"/>
        <v>#DIV/0!</v>
      </c>
      <c r="CE9" s="147"/>
      <c r="CF9" s="70"/>
      <c r="CG9" s="70"/>
      <c r="CH9" s="68"/>
      <c r="CI9" s="68"/>
    </row>
    <row r="10" spans="1:87" s="148" customFormat="1" ht="30" customHeight="1" x14ac:dyDescent="0.3">
      <c r="A10" s="149" t="s">
        <v>51</v>
      </c>
      <c r="B10" s="143"/>
      <c r="C10" s="143"/>
      <c r="D10" s="1" t="e">
        <f>SUM(C10/B10)</f>
        <v>#DIV/0!</v>
      </c>
      <c r="E10" s="143"/>
      <c r="F10" s="143"/>
      <c r="G10" s="1" t="e">
        <f>SUM(F10/E10)</f>
        <v>#DIV/0!</v>
      </c>
      <c r="H10" s="143"/>
      <c r="I10" s="143"/>
      <c r="J10" s="1" t="e">
        <f t="shared" si="19"/>
        <v>#DIV/0!</v>
      </c>
      <c r="K10" s="143"/>
      <c r="L10" s="143"/>
      <c r="M10" s="1" t="e">
        <f>SUM(L10/K10)</f>
        <v>#DIV/0!</v>
      </c>
      <c r="N10" s="143"/>
      <c r="O10" s="143"/>
      <c r="P10" s="1" t="e">
        <f t="shared" si="0"/>
        <v>#DIV/0!</v>
      </c>
      <c r="Q10" s="143"/>
      <c r="R10" s="143"/>
      <c r="S10" s="1" t="e">
        <f t="shared" si="1"/>
        <v>#DIV/0!</v>
      </c>
      <c r="T10" s="143"/>
      <c r="U10" s="143"/>
      <c r="V10" s="1" t="e">
        <f t="shared" si="2"/>
        <v>#DIV/0!</v>
      </c>
      <c r="W10" s="143"/>
      <c r="X10" s="143"/>
      <c r="Y10" s="1" t="e">
        <f t="shared" si="3"/>
        <v>#DIV/0!</v>
      </c>
      <c r="Z10" s="143"/>
      <c r="AA10" s="143"/>
      <c r="AB10" s="1" t="e">
        <f>SUM(AA10/Z10)</f>
        <v>#DIV/0!</v>
      </c>
      <c r="AC10" s="143"/>
      <c r="AD10" s="143"/>
      <c r="AE10" s="1" t="e">
        <f t="shared" si="5"/>
        <v>#DIV/0!</v>
      </c>
      <c r="AF10" s="143"/>
      <c r="AG10" s="143"/>
      <c r="AH10" s="1" t="e">
        <f>SUM(AG10/AF10)</f>
        <v>#DIV/0!</v>
      </c>
      <c r="AI10" s="143"/>
      <c r="AJ10" s="143"/>
      <c r="AK10" s="1" t="e">
        <f t="shared" si="7"/>
        <v>#DIV/0!</v>
      </c>
      <c r="AL10" s="143"/>
      <c r="AM10" s="143"/>
      <c r="AN10" s="1" t="e">
        <f t="shared" si="20"/>
        <v>#DIV/0!</v>
      </c>
      <c r="AO10" s="143"/>
      <c r="AP10" s="143"/>
      <c r="AQ10" s="1" t="e">
        <f t="shared" si="8"/>
        <v>#DIV/0!</v>
      </c>
      <c r="AR10" s="143"/>
      <c r="AS10" s="143"/>
      <c r="AT10" s="1" t="e">
        <f t="shared" si="4"/>
        <v>#DIV/0!</v>
      </c>
      <c r="AU10" s="143"/>
      <c r="AV10" s="143"/>
      <c r="AW10" s="1" t="e">
        <f t="shared" si="9"/>
        <v>#DIV/0!</v>
      </c>
      <c r="AX10" s="143"/>
      <c r="AY10" s="143"/>
      <c r="AZ10" s="1" t="e">
        <f t="shared" si="10"/>
        <v>#DIV/0!</v>
      </c>
      <c r="BA10" s="143"/>
      <c r="BB10" s="143"/>
      <c r="BC10" s="1" t="e">
        <f>SUM(BB10/BA10)</f>
        <v>#DIV/0!</v>
      </c>
      <c r="BD10" s="143"/>
      <c r="BE10" s="143"/>
      <c r="BF10" s="1" t="e">
        <f>SUM(BE10/BD10)</f>
        <v>#DIV/0!</v>
      </c>
      <c r="BG10" s="143"/>
      <c r="BH10" s="143"/>
      <c r="BI10" s="1" t="e">
        <f t="shared" ref="BI10:BI15" si="22">SUM(BH10/BG10)</f>
        <v>#DIV/0!</v>
      </c>
      <c r="BJ10" s="143"/>
      <c r="BK10" s="143"/>
      <c r="BL10" s="1" t="e">
        <f>SUM(BK10/BJ10)</f>
        <v>#DIV/0!</v>
      </c>
      <c r="BM10" s="143"/>
      <c r="BN10" s="143"/>
      <c r="BO10" s="1" t="e">
        <f>SUM(BN10/BM10)</f>
        <v>#DIV/0!</v>
      </c>
      <c r="BP10" s="143"/>
      <c r="BQ10" s="143"/>
      <c r="BR10" s="1" t="e">
        <f>SUM(BQ10/BP10)</f>
        <v>#DIV/0!</v>
      </c>
      <c r="BS10" s="143"/>
      <c r="BT10" s="143"/>
      <c r="BU10" s="1" t="e">
        <f>SUM(BT10/BS10)</f>
        <v>#DIV/0!</v>
      </c>
      <c r="BV10" s="143"/>
      <c r="BW10" s="143"/>
      <c r="BX10" s="1" t="e">
        <f>SUM(BW10/BV10)</f>
        <v>#DIV/0!</v>
      </c>
      <c r="BY10" s="143"/>
      <c r="BZ10" s="143"/>
      <c r="CA10" s="1" t="e">
        <f t="shared" si="21"/>
        <v>#DIV/0!</v>
      </c>
      <c r="CB10" s="84">
        <f t="shared" si="16"/>
        <v>0</v>
      </c>
      <c r="CC10" s="84">
        <f t="shared" si="17"/>
        <v>0</v>
      </c>
      <c r="CD10" s="86" t="e">
        <f t="shared" si="18"/>
        <v>#DIV/0!</v>
      </c>
      <c r="CE10" s="147"/>
      <c r="CF10" s="70"/>
      <c r="CG10" s="70"/>
      <c r="CH10" s="68"/>
      <c r="CI10" s="70"/>
    </row>
    <row r="11" spans="1:87" s="148" customFormat="1" ht="36.75" customHeight="1" x14ac:dyDescent="0.3">
      <c r="A11" s="149" t="s">
        <v>32</v>
      </c>
      <c r="B11" s="143"/>
      <c r="C11" s="143"/>
      <c r="D11" s="1"/>
      <c r="E11" s="143"/>
      <c r="F11" s="143"/>
      <c r="G11" s="1"/>
      <c r="H11" s="143"/>
      <c r="I11" s="143"/>
      <c r="J11" s="1" t="e">
        <f t="shared" si="19"/>
        <v>#DIV/0!</v>
      </c>
      <c r="K11" s="143"/>
      <c r="L11" s="143"/>
      <c r="M11" s="1"/>
      <c r="N11" s="143"/>
      <c r="O11" s="143"/>
      <c r="P11" s="1" t="e">
        <f t="shared" si="0"/>
        <v>#DIV/0!</v>
      </c>
      <c r="Q11" s="143"/>
      <c r="R11" s="143"/>
      <c r="S11" s="1" t="e">
        <f t="shared" si="1"/>
        <v>#DIV/0!</v>
      </c>
      <c r="T11" s="143"/>
      <c r="U11" s="143"/>
      <c r="V11" s="1" t="e">
        <f t="shared" si="2"/>
        <v>#DIV/0!</v>
      </c>
      <c r="W11" s="143"/>
      <c r="X11" s="143"/>
      <c r="Y11" s="1" t="e">
        <f t="shared" si="3"/>
        <v>#DIV/0!</v>
      </c>
      <c r="Z11" s="143"/>
      <c r="AA11" s="143"/>
      <c r="AB11" s="1"/>
      <c r="AC11" s="143"/>
      <c r="AD11" s="143"/>
      <c r="AE11" s="1" t="e">
        <f t="shared" si="5"/>
        <v>#DIV/0!</v>
      </c>
      <c r="AF11" s="143"/>
      <c r="AG11" s="143"/>
      <c r="AH11" s="1" t="e">
        <f t="shared" si="6"/>
        <v>#DIV/0!</v>
      </c>
      <c r="AI11" s="143"/>
      <c r="AJ11" s="143"/>
      <c r="AK11" s="1" t="e">
        <f t="shared" si="7"/>
        <v>#DIV/0!</v>
      </c>
      <c r="AL11" s="143"/>
      <c r="AM11" s="143"/>
      <c r="AN11" s="1" t="e">
        <f t="shared" si="20"/>
        <v>#DIV/0!</v>
      </c>
      <c r="AO11" s="143"/>
      <c r="AP11" s="143"/>
      <c r="AQ11" s="1" t="e">
        <f t="shared" si="8"/>
        <v>#DIV/0!</v>
      </c>
      <c r="AR11" s="143"/>
      <c r="AS11" s="143"/>
      <c r="AT11" s="1" t="e">
        <f t="shared" si="4"/>
        <v>#DIV/0!</v>
      </c>
      <c r="AU11" s="143"/>
      <c r="AV11" s="143"/>
      <c r="AW11" s="1" t="e">
        <f t="shared" si="9"/>
        <v>#DIV/0!</v>
      </c>
      <c r="AX11" s="143"/>
      <c r="AY11" s="143"/>
      <c r="AZ11" s="1" t="e">
        <f t="shared" si="10"/>
        <v>#DIV/0!</v>
      </c>
      <c r="BA11" s="143"/>
      <c r="BB11" s="143"/>
      <c r="BC11" s="1"/>
      <c r="BD11" s="143"/>
      <c r="BE11" s="143"/>
      <c r="BF11" s="1" t="e">
        <f>SUM(BE11/BD11)</f>
        <v>#DIV/0!</v>
      </c>
      <c r="BG11" s="143"/>
      <c r="BH11" s="143"/>
      <c r="BI11" s="1" t="e">
        <f t="shared" si="22"/>
        <v>#DIV/0!</v>
      </c>
      <c r="BJ11" s="143"/>
      <c r="BK11" s="143"/>
      <c r="BL11" s="1" t="e">
        <f>SUM(BK11/BJ11)</f>
        <v>#DIV/0!</v>
      </c>
      <c r="BM11" s="143"/>
      <c r="BN11" s="143"/>
      <c r="BO11" s="1" t="e">
        <f>SUM(BN11/BM11)</f>
        <v>#DIV/0!</v>
      </c>
      <c r="BP11" s="143"/>
      <c r="BQ11" s="143"/>
      <c r="BR11" s="1"/>
      <c r="BS11" s="143"/>
      <c r="BT11" s="143"/>
      <c r="BU11" s="1" t="e">
        <f>SUM(BT11/BS11)</f>
        <v>#DIV/0!</v>
      </c>
      <c r="BV11" s="143"/>
      <c r="BW11" s="143"/>
      <c r="BX11" s="1"/>
      <c r="BY11" s="143"/>
      <c r="BZ11" s="143"/>
      <c r="CA11" s="1" t="e">
        <f t="shared" si="21"/>
        <v>#DIV/0!</v>
      </c>
      <c r="CB11" s="84">
        <f t="shared" si="16"/>
        <v>0</v>
      </c>
      <c r="CC11" s="84">
        <f t="shared" si="17"/>
        <v>0</v>
      </c>
      <c r="CD11" s="86" t="e">
        <f t="shared" si="18"/>
        <v>#DIV/0!</v>
      </c>
      <c r="CE11" s="147"/>
      <c r="CF11" s="70"/>
      <c r="CG11" s="70"/>
      <c r="CH11" s="68"/>
      <c r="CI11" s="68"/>
    </row>
    <row r="12" spans="1:87" s="74" customFormat="1" ht="24.75" customHeight="1" thickBot="1" x14ac:dyDescent="0.35">
      <c r="A12" s="150" t="s">
        <v>33</v>
      </c>
      <c r="B12" s="145"/>
      <c r="C12" s="145"/>
      <c r="D12" s="189" t="e">
        <f t="shared" ref="D12:D17" si="23">SUM(C12/B12)</f>
        <v>#DIV/0!</v>
      </c>
      <c r="E12" s="145"/>
      <c r="F12" s="145"/>
      <c r="G12" s="189" t="e">
        <f t="shared" ref="G12:G17" si="24">SUM(F12/E12)</f>
        <v>#DIV/0!</v>
      </c>
      <c r="H12" s="145"/>
      <c r="I12" s="145"/>
      <c r="J12" s="189" t="e">
        <f t="shared" si="19"/>
        <v>#DIV/0!</v>
      </c>
      <c r="K12" s="145"/>
      <c r="L12" s="145"/>
      <c r="M12" s="189" t="e">
        <f t="shared" ref="M12:M20" si="25">SUM(L12/K12)</f>
        <v>#DIV/0!</v>
      </c>
      <c r="N12" s="145"/>
      <c r="O12" s="145"/>
      <c r="P12" s="189" t="e">
        <f t="shared" si="0"/>
        <v>#DIV/0!</v>
      </c>
      <c r="Q12" s="145"/>
      <c r="R12" s="145"/>
      <c r="S12" s="189" t="e">
        <f t="shared" si="1"/>
        <v>#DIV/0!</v>
      </c>
      <c r="T12" s="145"/>
      <c r="U12" s="145"/>
      <c r="V12" s="189" t="e">
        <f t="shared" si="2"/>
        <v>#DIV/0!</v>
      </c>
      <c r="W12" s="145"/>
      <c r="X12" s="145"/>
      <c r="Y12" s="189" t="e">
        <f t="shared" si="3"/>
        <v>#DIV/0!</v>
      </c>
      <c r="Z12" s="145"/>
      <c r="AA12" s="145"/>
      <c r="AB12" s="189" t="e">
        <f t="shared" ref="AB12:AB17" si="26">SUM(AA12/Z12)</f>
        <v>#DIV/0!</v>
      </c>
      <c r="AC12" s="145"/>
      <c r="AD12" s="145"/>
      <c r="AE12" s="189" t="e">
        <f t="shared" si="5"/>
        <v>#DIV/0!</v>
      </c>
      <c r="AF12" s="187"/>
      <c r="AG12" s="187"/>
      <c r="AH12" s="189" t="e">
        <f t="shared" si="6"/>
        <v>#DIV/0!</v>
      </c>
      <c r="AI12" s="145"/>
      <c r="AJ12" s="145"/>
      <c r="AK12" s="189" t="e">
        <f t="shared" si="7"/>
        <v>#DIV/0!</v>
      </c>
      <c r="AL12" s="145"/>
      <c r="AM12" s="145"/>
      <c r="AN12" s="189" t="e">
        <f t="shared" si="20"/>
        <v>#DIV/0!</v>
      </c>
      <c r="AO12" s="145"/>
      <c r="AP12" s="145"/>
      <c r="AQ12" s="189" t="e">
        <f t="shared" si="8"/>
        <v>#DIV/0!</v>
      </c>
      <c r="AR12" s="145"/>
      <c r="AS12" s="145"/>
      <c r="AT12" s="189" t="e">
        <f t="shared" si="4"/>
        <v>#DIV/0!</v>
      </c>
      <c r="AU12" s="145"/>
      <c r="AV12" s="145"/>
      <c r="AW12" s="189" t="e">
        <f t="shared" si="9"/>
        <v>#DIV/0!</v>
      </c>
      <c r="AX12" s="145"/>
      <c r="AY12" s="145"/>
      <c r="AZ12" s="189" t="e">
        <f t="shared" si="10"/>
        <v>#DIV/0!</v>
      </c>
      <c r="BA12" s="145"/>
      <c r="BB12" s="145"/>
      <c r="BC12" s="189" t="e">
        <f t="shared" ref="BC12:BC17" si="27">SUM(BB12/BA12)</f>
        <v>#DIV/0!</v>
      </c>
      <c r="BD12" s="145"/>
      <c r="BE12" s="145"/>
      <c r="BF12" s="189" t="e">
        <f t="shared" si="11"/>
        <v>#DIV/0!</v>
      </c>
      <c r="BG12" s="145"/>
      <c r="BH12" s="145"/>
      <c r="BI12" s="189" t="e">
        <f t="shared" si="22"/>
        <v>#DIV/0!</v>
      </c>
      <c r="BJ12" s="145"/>
      <c r="BK12" s="145"/>
      <c r="BL12" s="189" t="e">
        <f t="shared" si="12"/>
        <v>#DIV/0!</v>
      </c>
      <c r="BM12" s="145"/>
      <c r="BN12" s="145"/>
      <c r="BO12" s="189" t="e">
        <f t="shared" si="13"/>
        <v>#DIV/0!</v>
      </c>
      <c r="BP12" s="145"/>
      <c r="BQ12" s="145"/>
      <c r="BR12" s="189" t="e">
        <f t="shared" si="14"/>
        <v>#DIV/0!</v>
      </c>
      <c r="BS12" s="145"/>
      <c r="BT12" s="145"/>
      <c r="BU12" s="189" t="e">
        <f t="shared" si="15"/>
        <v>#DIV/0!</v>
      </c>
      <c r="BV12" s="145"/>
      <c r="BW12" s="145"/>
      <c r="BX12" s="189" t="e">
        <f>SUM(BW12/BV12)</f>
        <v>#DIV/0!</v>
      </c>
      <c r="BY12" s="145"/>
      <c r="BZ12" s="145"/>
      <c r="CA12" s="189" t="e">
        <f t="shared" si="21"/>
        <v>#DIV/0!</v>
      </c>
      <c r="CB12" s="190">
        <f t="shared" si="16"/>
        <v>0</v>
      </c>
      <c r="CC12" s="190">
        <f t="shared" si="17"/>
        <v>0</v>
      </c>
      <c r="CD12" s="191" t="e">
        <f t="shared" si="18"/>
        <v>#DIV/0!</v>
      </c>
      <c r="CE12" s="71"/>
      <c r="CF12" s="72"/>
      <c r="CG12" s="72"/>
      <c r="CH12" s="73"/>
      <c r="CI12" s="72"/>
    </row>
    <row r="13" spans="1:87" ht="32.25" customHeight="1" x14ac:dyDescent="0.3">
      <c r="A13" s="151" t="s">
        <v>34</v>
      </c>
      <c r="B13" s="169"/>
      <c r="C13" s="169"/>
      <c r="D13" s="5" t="e">
        <f t="shared" si="23"/>
        <v>#DIV/0!</v>
      </c>
      <c r="E13" s="169"/>
      <c r="F13" s="169"/>
      <c r="G13" s="5" t="e">
        <f t="shared" si="24"/>
        <v>#DIV/0!</v>
      </c>
      <c r="H13" s="169"/>
      <c r="I13" s="169"/>
      <c r="J13" s="5" t="e">
        <f t="shared" si="19"/>
        <v>#DIV/0!</v>
      </c>
      <c r="K13" s="169"/>
      <c r="L13" s="169"/>
      <c r="M13" s="5" t="e">
        <f t="shared" si="25"/>
        <v>#DIV/0!</v>
      </c>
      <c r="N13" s="143"/>
      <c r="O13" s="143"/>
      <c r="P13" s="5" t="e">
        <f t="shared" si="0"/>
        <v>#DIV/0!</v>
      </c>
      <c r="Q13" s="143"/>
      <c r="R13" s="143"/>
      <c r="S13" s="5" t="e">
        <f t="shared" si="1"/>
        <v>#DIV/0!</v>
      </c>
      <c r="T13" s="143"/>
      <c r="U13" s="143"/>
      <c r="V13" s="5" t="e">
        <f t="shared" si="2"/>
        <v>#DIV/0!</v>
      </c>
      <c r="W13" s="143"/>
      <c r="X13" s="143"/>
      <c r="Y13" s="5" t="e">
        <f>SUM(X13/W13)</f>
        <v>#DIV/0!</v>
      </c>
      <c r="Z13" s="143"/>
      <c r="AA13" s="143"/>
      <c r="AB13" s="5" t="e">
        <f t="shared" si="26"/>
        <v>#DIV/0!</v>
      </c>
      <c r="AC13" s="143"/>
      <c r="AD13" s="143"/>
      <c r="AE13" s="5" t="e">
        <f t="shared" ref="AE13:AE20" si="28">SUM(AD13/AC13)</f>
        <v>#DIV/0!</v>
      </c>
      <c r="AF13" s="143"/>
      <c r="AG13" s="143"/>
      <c r="AH13" s="5" t="e">
        <f>SUM(AG13/AF13)</f>
        <v>#DIV/0!</v>
      </c>
      <c r="AI13" s="143"/>
      <c r="AJ13" s="143"/>
      <c r="AK13" s="5" t="e">
        <f>SUM(AJ13/AI13)</f>
        <v>#DIV/0!</v>
      </c>
      <c r="AL13" s="143"/>
      <c r="AM13" s="143"/>
      <c r="AN13" s="5" t="e">
        <f t="shared" si="20"/>
        <v>#DIV/0!</v>
      </c>
      <c r="AO13" s="143"/>
      <c r="AP13" s="143"/>
      <c r="AQ13" s="5" t="e">
        <f>SUM(AP13/AO13)</f>
        <v>#DIV/0!</v>
      </c>
      <c r="AR13" s="143"/>
      <c r="AS13" s="143"/>
      <c r="AT13" s="5" t="e">
        <f>SUM(AS13/AR13)</f>
        <v>#DIV/0!</v>
      </c>
      <c r="AU13" s="143"/>
      <c r="AV13" s="143"/>
      <c r="AW13" s="5" t="e">
        <f>SUM(AV13/AU13)</f>
        <v>#DIV/0!</v>
      </c>
      <c r="AX13" s="169"/>
      <c r="AY13" s="169"/>
      <c r="AZ13" s="5" t="e">
        <f>SUM(AY13/AX13)</f>
        <v>#DIV/0!</v>
      </c>
      <c r="BA13" s="169"/>
      <c r="BB13" s="169"/>
      <c r="BC13" s="5" t="e">
        <f t="shared" si="27"/>
        <v>#DIV/0!</v>
      </c>
      <c r="BD13" s="169"/>
      <c r="BE13" s="169"/>
      <c r="BF13" s="5" t="e">
        <f>SUM(BE13/BD13)</f>
        <v>#DIV/0!</v>
      </c>
      <c r="BG13" s="169"/>
      <c r="BH13" s="169"/>
      <c r="BI13" s="5" t="e">
        <f t="shared" si="22"/>
        <v>#DIV/0!</v>
      </c>
      <c r="BJ13" s="143"/>
      <c r="BK13" s="143"/>
      <c r="BL13" s="5" t="e">
        <f>SUM(BK13/BJ13)</f>
        <v>#DIV/0!</v>
      </c>
      <c r="BM13" s="143"/>
      <c r="BN13" s="143"/>
      <c r="BO13" s="5" t="e">
        <f>SUM(BN13/BM13)</f>
        <v>#DIV/0!</v>
      </c>
      <c r="BP13" s="143"/>
      <c r="BQ13" s="143"/>
      <c r="BR13" s="5" t="e">
        <f>SUM(BQ13/BP13)</f>
        <v>#DIV/0!</v>
      </c>
      <c r="BS13" s="143"/>
      <c r="BT13" s="143"/>
      <c r="BU13" s="5" t="e">
        <f t="shared" ref="BU13:BU20" si="29">SUM(BT13/BS13)</f>
        <v>#DIV/0!</v>
      </c>
      <c r="BV13" s="143"/>
      <c r="BW13" s="143"/>
      <c r="BX13" s="5" t="e">
        <f>SUM(BW13/BV13)</f>
        <v>#DIV/0!</v>
      </c>
      <c r="BY13" s="143"/>
      <c r="BZ13" s="143"/>
      <c r="CA13" s="5" t="e">
        <f t="shared" si="21"/>
        <v>#DIV/0!</v>
      </c>
      <c r="CB13" s="85">
        <f t="shared" ref="CB13:CB18" si="30">BY13+BV13+BS13+BP13+BM13+BJ13+BG13+BD13+BA13+AX13+AU13+AR13+AO13+AL13+AI13+AF13+AC13+Z13+W13+T13+Q13+N13+K13+H13+E13+B13</f>
        <v>0</v>
      </c>
      <c r="CC13" s="85">
        <f>BZ13+BW13+BT13+BQ13+BN13+BK13+BH13+BE13+BB13+AY13+AV13+AS13+AP13+AM13+AJ13+AG13+AA13+X13+U13+R13+O13+L13+I13+F13+C13+AD13</f>
        <v>0</v>
      </c>
      <c r="CD13" s="188" t="e">
        <f t="shared" si="18"/>
        <v>#DIV/0!</v>
      </c>
      <c r="CE13" s="75"/>
      <c r="CF13" s="69"/>
      <c r="CG13" s="69"/>
      <c r="CH13" s="68"/>
      <c r="CI13" s="68"/>
    </row>
    <row r="14" spans="1:87" ht="21" customHeight="1" x14ac:dyDescent="0.3">
      <c r="A14" s="149" t="s">
        <v>35</v>
      </c>
      <c r="B14" s="143"/>
      <c r="C14" s="143"/>
      <c r="D14" s="1" t="e">
        <f t="shared" si="23"/>
        <v>#DIV/0!</v>
      </c>
      <c r="E14" s="143"/>
      <c r="F14" s="143"/>
      <c r="G14" s="1" t="e">
        <f t="shared" si="24"/>
        <v>#DIV/0!</v>
      </c>
      <c r="H14" s="143"/>
      <c r="I14" s="143"/>
      <c r="J14" s="1" t="e">
        <f t="shared" si="19"/>
        <v>#DIV/0!</v>
      </c>
      <c r="K14" s="143"/>
      <c r="L14" s="143"/>
      <c r="M14" s="1" t="e">
        <f t="shared" si="25"/>
        <v>#DIV/0!</v>
      </c>
      <c r="N14" s="143"/>
      <c r="O14" s="143"/>
      <c r="P14" s="1" t="e">
        <f t="shared" si="0"/>
        <v>#DIV/0!</v>
      </c>
      <c r="Q14" s="143"/>
      <c r="R14" s="143"/>
      <c r="S14" s="1" t="e">
        <f t="shared" si="1"/>
        <v>#DIV/0!</v>
      </c>
      <c r="T14" s="143"/>
      <c r="U14" s="143"/>
      <c r="V14" s="1" t="e">
        <f t="shared" si="2"/>
        <v>#DIV/0!</v>
      </c>
      <c r="W14" s="143"/>
      <c r="X14" s="143"/>
      <c r="Y14" s="1" t="e">
        <f>SUM(X14/W14)</f>
        <v>#DIV/0!</v>
      </c>
      <c r="Z14" s="143"/>
      <c r="AA14" s="143"/>
      <c r="AB14" s="1" t="e">
        <f t="shared" si="26"/>
        <v>#DIV/0!</v>
      </c>
      <c r="AC14" s="143"/>
      <c r="AD14" s="143"/>
      <c r="AE14" s="1" t="e">
        <f t="shared" si="28"/>
        <v>#DIV/0!</v>
      </c>
      <c r="AF14" s="143"/>
      <c r="AG14" s="143"/>
      <c r="AH14" s="1" t="e">
        <f>SUM(AG14/AF14)</f>
        <v>#DIV/0!</v>
      </c>
      <c r="AI14" s="143"/>
      <c r="AJ14" s="143"/>
      <c r="AK14" s="1" t="e">
        <f>SUM(AJ14/AI14)</f>
        <v>#DIV/0!</v>
      </c>
      <c r="AL14" s="143"/>
      <c r="AM14" s="143"/>
      <c r="AN14" s="1" t="e">
        <f t="shared" si="20"/>
        <v>#DIV/0!</v>
      </c>
      <c r="AO14" s="143"/>
      <c r="AP14" s="143"/>
      <c r="AQ14" s="1" t="e">
        <f>SUM(AP14/AO14)</f>
        <v>#DIV/0!</v>
      </c>
      <c r="AR14" s="143"/>
      <c r="AS14" s="143"/>
      <c r="AT14" s="1" t="e">
        <f>SUM(AS14/AR14)</f>
        <v>#DIV/0!</v>
      </c>
      <c r="AU14" s="143"/>
      <c r="AV14" s="143"/>
      <c r="AW14" s="1" t="e">
        <f>SUM(AV14/AU14)</f>
        <v>#DIV/0!</v>
      </c>
      <c r="AX14" s="143"/>
      <c r="AY14" s="143"/>
      <c r="AZ14" s="1" t="e">
        <f>SUM(AY14/AX14)</f>
        <v>#DIV/0!</v>
      </c>
      <c r="BA14" s="143"/>
      <c r="BB14" s="143"/>
      <c r="BC14" s="1" t="e">
        <f t="shared" si="27"/>
        <v>#DIV/0!</v>
      </c>
      <c r="BD14" s="143"/>
      <c r="BE14" s="143"/>
      <c r="BF14" s="1" t="e">
        <f>SUM(BE14/BD14)</f>
        <v>#DIV/0!</v>
      </c>
      <c r="BG14" s="143"/>
      <c r="BH14" s="143"/>
      <c r="BI14" s="1" t="e">
        <f t="shared" si="22"/>
        <v>#DIV/0!</v>
      </c>
      <c r="BJ14" s="143"/>
      <c r="BK14" s="143"/>
      <c r="BL14" s="1" t="e">
        <f>SUM(BK14/BJ14)</f>
        <v>#DIV/0!</v>
      </c>
      <c r="BM14" s="143"/>
      <c r="BN14" s="143"/>
      <c r="BO14" s="1" t="e">
        <f>SUM(BN14/BM14)</f>
        <v>#DIV/0!</v>
      </c>
      <c r="BP14" s="143"/>
      <c r="BQ14" s="143"/>
      <c r="BR14" s="1" t="e">
        <f>SUM(BQ14/BP14)</f>
        <v>#DIV/0!</v>
      </c>
      <c r="BS14" s="143"/>
      <c r="BT14" s="143"/>
      <c r="BU14" s="1" t="e">
        <f t="shared" si="29"/>
        <v>#DIV/0!</v>
      </c>
      <c r="BV14" s="143"/>
      <c r="BW14" s="143"/>
      <c r="BX14" s="1"/>
      <c r="BY14" s="143"/>
      <c r="BZ14" s="143"/>
      <c r="CA14" s="1"/>
      <c r="CB14" s="84">
        <f t="shared" si="30"/>
        <v>0</v>
      </c>
      <c r="CC14" s="84">
        <f t="shared" ref="CC14:CC27" si="31">BZ14+BW14+BT14+BQ14+BN14+BK14+BH14+BE14+BB14+AY14+AV14+AS14+AP14+AM14+AJ14+AG14+AA14+X14+U14+R14+O14+L14+I14+F14+C14+AD14</f>
        <v>0</v>
      </c>
      <c r="CD14" s="86" t="e">
        <f t="shared" si="18"/>
        <v>#DIV/0!</v>
      </c>
      <c r="CE14" s="75"/>
      <c r="CF14" s="69"/>
      <c r="CG14" s="69"/>
      <c r="CH14" s="68"/>
      <c r="CI14" s="68"/>
    </row>
    <row r="15" spans="1:87" ht="39" customHeight="1" x14ac:dyDescent="0.3">
      <c r="A15" s="149" t="s">
        <v>36</v>
      </c>
      <c r="B15" s="143"/>
      <c r="C15" s="143"/>
      <c r="D15" s="1" t="e">
        <f t="shared" si="23"/>
        <v>#DIV/0!</v>
      </c>
      <c r="E15" s="143"/>
      <c r="F15" s="143"/>
      <c r="G15" s="1" t="e">
        <f t="shared" si="24"/>
        <v>#DIV/0!</v>
      </c>
      <c r="H15" s="143"/>
      <c r="I15" s="143"/>
      <c r="J15" s="1" t="e">
        <f t="shared" si="19"/>
        <v>#DIV/0!</v>
      </c>
      <c r="K15" s="143"/>
      <c r="L15" s="143"/>
      <c r="M15" s="1" t="e">
        <f t="shared" si="25"/>
        <v>#DIV/0!</v>
      </c>
      <c r="N15" s="143"/>
      <c r="O15" s="143"/>
      <c r="P15" s="1" t="e">
        <f t="shared" si="0"/>
        <v>#DIV/0!</v>
      </c>
      <c r="Q15" s="143"/>
      <c r="R15" s="143"/>
      <c r="S15" s="1" t="e">
        <f t="shared" si="1"/>
        <v>#DIV/0!</v>
      </c>
      <c r="T15" s="143"/>
      <c r="U15" s="143"/>
      <c r="V15" s="1" t="e">
        <f t="shared" si="2"/>
        <v>#DIV/0!</v>
      </c>
      <c r="W15" s="143"/>
      <c r="X15" s="143"/>
      <c r="Y15" s="1" t="e">
        <f>SUM(X15/W15)</f>
        <v>#DIV/0!</v>
      </c>
      <c r="Z15" s="143"/>
      <c r="AA15" s="143"/>
      <c r="AB15" s="1" t="e">
        <f t="shared" si="26"/>
        <v>#DIV/0!</v>
      </c>
      <c r="AC15" s="143"/>
      <c r="AD15" s="143"/>
      <c r="AE15" s="1" t="e">
        <f t="shared" si="28"/>
        <v>#DIV/0!</v>
      </c>
      <c r="AF15" s="143"/>
      <c r="AG15" s="143"/>
      <c r="AH15" s="1" t="e">
        <f>SUM(AG15/AF15)</f>
        <v>#DIV/0!</v>
      </c>
      <c r="AI15" s="143"/>
      <c r="AJ15" s="143"/>
      <c r="AK15" s="1" t="e">
        <f>SUM(AJ15/AI15)</f>
        <v>#DIV/0!</v>
      </c>
      <c r="AL15" s="143"/>
      <c r="AM15" s="143"/>
      <c r="AN15" s="1" t="e">
        <f t="shared" si="20"/>
        <v>#DIV/0!</v>
      </c>
      <c r="AO15" s="143"/>
      <c r="AP15" s="143"/>
      <c r="AQ15" s="1" t="e">
        <f>SUM(AP15/AO15)</f>
        <v>#DIV/0!</v>
      </c>
      <c r="AR15" s="143"/>
      <c r="AS15" s="143"/>
      <c r="AT15" s="1" t="e">
        <f>SUM(AS15/AR15)</f>
        <v>#DIV/0!</v>
      </c>
      <c r="AU15" s="143"/>
      <c r="AV15" s="143"/>
      <c r="AW15" s="1" t="e">
        <f>SUM(AV15/AU15)</f>
        <v>#DIV/0!</v>
      </c>
      <c r="AX15" s="143"/>
      <c r="AY15" s="143"/>
      <c r="AZ15" s="1" t="e">
        <f>SUM(AY15/AX15)</f>
        <v>#DIV/0!</v>
      </c>
      <c r="BA15" s="143"/>
      <c r="BB15" s="143"/>
      <c r="BC15" s="1" t="e">
        <f t="shared" si="27"/>
        <v>#DIV/0!</v>
      </c>
      <c r="BD15" s="143"/>
      <c r="BE15" s="143"/>
      <c r="BF15" s="1" t="e">
        <f>SUM(BE15/BD15)</f>
        <v>#DIV/0!</v>
      </c>
      <c r="BG15" s="143"/>
      <c r="BH15" s="143"/>
      <c r="BI15" s="1" t="e">
        <f t="shared" si="22"/>
        <v>#DIV/0!</v>
      </c>
      <c r="BJ15" s="143"/>
      <c r="BK15" s="143"/>
      <c r="BL15" s="1" t="e">
        <f>SUM(BK15/BJ15)</f>
        <v>#DIV/0!</v>
      </c>
      <c r="BM15" s="143"/>
      <c r="BN15" s="143"/>
      <c r="BO15" s="1" t="e">
        <f>SUM(BN15/BM15)</f>
        <v>#DIV/0!</v>
      </c>
      <c r="BP15" s="143"/>
      <c r="BQ15" s="143"/>
      <c r="BR15" s="1" t="e">
        <f>SUM(BQ15/BP15)</f>
        <v>#DIV/0!</v>
      </c>
      <c r="BS15" s="143"/>
      <c r="BT15" s="143"/>
      <c r="BU15" s="1" t="e">
        <f t="shared" si="29"/>
        <v>#DIV/0!</v>
      </c>
      <c r="BV15" s="143"/>
      <c r="BW15" s="143"/>
      <c r="BX15" s="1" t="e">
        <f>SUM(BW15/BV15)</f>
        <v>#DIV/0!</v>
      </c>
      <c r="BY15" s="143"/>
      <c r="BZ15" s="143"/>
      <c r="CA15" s="1" t="e">
        <f>SUM(BZ15/BY15)</f>
        <v>#DIV/0!</v>
      </c>
      <c r="CB15" s="84">
        <f t="shared" si="30"/>
        <v>0</v>
      </c>
      <c r="CC15" s="84">
        <f t="shared" si="31"/>
        <v>0</v>
      </c>
      <c r="CD15" s="86" t="e">
        <f t="shared" si="18"/>
        <v>#DIV/0!</v>
      </c>
      <c r="CE15" s="76"/>
      <c r="CF15" s="69"/>
      <c r="CG15" s="69"/>
      <c r="CH15" s="68"/>
      <c r="CI15" s="68"/>
    </row>
    <row r="16" spans="1:87" ht="33" customHeight="1" x14ac:dyDescent="0.3">
      <c r="A16" s="149" t="s">
        <v>37</v>
      </c>
      <c r="B16" s="143"/>
      <c r="C16" s="143"/>
      <c r="D16" s="1" t="e">
        <f t="shared" si="23"/>
        <v>#DIV/0!</v>
      </c>
      <c r="E16" s="143"/>
      <c r="F16" s="143"/>
      <c r="G16" s="1" t="e">
        <f t="shared" si="24"/>
        <v>#DIV/0!</v>
      </c>
      <c r="H16" s="143"/>
      <c r="I16" s="143"/>
      <c r="J16" s="1" t="e">
        <f t="shared" si="19"/>
        <v>#DIV/0!</v>
      </c>
      <c r="K16" s="143"/>
      <c r="L16" s="143"/>
      <c r="M16" s="1" t="e">
        <f t="shared" si="25"/>
        <v>#DIV/0!</v>
      </c>
      <c r="N16" s="143"/>
      <c r="O16" s="143"/>
      <c r="P16" s="1" t="e">
        <f t="shared" si="0"/>
        <v>#DIV/0!</v>
      </c>
      <c r="Q16" s="143"/>
      <c r="R16" s="143"/>
      <c r="S16" s="1" t="e">
        <f t="shared" si="1"/>
        <v>#DIV/0!</v>
      </c>
      <c r="T16" s="143"/>
      <c r="U16" s="143"/>
      <c r="V16" s="1" t="e">
        <f t="shared" si="2"/>
        <v>#DIV/0!</v>
      </c>
      <c r="W16" s="143"/>
      <c r="X16" s="143"/>
      <c r="Y16" s="1" t="e">
        <f>SUM(X16/W16)</f>
        <v>#DIV/0!</v>
      </c>
      <c r="Z16" s="143"/>
      <c r="AA16" s="143"/>
      <c r="AB16" s="1" t="e">
        <f t="shared" si="26"/>
        <v>#DIV/0!</v>
      </c>
      <c r="AC16" s="143"/>
      <c r="AD16" s="143"/>
      <c r="AE16" s="1" t="e">
        <f t="shared" si="28"/>
        <v>#DIV/0!</v>
      </c>
      <c r="AF16" s="143"/>
      <c r="AG16" s="143"/>
      <c r="AH16" s="1" t="e">
        <f>SUM(AG16/AF16)</f>
        <v>#DIV/0!</v>
      </c>
      <c r="AI16" s="143"/>
      <c r="AJ16" s="143"/>
      <c r="AK16" s="1" t="e">
        <f>SUM(AJ16/AI16)</f>
        <v>#DIV/0!</v>
      </c>
      <c r="AL16" s="143"/>
      <c r="AM16" s="143"/>
      <c r="AN16" s="1" t="e">
        <f t="shared" si="20"/>
        <v>#DIV/0!</v>
      </c>
      <c r="AO16" s="143"/>
      <c r="AP16" s="143"/>
      <c r="AQ16" s="1" t="e">
        <f>SUM(AP16/AO16)</f>
        <v>#DIV/0!</v>
      </c>
      <c r="AR16" s="143"/>
      <c r="AS16" s="143"/>
      <c r="AT16" s="1" t="e">
        <f>SUM(AS16/AR16)</f>
        <v>#DIV/0!</v>
      </c>
      <c r="AU16" s="143"/>
      <c r="AV16" s="143"/>
      <c r="AW16" s="1" t="e">
        <f>SUM(AV16/AU16)</f>
        <v>#DIV/0!</v>
      </c>
      <c r="AX16" s="143"/>
      <c r="AY16" s="143"/>
      <c r="AZ16" s="1" t="e">
        <f>SUM(AY16/AX16)</f>
        <v>#DIV/0!</v>
      </c>
      <c r="BA16" s="143"/>
      <c r="BB16" s="143"/>
      <c r="BC16" s="1" t="e">
        <f t="shared" si="27"/>
        <v>#DIV/0!</v>
      </c>
      <c r="BD16" s="143"/>
      <c r="BE16" s="143"/>
      <c r="BF16" s="1" t="e">
        <f>SUM(BE16/BD16)</f>
        <v>#DIV/0!</v>
      </c>
      <c r="BG16" s="143"/>
      <c r="BH16" s="143"/>
      <c r="BI16" s="1" t="e">
        <f>SUM(BH16/BG16)</f>
        <v>#DIV/0!</v>
      </c>
      <c r="BJ16" s="143"/>
      <c r="BK16" s="143"/>
      <c r="BL16" s="1" t="e">
        <f>SUM(BK16/BJ16)</f>
        <v>#DIV/0!</v>
      </c>
      <c r="BM16" s="143"/>
      <c r="BN16" s="143"/>
      <c r="BO16" s="1" t="e">
        <f>SUM(BN16/BM16)</f>
        <v>#DIV/0!</v>
      </c>
      <c r="BP16" s="143"/>
      <c r="BQ16" s="143"/>
      <c r="BR16" s="1" t="e">
        <f>SUM(BQ16/BP16)</f>
        <v>#DIV/0!</v>
      </c>
      <c r="BS16" s="143"/>
      <c r="BT16" s="143"/>
      <c r="BU16" s="1" t="e">
        <f t="shared" si="29"/>
        <v>#DIV/0!</v>
      </c>
      <c r="BV16" s="143"/>
      <c r="BW16" s="143"/>
      <c r="BX16" s="1" t="e">
        <f>SUM(BW16/BV16)</f>
        <v>#DIV/0!</v>
      </c>
      <c r="BY16" s="143"/>
      <c r="BZ16" s="143"/>
      <c r="CA16" s="1" t="e">
        <f>SUM(BZ16/BY16)</f>
        <v>#DIV/0!</v>
      </c>
      <c r="CB16" s="84">
        <f t="shared" si="30"/>
        <v>0</v>
      </c>
      <c r="CC16" s="84">
        <f t="shared" si="31"/>
        <v>0</v>
      </c>
      <c r="CD16" s="86" t="e">
        <f t="shared" si="18"/>
        <v>#DIV/0!</v>
      </c>
      <c r="CE16" s="76"/>
      <c r="CF16" s="69"/>
      <c r="CG16" s="69"/>
      <c r="CH16" s="68"/>
      <c r="CI16" s="68"/>
    </row>
    <row r="17" spans="1:87" ht="26.25" customHeight="1" x14ac:dyDescent="0.3">
      <c r="A17" s="149" t="s">
        <v>38</v>
      </c>
      <c r="B17" s="143"/>
      <c r="C17" s="143"/>
      <c r="D17" s="1" t="e">
        <f t="shared" si="23"/>
        <v>#DIV/0!</v>
      </c>
      <c r="E17" s="143"/>
      <c r="F17" s="143"/>
      <c r="G17" s="1" t="e">
        <f t="shared" si="24"/>
        <v>#DIV/0!</v>
      </c>
      <c r="H17" s="143"/>
      <c r="I17" s="143"/>
      <c r="J17" s="1" t="e">
        <f t="shared" si="19"/>
        <v>#DIV/0!</v>
      </c>
      <c r="K17" s="143"/>
      <c r="L17" s="143"/>
      <c r="M17" s="1" t="e">
        <f t="shared" si="25"/>
        <v>#DIV/0!</v>
      </c>
      <c r="N17" s="143"/>
      <c r="O17" s="143"/>
      <c r="P17" s="1" t="e">
        <f t="shared" si="0"/>
        <v>#DIV/0!</v>
      </c>
      <c r="Q17" s="143"/>
      <c r="R17" s="143"/>
      <c r="S17" s="1" t="e">
        <f t="shared" si="1"/>
        <v>#DIV/0!</v>
      </c>
      <c r="T17" s="143"/>
      <c r="U17" s="143"/>
      <c r="V17" s="1" t="e">
        <f t="shared" si="2"/>
        <v>#DIV/0!</v>
      </c>
      <c r="W17" s="143"/>
      <c r="X17" s="143"/>
      <c r="Y17" s="1" t="e">
        <f>SUM(X17/W17)</f>
        <v>#DIV/0!</v>
      </c>
      <c r="Z17" s="143"/>
      <c r="AA17" s="143"/>
      <c r="AB17" s="1" t="e">
        <f t="shared" si="26"/>
        <v>#DIV/0!</v>
      </c>
      <c r="AC17" s="143"/>
      <c r="AD17" s="143"/>
      <c r="AE17" s="1" t="e">
        <f t="shared" si="28"/>
        <v>#DIV/0!</v>
      </c>
      <c r="AF17" s="143"/>
      <c r="AG17" s="143"/>
      <c r="AH17" s="1" t="e">
        <f>SUM(AG17/AF17)</f>
        <v>#DIV/0!</v>
      </c>
      <c r="AI17" s="143"/>
      <c r="AJ17" s="143"/>
      <c r="AK17" s="1" t="e">
        <f>SUM(AJ17/AI17)</f>
        <v>#DIV/0!</v>
      </c>
      <c r="AL17" s="143"/>
      <c r="AM17" s="143"/>
      <c r="AN17" s="1" t="e">
        <f t="shared" si="20"/>
        <v>#DIV/0!</v>
      </c>
      <c r="AO17" s="143"/>
      <c r="AP17" s="143"/>
      <c r="AQ17" s="1" t="e">
        <f>SUM(AP17/AO17)</f>
        <v>#DIV/0!</v>
      </c>
      <c r="AR17" s="143"/>
      <c r="AS17" s="143"/>
      <c r="AT17" s="1" t="e">
        <f>SUM(AS17/AR17)</f>
        <v>#DIV/0!</v>
      </c>
      <c r="AU17" s="143"/>
      <c r="AV17" s="143"/>
      <c r="AW17" s="1" t="e">
        <f>SUM(AV17/AU17)</f>
        <v>#DIV/0!</v>
      </c>
      <c r="AX17" s="143"/>
      <c r="AY17" s="143"/>
      <c r="AZ17" s="1" t="e">
        <f>SUM(AY17/AX17)</f>
        <v>#DIV/0!</v>
      </c>
      <c r="BA17" s="143"/>
      <c r="BB17" s="143"/>
      <c r="BC17" s="1" t="e">
        <f t="shared" si="27"/>
        <v>#DIV/0!</v>
      </c>
      <c r="BD17" s="143"/>
      <c r="BE17" s="143"/>
      <c r="BF17" s="1" t="e">
        <f>SUM(BE17/BD17)</f>
        <v>#DIV/0!</v>
      </c>
      <c r="BG17" s="143"/>
      <c r="BH17" s="143"/>
      <c r="BI17" s="1" t="e">
        <f>SUM(BH17/BG17)</f>
        <v>#DIV/0!</v>
      </c>
      <c r="BJ17" s="143"/>
      <c r="BK17" s="143"/>
      <c r="BL17" s="1" t="e">
        <f>SUM(BK17/BJ17)</f>
        <v>#DIV/0!</v>
      </c>
      <c r="BM17" s="143"/>
      <c r="BN17" s="143"/>
      <c r="BO17" s="1" t="e">
        <f>SUM(BN17/BM17)</f>
        <v>#DIV/0!</v>
      </c>
      <c r="BP17" s="143"/>
      <c r="BQ17" s="143"/>
      <c r="BR17" s="1" t="e">
        <f>SUM(BQ17/BP17)</f>
        <v>#DIV/0!</v>
      </c>
      <c r="BS17" s="143"/>
      <c r="BT17" s="143"/>
      <c r="BU17" s="1" t="e">
        <f t="shared" si="29"/>
        <v>#DIV/0!</v>
      </c>
      <c r="BV17" s="143"/>
      <c r="BW17" s="143"/>
      <c r="BX17" s="1" t="e">
        <f>SUM(BW17/BV17)</f>
        <v>#DIV/0!</v>
      </c>
      <c r="BY17" s="143"/>
      <c r="BZ17" s="143"/>
      <c r="CA17" s="1" t="e">
        <f>SUM(BZ17/BY17)</f>
        <v>#DIV/0!</v>
      </c>
      <c r="CB17" s="84">
        <f t="shared" si="30"/>
        <v>0</v>
      </c>
      <c r="CC17" s="84">
        <f t="shared" si="31"/>
        <v>0</v>
      </c>
      <c r="CD17" s="86" t="e">
        <f t="shared" si="18"/>
        <v>#DIV/0!</v>
      </c>
      <c r="CE17" s="76"/>
      <c r="CF17" s="69"/>
      <c r="CG17" s="69"/>
      <c r="CH17" s="68"/>
      <c r="CI17" s="68"/>
    </row>
    <row r="18" spans="1:87" ht="22.5" customHeight="1" x14ac:dyDescent="0.3">
      <c r="A18" s="149" t="s">
        <v>39</v>
      </c>
      <c r="B18" s="143"/>
      <c r="C18" s="143"/>
      <c r="D18" s="1"/>
      <c r="E18" s="143"/>
      <c r="F18" s="143"/>
      <c r="G18" s="1"/>
      <c r="H18" s="143"/>
      <c r="I18" s="143"/>
      <c r="J18" s="1"/>
      <c r="K18" s="143"/>
      <c r="L18" s="143"/>
      <c r="M18" s="1" t="e">
        <f t="shared" si="25"/>
        <v>#DIV/0!</v>
      </c>
      <c r="N18" s="143"/>
      <c r="O18" s="143"/>
      <c r="P18" s="1"/>
      <c r="Q18" s="143"/>
      <c r="R18" s="143"/>
      <c r="S18" s="1"/>
      <c r="T18" s="143"/>
      <c r="U18" s="143"/>
      <c r="V18" s="1"/>
      <c r="W18" s="143"/>
      <c r="X18" s="143"/>
      <c r="Y18" s="1"/>
      <c r="Z18" s="143"/>
      <c r="AA18" s="143"/>
      <c r="AB18" s="1"/>
      <c r="AC18" s="143"/>
      <c r="AD18" s="143"/>
      <c r="AE18" s="1" t="e">
        <f t="shared" si="28"/>
        <v>#DIV/0!</v>
      </c>
      <c r="AF18" s="143"/>
      <c r="AG18" s="143"/>
      <c r="AH18" s="1"/>
      <c r="AI18" s="143"/>
      <c r="AJ18" s="143"/>
      <c r="AK18" s="1"/>
      <c r="AL18" s="143"/>
      <c r="AM18" s="143"/>
      <c r="AN18" s="1"/>
      <c r="AO18" s="143"/>
      <c r="AP18" s="143"/>
      <c r="AQ18" s="1"/>
      <c r="AR18" s="143"/>
      <c r="AS18" s="143"/>
      <c r="AT18" s="1"/>
      <c r="AU18" s="143"/>
      <c r="AV18" s="143"/>
      <c r="AW18" s="1"/>
      <c r="AX18" s="143"/>
      <c r="AY18" s="143"/>
      <c r="AZ18" s="1"/>
      <c r="BA18" s="143"/>
      <c r="BB18" s="143"/>
      <c r="BC18" s="1"/>
      <c r="BD18" s="143"/>
      <c r="BE18" s="143"/>
      <c r="BF18" s="1"/>
      <c r="BG18" s="143"/>
      <c r="BH18" s="143"/>
      <c r="BI18" s="1"/>
      <c r="BJ18" s="143"/>
      <c r="BK18" s="143"/>
      <c r="BL18" s="1"/>
      <c r="BM18" s="143"/>
      <c r="BN18" s="143"/>
      <c r="BO18" s="1"/>
      <c r="BP18" s="143"/>
      <c r="BQ18" s="143"/>
      <c r="BR18" s="1"/>
      <c r="BS18" s="143"/>
      <c r="BT18" s="143"/>
      <c r="BU18" s="1" t="e">
        <f t="shared" si="29"/>
        <v>#DIV/0!</v>
      </c>
      <c r="BV18" s="143"/>
      <c r="BW18" s="143"/>
      <c r="BX18" s="1"/>
      <c r="BY18" s="143"/>
      <c r="BZ18" s="143"/>
      <c r="CA18" s="1"/>
      <c r="CB18" s="84">
        <f t="shared" si="30"/>
        <v>0</v>
      </c>
      <c r="CC18" s="84">
        <f>BZ18+BW18+BT18+BQ18+BN18+BK18+BH18+BE18+BB18+AY18+AV18+AS18+AP18+AM18+AJ18+AG18+AA18+X18+U18+R18+O18+L18+I18+F18+C18+AD18</f>
        <v>0</v>
      </c>
      <c r="CD18" s="86" t="e">
        <f t="shared" si="18"/>
        <v>#DIV/0!</v>
      </c>
      <c r="CE18" s="76"/>
      <c r="CF18" s="69"/>
      <c r="CG18" s="69"/>
      <c r="CH18" s="68"/>
      <c r="CI18" s="68"/>
    </row>
    <row r="19" spans="1:87" ht="27" customHeight="1" x14ac:dyDescent="0.3">
      <c r="A19" s="149" t="s">
        <v>40</v>
      </c>
      <c r="B19" s="143"/>
      <c r="C19" s="143"/>
      <c r="D19" s="1" t="e">
        <f>SUM(C19/B19)</f>
        <v>#DIV/0!</v>
      </c>
      <c r="E19" s="143"/>
      <c r="F19" s="143"/>
      <c r="G19" s="1" t="e">
        <f>SUM(F19/E19)</f>
        <v>#DIV/0!</v>
      </c>
      <c r="H19" s="143"/>
      <c r="I19" s="143"/>
      <c r="J19" s="1" t="e">
        <f>SUM(I19/H19)</f>
        <v>#DIV/0!</v>
      </c>
      <c r="K19" s="143"/>
      <c r="L19" s="143"/>
      <c r="M19" s="1" t="e">
        <f t="shared" si="25"/>
        <v>#DIV/0!</v>
      </c>
      <c r="N19" s="143"/>
      <c r="O19" s="143"/>
      <c r="P19" s="1" t="e">
        <f>SUM(O19/N19)</f>
        <v>#DIV/0!</v>
      </c>
      <c r="Q19" s="143"/>
      <c r="R19" s="143"/>
      <c r="S19" s="1" t="e">
        <f>SUM(R19/Q19)</f>
        <v>#DIV/0!</v>
      </c>
      <c r="T19" s="143"/>
      <c r="U19" s="143"/>
      <c r="V19" s="1" t="e">
        <f>SUM(U19/T19)</f>
        <v>#DIV/0!</v>
      </c>
      <c r="W19" s="143"/>
      <c r="X19" s="143"/>
      <c r="Y19" s="1" t="e">
        <f>SUM(X19/W19)</f>
        <v>#DIV/0!</v>
      </c>
      <c r="Z19" s="143"/>
      <c r="AA19" s="143"/>
      <c r="AB19" s="1" t="e">
        <f t="shared" ref="AB19:AB25" si="32">SUM(AA19/Z19)</f>
        <v>#DIV/0!</v>
      </c>
      <c r="AC19" s="143"/>
      <c r="AD19" s="143"/>
      <c r="AE19" s="1" t="e">
        <f t="shared" si="28"/>
        <v>#DIV/0!</v>
      </c>
      <c r="AF19" s="143"/>
      <c r="AG19" s="143"/>
      <c r="AH19" s="1" t="e">
        <f>SUM(AG19/AF19)</f>
        <v>#DIV/0!</v>
      </c>
      <c r="AI19" s="143"/>
      <c r="AJ19" s="143"/>
      <c r="AK19" s="1" t="e">
        <f>SUM(AJ19/AI19)</f>
        <v>#DIV/0!</v>
      </c>
      <c r="AL19" s="143"/>
      <c r="AM19" s="143"/>
      <c r="AN19" s="1" t="e">
        <f>SUM(AM19/AL19)</f>
        <v>#DIV/0!</v>
      </c>
      <c r="AO19" s="143"/>
      <c r="AP19" s="143"/>
      <c r="AQ19" s="1" t="e">
        <f>SUM(AP19/AO19)</f>
        <v>#DIV/0!</v>
      </c>
      <c r="AR19" s="143"/>
      <c r="AS19" s="143"/>
      <c r="AT19" s="1" t="e">
        <f>SUM(AS19/AR19)</f>
        <v>#DIV/0!</v>
      </c>
      <c r="AU19" s="143"/>
      <c r="AV19" s="143"/>
      <c r="AW19" s="1" t="e">
        <f>SUM(AV19/AU19)</f>
        <v>#DIV/0!</v>
      </c>
      <c r="AX19" s="143"/>
      <c r="AY19" s="143"/>
      <c r="AZ19" s="1" t="e">
        <f>SUM(AY19/AX19)</f>
        <v>#DIV/0!</v>
      </c>
      <c r="BA19" s="143"/>
      <c r="BB19" s="143"/>
      <c r="BC19" s="1" t="e">
        <f>SUM(BB19/BA19)</f>
        <v>#DIV/0!</v>
      </c>
      <c r="BD19" s="143"/>
      <c r="BE19" s="143"/>
      <c r="BF19" s="1" t="e">
        <f>SUM(BE19/BD19)</f>
        <v>#DIV/0!</v>
      </c>
      <c r="BG19" s="143"/>
      <c r="BH19" s="143"/>
      <c r="BI19" s="1" t="e">
        <f>SUM(BH19/BG19)</f>
        <v>#DIV/0!</v>
      </c>
      <c r="BJ19" s="143"/>
      <c r="BK19" s="143"/>
      <c r="BL19" s="1" t="e">
        <f>SUM(BK19/BJ19)</f>
        <v>#DIV/0!</v>
      </c>
      <c r="BM19" s="143"/>
      <c r="BN19" s="143"/>
      <c r="BO19" s="1" t="e">
        <f>SUM(BN19/BM19)</f>
        <v>#DIV/0!</v>
      </c>
      <c r="BP19" s="143"/>
      <c r="BQ19" s="143"/>
      <c r="BR19" s="1" t="e">
        <f>SUM(BQ19/BP19)</f>
        <v>#DIV/0!</v>
      </c>
      <c r="BS19" s="143"/>
      <c r="BT19" s="143"/>
      <c r="BU19" s="1" t="e">
        <f t="shared" si="29"/>
        <v>#DIV/0!</v>
      </c>
      <c r="BV19" s="143"/>
      <c r="BW19" s="143"/>
      <c r="BX19" s="1" t="e">
        <f t="shared" ref="BX19:BX25" si="33">SUM(BW19/BV19)</f>
        <v>#DIV/0!</v>
      </c>
      <c r="BY19" s="143"/>
      <c r="BZ19" s="143"/>
      <c r="CA19" s="1" t="e">
        <f>SUM(BZ19/BY19)</f>
        <v>#DIV/0!</v>
      </c>
      <c r="CB19" s="84">
        <f>B19+E19+H19+K19+N19+Q19+T19+W19+Z19+AC19+AF19+AI19+AL19+AO19+AR19+AU19+AX19+BA19+BD19+BG19+BJ19+BM19+BP19+BS19+BV19+BY19</f>
        <v>0</v>
      </c>
      <c r="CC19" s="84">
        <f t="shared" si="31"/>
        <v>0</v>
      </c>
      <c r="CD19" s="86" t="e">
        <f t="shared" si="18"/>
        <v>#DIV/0!</v>
      </c>
      <c r="CE19" s="76"/>
      <c r="CF19" s="69"/>
      <c r="CG19" s="69"/>
      <c r="CH19" s="68"/>
      <c r="CI19" s="70"/>
    </row>
    <row r="20" spans="1:87" ht="33" customHeight="1" x14ac:dyDescent="0.3">
      <c r="A20" s="42" t="s">
        <v>55</v>
      </c>
      <c r="B20" s="143"/>
      <c r="C20" s="143"/>
      <c r="D20" s="1" t="e">
        <f>SUM(C20/B20)</f>
        <v>#DIV/0!</v>
      </c>
      <c r="E20" s="143"/>
      <c r="F20" s="143"/>
      <c r="G20" s="1" t="e">
        <f>SUM(F20/E20)</f>
        <v>#DIV/0!</v>
      </c>
      <c r="H20" s="143"/>
      <c r="I20" s="143"/>
      <c r="J20" s="1" t="e">
        <f>SUM(I20/H20)</f>
        <v>#DIV/0!</v>
      </c>
      <c r="K20" s="143"/>
      <c r="L20" s="143"/>
      <c r="M20" s="1" t="e">
        <f t="shared" si="25"/>
        <v>#DIV/0!</v>
      </c>
      <c r="N20" s="143"/>
      <c r="O20" s="143"/>
      <c r="P20" s="1" t="e">
        <f>SUM(O20/N20)</f>
        <v>#DIV/0!</v>
      </c>
      <c r="Q20" s="143"/>
      <c r="R20" s="143"/>
      <c r="S20" s="1" t="e">
        <f>SUM(R20/Q20)</f>
        <v>#DIV/0!</v>
      </c>
      <c r="T20" s="143"/>
      <c r="U20" s="143"/>
      <c r="V20" s="1" t="e">
        <f>SUM(U20/T20)</f>
        <v>#DIV/0!</v>
      </c>
      <c r="W20" s="143"/>
      <c r="X20" s="143"/>
      <c r="Y20" s="1" t="e">
        <f>SUM(X20/W20)</f>
        <v>#DIV/0!</v>
      </c>
      <c r="Z20" s="143"/>
      <c r="AA20" s="143"/>
      <c r="AB20" s="1" t="e">
        <f t="shared" si="32"/>
        <v>#DIV/0!</v>
      </c>
      <c r="AC20" s="143"/>
      <c r="AD20" s="143"/>
      <c r="AE20" s="1" t="e">
        <f t="shared" si="28"/>
        <v>#DIV/0!</v>
      </c>
      <c r="AF20" s="143"/>
      <c r="AG20" s="143"/>
      <c r="AH20" s="1" t="e">
        <f>SUM(AG20/AF20)</f>
        <v>#DIV/0!</v>
      </c>
      <c r="AI20" s="143"/>
      <c r="AJ20" s="143"/>
      <c r="AK20" s="1" t="e">
        <f>SUM(AJ20/AI20)</f>
        <v>#DIV/0!</v>
      </c>
      <c r="AL20" s="143"/>
      <c r="AM20" s="143"/>
      <c r="AN20" s="1" t="e">
        <f>SUM(AM20/AL20)</f>
        <v>#DIV/0!</v>
      </c>
      <c r="AO20" s="143"/>
      <c r="AP20" s="143"/>
      <c r="AQ20" s="1" t="e">
        <f>SUM(AP20/AO20)</f>
        <v>#DIV/0!</v>
      </c>
      <c r="AR20" s="143"/>
      <c r="AS20" s="143"/>
      <c r="AT20" s="1" t="e">
        <f>SUM(AS20/AR20)</f>
        <v>#DIV/0!</v>
      </c>
      <c r="AU20" s="143"/>
      <c r="AV20" s="143"/>
      <c r="AW20" s="1" t="e">
        <f>SUM(AV20/AU20)</f>
        <v>#DIV/0!</v>
      </c>
      <c r="AX20" s="143"/>
      <c r="AY20" s="143"/>
      <c r="AZ20" s="1" t="e">
        <f>SUM(AY20/AX20)</f>
        <v>#DIV/0!</v>
      </c>
      <c r="BA20" s="143"/>
      <c r="BB20" s="143"/>
      <c r="BC20" s="1" t="e">
        <f>SUM(BB20/BA20)</f>
        <v>#DIV/0!</v>
      </c>
      <c r="BD20" s="143"/>
      <c r="BE20" s="143"/>
      <c r="BF20" s="1" t="e">
        <f>SUM(BE20/BD20)</f>
        <v>#DIV/0!</v>
      </c>
      <c r="BG20" s="143"/>
      <c r="BH20" s="143"/>
      <c r="BI20" s="1" t="e">
        <f>SUM(BH20/BG20)</f>
        <v>#DIV/0!</v>
      </c>
      <c r="BJ20" s="143"/>
      <c r="BK20" s="143"/>
      <c r="BL20" s="1" t="e">
        <f>SUM(BK20/BJ20)</f>
        <v>#DIV/0!</v>
      </c>
      <c r="BM20" s="143"/>
      <c r="BN20" s="143"/>
      <c r="BO20" s="1" t="e">
        <f>SUM(BN20/BM20)</f>
        <v>#DIV/0!</v>
      </c>
      <c r="BP20" s="143"/>
      <c r="BQ20" s="143"/>
      <c r="BR20" s="1" t="e">
        <f>SUM(BQ20/BP20)</f>
        <v>#DIV/0!</v>
      </c>
      <c r="BS20" s="143"/>
      <c r="BT20" s="143"/>
      <c r="BU20" s="1" t="e">
        <f t="shared" si="29"/>
        <v>#DIV/0!</v>
      </c>
      <c r="BV20" s="143"/>
      <c r="BW20" s="143"/>
      <c r="BX20" s="1" t="e">
        <f t="shared" si="33"/>
        <v>#DIV/0!</v>
      </c>
      <c r="BY20" s="143"/>
      <c r="BZ20" s="143"/>
      <c r="CA20" s="1" t="e">
        <f>SUM(BZ20/BY20)</f>
        <v>#DIV/0!</v>
      </c>
      <c r="CB20" s="84">
        <f t="shared" ref="CB20:CB27" si="34">BY20+BV20+BS20+BP20+BM20+BJ20+BG20+BD20+BA20+AX20+AU20+AR20+AO20+AL20+AI20+AF20+AC20+Z20+W20+T20+Q20+N20+K20+H20+E20+B20</f>
        <v>0</v>
      </c>
      <c r="CC20" s="84">
        <f t="shared" si="31"/>
        <v>0</v>
      </c>
      <c r="CD20" s="86" t="e">
        <f t="shared" si="18"/>
        <v>#DIV/0!</v>
      </c>
      <c r="CE20" s="76"/>
      <c r="CF20" s="69"/>
      <c r="CG20" s="69"/>
      <c r="CH20" s="68"/>
      <c r="CI20" s="68"/>
    </row>
    <row r="21" spans="1:87" ht="29.25" customHeight="1" x14ac:dyDescent="0.3">
      <c r="A21" s="149" t="s">
        <v>54</v>
      </c>
      <c r="B21" s="143"/>
      <c r="C21" s="143"/>
      <c r="D21" s="1"/>
      <c r="E21" s="143"/>
      <c r="F21" s="143"/>
      <c r="G21" s="1"/>
      <c r="H21" s="143"/>
      <c r="I21" s="143"/>
      <c r="J21" s="1"/>
      <c r="K21" s="143"/>
      <c r="L21" s="143"/>
      <c r="M21" s="1"/>
      <c r="N21" s="143"/>
      <c r="O21" s="143"/>
      <c r="P21" s="1"/>
      <c r="Q21" s="143"/>
      <c r="R21" s="143"/>
      <c r="S21" s="1"/>
      <c r="T21" s="143"/>
      <c r="U21" s="143"/>
      <c r="V21" s="1"/>
      <c r="W21" s="143"/>
      <c r="X21" s="143"/>
      <c r="Y21" s="1"/>
      <c r="Z21" s="143"/>
      <c r="AA21" s="143"/>
      <c r="AB21" s="1" t="e">
        <f t="shared" si="32"/>
        <v>#DIV/0!</v>
      </c>
      <c r="AC21" s="143"/>
      <c r="AD21" s="143"/>
      <c r="AE21" s="1"/>
      <c r="AF21" s="143"/>
      <c r="AG21" s="143"/>
      <c r="AH21" s="1"/>
      <c r="AI21" s="143"/>
      <c r="AJ21" s="143"/>
      <c r="AK21" s="1"/>
      <c r="AL21" s="143"/>
      <c r="AM21" s="143"/>
      <c r="AN21" s="1"/>
      <c r="AO21" s="143"/>
      <c r="AP21" s="143"/>
      <c r="AQ21" s="1"/>
      <c r="AR21" s="143"/>
      <c r="AS21" s="143"/>
      <c r="AT21" s="1"/>
      <c r="AU21" s="143"/>
      <c r="AV21" s="143"/>
      <c r="AW21" s="1"/>
      <c r="AX21" s="143"/>
      <c r="AY21" s="143"/>
      <c r="AZ21" s="1"/>
      <c r="BA21" s="143"/>
      <c r="BB21" s="143"/>
      <c r="BC21" s="1"/>
      <c r="BD21" s="143"/>
      <c r="BE21" s="143"/>
      <c r="BF21" s="1"/>
      <c r="BG21" s="143"/>
      <c r="BH21" s="143"/>
      <c r="BI21" s="1"/>
      <c r="BJ21" s="143"/>
      <c r="BK21" s="143"/>
      <c r="BL21" s="1"/>
      <c r="BM21" s="143"/>
      <c r="BN21" s="143"/>
      <c r="BO21" s="1"/>
      <c r="BP21" s="143"/>
      <c r="BQ21" s="143"/>
      <c r="BR21" s="1"/>
      <c r="BS21" s="143"/>
      <c r="BT21" s="143"/>
      <c r="BU21" s="1"/>
      <c r="BV21" s="143"/>
      <c r="BW21" s="143"/>
      <c r="BX21" s="1" t="e">
        <f t="shared" si="33"/>
        <v>#DIV/0!</v>
      </c>
      <c r="BY21" s="143"/>
      <c r="BZ21" s="143"/>
      <c r="CA21" s="1"/>
      <c r="CB21" s="84">
        <f t="shared" si="34"/>
        <v>0</v>
      </c>
      <c r="CC21" s="84">
        <f t="shared" si="31"/>
        <v>0</v>
      </c>
      <c r="CD21" s="86" t="e">
        <f t="shared" si="18"/>
        <v>#DIV/0!</v>
      </c>
      <c r="CE21" s="77"/>
      <c r="CF21" s="69"/>
      <c r="CG21" s="69"/>
      <c r="CH21" s="68"/>
      <c r="CI21" s="68"/>
    </row>
    <row r="22" spans="1:87" ht="24.75" customHeight="1" x14ac:dyDescent="0.3">
      <c r="A22" s="149" t="s">
        <v>41</v>
      </c>
      <c r="B22" s="143"/>
      <c r="C22" s="143"/>
      <c r="D22" s="1" t="e">
        <f>SUM(C22/B22)</f>
        <v>#DIV/0!</v>
      </c>
      <c r="E22" s="143"/>
      <c r="F22" s="143"/>
      <c r="G22" s="1" t="e">
        <f>SUM(F22/E22)</f>
        <v>#DIV/0!</v>
      </c>
      <c r="H22" s="143"/>
      <c r="I22" s="143"/>
      <c r="J22" s="1" t="e">
        <f>SUM(I22/H22)</f>
        <v>#DIV/0!</v>
      </c>
      <c r="K22" s="143"/>
      <c r="L22" s="143"/>
      <c r="M22" s="1" t="e">
        <f>SUM(L22/K22)</f>
        <v>#DIV/0!</v>
      </c>
      <c r="N22" s="143"/>
      <c r="O22" s="143"/>
      <c r="P22" s="1" t="e">
        <f>SUM(O22/N22)</f>
        <v>#DIV/0!</v>
      </c>
      <c r="Q22" s="143"/>
      <c r="R22" s="143"/>
      <c r="S22" s="1" t="e">
        <f>SUM(R22/Q22)</f>
        <v>#DIV/0!</v>
      </c>
      <c r="T22" s="143"/>
      <c r="U22" s="143"/>
      <c r="V22" s="1" t="e">
        <f>SUM(U22/T22)</f>
        <v>#DIV/0!</v>
      </c>
      <c r="W22" s="143"/>
      <c r="X22" s="143"/>
      <c r="Y22" s="1" t="e">
        <f>SUM(X22/W22)</f>
        <v>#DIV/0!</v>
      </c>
      <c r="Z22" s="143"/>
      <c r="AA22" s="143"/>
      <c r="AB22" s="1" t="e">
        <f t="shared" si="32"/>
        <v>#DIV/0!</v>
      </c>
      <c r="AC22" s="143"/>
      <c r="AD22" s="143"/>
      <c r="AE22" s="1" t="e">
        <f>SUM(AD22/AC22)</f>
        <v>#DIV/0!</v>
      </c>
      <c r="AF22" s="143"/>
      <c r="AG22" s="143"/>
      <c r="AH22" s="1" t="e">
        <f>SUM(AG22/AF22)</f>
        <v>#DIV/0!</v>
      </c>
      <c r="AI22" s="143"/>
      <c r="AJ22" s="143"/>
      <c r="AK22" s="1" t="e">
        <f>SUM(AJ22/AI22)</f>
        <v>#DIV/0!</v>
      </c>
      <c r="AL22" s="143"/>
      <c r="AM22" s="143"/>
      <c r="AN22" s="1" t="e">
        <f>SUM(AM22/AL22)</f>
        <v>#DIV/0!</v>
      </c>
      <c r="AO22" s="143"/>
      <c r="AP22" s="143"/>
      <c r="AQ22" s="1" t="e">
        <f>SUM(AP22/AO22)</f>
        <v>#DIV/0!</v>
      </c>
      <c r="AR22" s="143"/>
      <c r="AS22" s="143"/>
      <c r="AT22" s="1" t="e">
        <f>SUM(AS22/AR22)</f>
        <v>#DIV/0!</v>
      </c>
      <c r="AU22" s="143"/>
      <c r="AV22" s="143"/>
      <c r="AW22" s="1" t="e">
        <f>SUM(AV22/AU22)</f>
        <v>#DIV/0!</v>
      </c>
      <c r="AX22" s="143"/>
      <c r="AY22" s="143"/>
      <c r="AZ22" s="1" t="e">
        <f>SUM(AY22/AX22)</f>
        <v>#DIV/0!</v>
      </c>
      <c r="BA22" s="143"/>
      <c r="BB22" s="143"/>
      <c r="BC22" s="1" t="e">
        <f>SUM(BB22/BA22)</f>
        <v>#DIV/0!</v>
      </c>
      <c r="BD22" s="143"/>
      <c r="BE22" s="143"/>
      <c r="BF22" s="1" t="e">
        <f>SUM(BE22/BD22)</f>
        <v>#DIV/0!</v>
      </c>
      <c r="BG22" s="143"/>
      <c r="BH22" s="143"/>
      <c r="BI22" s="1" t="e">
        <f>SUM(BH22/BG22)</f>
        <v>#DIV/0!</v>
      </c>
      <c r="BJ22" s="143"/>
      <c r="BK22" s="143"/>
      <c r="BL22" s="1" t="e">
        <f>SUM(BK22/BJ22)</f>
        <v>#DIV/0!</v>
      </c>
      <c r="BM22" s="143"/>
      <c r="BN22" s="143"/>
      <c r="BO22" s="1" t="e">
        <f>SUM(BN22/BM22)</f>
        <v>#DIV/0!</v>
      </c>
      <c r="BP22" s="143"/>
      <c r="BQ22" s="143"/>
      <c r="BR22" s="1" t="e">
        <f>SUM(BQ22/BP22)</f>
        <v>#DIV/0!</v>
      </c>
      <c r="BS22" s="143"/>
      <c r="BT22" s="143"/>
      <c r="BU22" s="1" t="e">
        <f>SUM(BT22/BS22)</f>
        <v>#DIV/0!</v>
      </c>
      <c r="BV22" s="143"/>
      <c r="BW22" s="143"/>
      <c r="BX22" s="1" t="e">
        <f t="shared" si="33"/>
        <v>#DIV/0!</v>
      </c>
      <c r="BY22" s="143"/>
      <c r="BZ22" s="143"/>
      <c r="CA22" s="1" t="e">
        <f>SUM(BZ22/BY22)</f>
        <v>#DIV/0!</v>
      </c>
      <c r="CB22" s="84">
        <f t="shared" si="34"/>
        <v>0</v>
      </c>
      <c r="CC22" s="84">
        <f t="shared" si="31"/>
        <v>0</v>
      </c>
      <c r="CD22" s="86" t="e">
        <f t="shared" si="18"/>
        <v>#DIV/0!</v>
      </c>
      <c r="CE22" s="77"/>
      <c r="CF22" s="69"/>
      <c r="CG22" s="69"/>
      <c r="CH22" s="68"/>
      <c r="CI22" s="68"/>
    </row>
    <row r="23" spans="1:87" ht="24.75" customHeight="1" x14ac:dyDescent="0.3">
      <c r="A23" s="149" t="s">
        <v>53</v>
      </c>
      <c r="B23" s="143"/>
      <c r="C23" s="143"/>
      <c r="D23" s="1" t="e">
        <f>SUM(C23/B23)</f>
        <v>#DIV/0!</v>
      </c>
      <c r="E23" s="143"/>
      <c r="F23" s="143"/>
      <c r="G23" s="1" t="e">
        <f>SUM(F23/E23)</f>
        <v>#DIV/0!</v>
      </c>
      <c r="H23" s="143"/>
      <c r="I23" s="143"/>
      <c r="J23" s="1" t="e">
        <f>SUM(I23/H23)</f>
        <v>#DIV/0!</v>
      </c>
      <c r="K23" s="143"/>
      <c r="L23" s="143"/>
      <c r="M23" s="1" t="e">
        <f>SUM(L23/K23)</f>
        <v>#DIV/0!</v>
      </c>
      <c r="N23" s="143"/>
      <c r="O23" s="143"/>
      <c r="P23" s="1" t="e">
        <f>SUM(O23/N23)</f>
        <v>#DIV/0!</v>
      </c>
      <c r="Q23" s="143"/>
      <c r="R23" s="143"/>
      <c r="S23" s="1" t="e">
        <f>SUM(R23/Q23)</f>
        <v>#DIV/0!</v>
      </c>
      <c r="T23" s="143"/>
      <c r="U23" s="143"/>
      <c r="V23" s="1" t="e">
        <f>SUM(U23/T23)</f>
        <v>#DIV/0!</v>
      </c>
      <c r="W23" s="143"/>
      <c r="X23" s="143"/>
      <c r="Y23" s="1" t="e">
        <f>SUM(X23/W23)</f>
        <v>#DIV/0!</v>
      </c>
      <c r="Z23" s="143"/>
      <c r="AA23" s="143"/>
      <c r="AB23" s="1" t="e">
        <f t="shared" si="32"/>
        <v>#DIV/0!</v>
      </c>
      <c r="AC23" s="143"/>
      <c r="AD23" s="143"/>
      <c r="AE23" s="1" t="e">
        <f>SUM(AD23/AC23)</f>
        <v>#DIV/0!</v>
      </c>
      <c r="AF23" s="143"/>
      <c r="AG23" s="143"/>
      <c r="AH23" s="1" t="e">
        <f>SUM(AG23/AF23)</f>
        <v>#DIV/0!</v>
      </c>
      <c r="AI23" s="143"/>
      <c r="AJ23" s="143"/>
      <c r="AK23" s="1" t="e">
        <f>SUM(AJ23/AI23)</f>
        <v>#DIV/0!</v>
      </c>
      <c r="AL23" s="143"/>
      <c r="AM23" s="143"/>
      <c r="AN23" s="1" t="e">
        <f>SUM(AM23/AL23)</f>
        <v>#DIV/0!</v>
      </c>
      <c r="AO23" s="143"/>
      <c r="AP23" s="143"/>
      <c r="AQ23" s="1" t="e">
        <f>SUM(AP23/AO23)</f>
        <v>#DIV/0!</v>
      </c>
      <c r="AR23" s="143"/>
      <c r="AS23" s="143"/>
      <c r="AT23" s="1" t="e">
        <f>SUM(AS23/AR23)</f>
        <v>#DIV/0!</v>
      </c>
      <c r="AU23" s="143"/>
      <c r="AV23" s="143"/>
      <c r="AW23" s="1" t="e">
        <f>SUM(AV23/AU23)</f>
        <v>#DIV/0!</v>
      </c>
      <c r="AX23" s="143"/>
      <c r="AY23" s="143"/>
      <c r="AZ23" s="1" t="e">
        <f>SUM(AY23/AX23)</f>
        <v>#DIV/0!</v>
      </c>
      <c r="BA23" s="143"/>
      <c r="BB23" s="143"/>
      <c r="BC23" s="1" t="e">
        <f>SUM(BB23/BA23)</f>
        <v>#DIV/0!</v>
      </c>
      <c r="BD23" s="143"/>
      <c r="BE23" s="143"/>
      <c r="BF23" s="1" t="e">
        <f>SUM(BE23/BD23)</f>
        <v>#DIV/0!</v>
      </c>
      <c r="BG23" s="143"/>
      <c r="BH23" s="143"/>
      <c r="BI23" s="1" t="e">
        <f>SUM(BH23/BG23)</f>
        <v>#DIV/0!</v>
      </c>
      <c r="BJ23" s="143"/>
      <c r="BK23" s="143"/>
      <c r="BL23" s="1" t="e">
        <f>SUM(BK23/BJ23)</f>
        <v>#DIV/0!</v>
      </c>
      <c r="BM23" s="143"/>
      <c r="BN23" s="143"/>
      <c r="BO23" s="1" t="e">
        <f>SUM(BN23/BM23)</f>
        <v>#DIV/0!</v>
      </c>
      <c r="BP23" s="143"/>
      <c r="BQ23" s="143"/>
      <c r="BR23" s="1" t="e">
        <f>SUM(BQ23/BP23)</f>
        <v>#DIV/0!</v>
      </c>
      <c r="BS23" s="143"/>
      <c r="BT23" s="143"/>
      <c r="BU23" s="1" t="e">
        <f>SUM(BT23/BS23)</f>
        <v>#DIV/0!</v>
      </c>
      <c r="BV23" s="143"/>
      <c r="BW23" s="143"/>
      <c r="BX23" s="1" t="e">
        <f t="shared" si="33"/>
        <v>#DIV/0!</v>
      </c>
      <c r="BY23" s="143"/>
      <c r="BZ23" s="143"/>
      <c r="CA23" s="1" t="e">
        <f>SUM(BZ23/BY23)</f>
        <v>#DIV/0!</v>
      </c>
      <c r="CB23" s="84">
        <f t="shared" si="34"/>
        <v>0</v>
      </c>
      <c r="CC23" s="84">
        <f t="shared" si="31"/>
        <v>0</v>
      </c>
      <c r="CD23" s="86" t="e">
        <f t="shared" si="18"/>
        <v>#DIV/0!</v>
      </c>
      <c r="CE23" s="77"/>
      <c r="CF23" s="69"/>
      <c r="CG23" s="69"/>
      <c r="CH23" s="68"/>
      <c r="CI23" s="68"/>
    </row>
    <row r="24" spans="1:87" ht="36" customHeight="1" x14ac:dyDescent="0.3">
      <c r="A24" s="42" t="s">
        <v>56</v>
      </c>
      <c r="B24" s="143"/>
      <c r="C24" s="143"/>
      <c r="D24" s="1" t="e">
        <f>SUM(C24/B24)</f>
        <v>#DIV/0!</v>
      </c>
      <c r="E24" s="143"/>
      <c r="F24" s="143"/>
      <c r="G24" s="1" t="e">
        <f>SUM(F24/E24)</f>
        <v>#DIV/0!</v>
      </c>
      <c r="H24" s="143"/>
      <c r="I24" s="143"/>
      <c r="J24" s="1" t="e">
        <f>SUM(I24/H24)</f>
        <v>#DIV/0!</v>
      </c>
      <c r="K24" s="143"/>
      <c r="L24" s="143"/>
      <c r="M24" s="1" t="e">
        <f>SUM(L24/K24)</f>
        <v>#DIV/0!</v>
      </c>
      <c r="N24" s="169"/>
      <c r="O24" s="169"/>
      <c r="P24" s="1" t="e">
        <f>SUM(O24/N24)</f>
        <v>#DIV/0!</v>
      </c>
      <c r="Q24" s="143"/>
      <c r="R24" s="143"/>
      <c r="S24" s="1" t="e">
        <f>SUM(R24/Q24)</f>
        <v>#DIV/0!</v>
      </c>
      <c r="T24" s="143"/>
      <c r="U24" s="143"/>
      <c r="V24" s="1" t="e">
        <f>SUM(U24/T24)</f>
        <v>#DIV/0!</v>
      </c>
      <c r="W24" s="143"/>
      <c r="X24" s="143"/>
      <c r="Y24" s="1" t="e">
        <f>SUM(X24/W24)</f>
        <v>#DIV/0!</v>
      </c>
      <c r="Z24" s="143"/>
      <c r="AA24" s="143"/>
      <c r="AB24" s="1" t="e">
        <f t="shared" si="32"/>
        <v>#DIV/0!</v>
      </c>
      <c r="AC24" s="143"/>
      <c r="AD24" s="143"/>
      <c r="AE24" s="1" t="e">
        <f>SUM(AD24/AC24)</f>
        <v>#DIV/0!</v>
      </c>
      <c r="AF24" s="143"/>
      <c r="AG24" s="143"/>
      <c r="AH24" s="1" t="e">
        <f>SUM(AG24/AF24)</f>
        <v>#DIV/0!</v>
      </c>
      <c r="AI24" s="143"/>
      <c r="AJ24" s="143"/>
      <c r="AK24" s="1" t="e">
        <f>SUM(AJ24/AI24)</f>
        <v>#DIV/0!</v>
      </c>
      <c r="AL24" s="169"/>
      <c r="AM24" s="169"/>
      <c r="AN24" s="1" t="e">
        <f>SUM(AM24/AL24)</f>
        <v>#DIV/0!</v>
      </c>
      <c r="AO24" s="143"/>
      <c r="AP24" s="143"/>
      <c r="AQ24" s="1" t="e">
        <f>SUM(AP24/AO24)</f>
        <v>#DIV/0!</v>
      </c>
      <c r="AR24" s="143"/>
      <c r="AS24" s="143"/>
      <c r="AT24" s="1" t="e">
        <f>SUM(AS24/AR24)</f>
        <v>#DIV/0!</v>
      </c>
      <c r="AU24" s="143"/>
      <c r="AV24" s="143"/>
      <c r="AW24" s="1" t="e">
        <f>SUM(AV24/AU24)</f>
        <v>#DIV/0!</v>
      </c>
      <c r="AX24" s="143"/>
      <c r="AY24" s="143"/>
      <c r="AZ24" s="1" t="e">
        <f>SUM(AY24/AX24)</f>
        <v>#DIV/0!</v>
      </c>
      <c r="BA24" s="143"/>
      <c r="BB24" s="143"/>
      <c r="BC24" s="1" t="e">
        <f>SUM(BB24/BA24)</f>
        <v>#DIV/0!</v>
      </c>
      <c r="BD24" s="143"/>
      <c r="BE24" s="143"/>
      <c r="BF24" s="1" t="e">
        <f>SUM(BE24/BD24)</f>
        <v>#DIV/0!</v>
      </c>
      <c r="BG24" s="143"/>
      <c r="BH24" s="143"/>
      <c r="BI24" s="1" t="e">
        <f>SUM(BH24/BG24)</f>
        <v>#DIV/0!</v>
      </c>
      <c r="BJ24" s="143"/>
      <c r="BK24" s="143"/>
      <c r="BL24" s="1" t="e">
        <f>SUM(BK24/BJ24)</f>
        <v>#DIV/0!</v>
      </c>
      <c r="BM24" s="143"/>
      <c r="BN24" s="143"/>
      <c r="BO24" s="1" t="e">
        <f>SUM(BN24/BM24)</f>
        <v>#DIV/0!</v>
      </c>
      <c r="BP24" s="143"/>
      <c r="BQ24" s="143"/>
      <c r="BR24" s="1" t="e">
        <f>SUM(BQ24/BP24)</f>
        <v>#DIV/0!</v>
      </c>
      <c r="BS24" s="143"/>
      <c r="BT24" s="143"/>
      <c r="BU24" s="1" t="e">
        <f>SUM(BT24/BS24)</f>
        <v>#DIV/0!</v>
      </c>
      <c r="BV24" s="143"/>
      <c r="BW24" s="143"/>
      <c r="BX24" s="1" t="e">
        <f t="shared" si="33"/>
        <v>#DIV/0!</v>
      </c>
      <c r="BY24" s="143"/>
      <c r="BZ24" s="143"/>
      <c r="CA24" s="1" t="e">
        <f>SUM(BZ24/BY24)</f>
        <v>#DIV/0!</v>
      </c>
      <c r="CB24" s="84">
        <f t="shared" si="34"/>
        <v>0</v>
      </c>
      <c r="CC24" s="84">
        <f t="shared" si="31"/>
        <v>0</v>
      </c>
      <c r="CD24" s="86" t="e">
        <f t="shared" si="18"/>
        <v>#DIV/0!</v>
      </c>
      <c r="CE24" s="77"/>
      <c r="CF24" s="69"/>
      <c r="CG24" s="69"/>
      <c r="CH24" s="68"/>
      <c r="CI24" s="68"/>
    </row>
    <row r="25" spans="1:87" s="79" customFormat="1" ht="33" customHeight="1" x14ac:dyDescent="0.3">
      <c r="A25" s="152" t="s">
        <v>57</v>
      </c>
      <c r="B25" s="143"/>
      <c r="C25" s="143"/>
      <c r="D25" s="1" t="e">
        <f>SUM(C25/B25)</f>
        <v>#DIV/0!</v>
      </c>
      <c r="E25" s="143"/>
      <c r="F25" s="143"/>
      <c r="G25" s="1"/>
      <c r="H25" s="143"/>
      <c r="I25" s="143"/>
      <c r="J25" s="1" t="e">
        <f>SUM(I25/H25)</f>
        <v>#DIV/0!</v>
      </c>
      <c r="K25" s="143"/>
      <c r="L25" s="143"/>
      <c r="M25" s="1" t="e">
        <f>SUM(L25/K25)</f>
        <v>#DIV/0!</v>
      </c>
      <c r="N25" s="143"/>
      <c r="O25" s="143"/>
      <c r="P25" s="1" t="e">
        <f>SUM(O25/N25)</f>
        <v>#DIV/0!</v>
      </c>
      <c r="Q25" s="143"/>
      <c r="R25" s="143"/>
      <c r="S25" s="1" t="e">
        <f>SUM(R25/Q25)</f>
        <v>#DIV/0!</v>
      </c>
      <c r="T25" s="143"/>
      <c r="U25" s="143"/>
      <c r="V25" s="1" t="e">
        <f>SUM(U25/T25)</f>
        <v>#DIV/0!</v>
      </c>
      <c r="W25" s="143"/>
      <c r="X25" s="143"/>
      <c r="Y25" s="1" t="e">
        <f>SUM(X25/W25)</f>
        <v>#DIV/0!</v>
      </c>
      <c r="Z25" s="143"/>
      <c r="AA25" s="143"/>
      <c r="AB25" s="1" t="e">
        <f t="shared" si="32"/>
        <v>#DIV/0!</v>
      </c>
      <c r="AC25" s="143"/>
      <c r="AD25" s="143"/>
      <c r="AE25" s="1" t="e">
        <f>SUM(AD25/AC25)</f>
        <v>#DIV/0!</v>
      </c>
      <c r="AF25" s="143"/>
      <c r="AG25" s="143"/>
      <c r="AH25" s="1" t="e">
        <f>SUM(AG25/AF25)</f>
        <v>#DIV/0!</v>
      </c>
      <c r="AI25" s="143"/>
      <c r="AJ25" s="143"/>
      <c r="AK25" s="1" t="e">
        <f>SUM(AJ25/AI25)</f>
        <v>#DIV/0!</v>
      </c>
      <c r="AL25" s="143"/>
      <c r="AM25" s="143"/>
      <c r="AN25" s="1" t="e">
        <f>SUM(AM25/AL25)</f>
        <v>#DIV/0!</v>
      </c>
      <c r="AO25" s="143"/>
      <c r="AP25" s="143"/>
      <c r="AQ25" s="1" t="e">
        <f>SUM(AP25/AO25)</f>
        <v>#DIV/0!</v>
      </c>
      <c r="AR25" s="143"/>
      <c r="AS25" s="143"/>
      <c r="AT25" s="1" t="e">
        <f>SUM(AS25/AR25)</f>
        <v>#DIV/0!</v>
      </c>
      <c r="AU25" s="143"/>
      <c r="AV25" s="143"/>
      <c r="AW25" s="1" t="e">
        <f>SUM(AV25/AU25)</f>
        <v>#DIV/0!</v>
      </c>
      <c r="AX25" s="143"/>
      <c r="AY25" s="143"/>
      <c r="AZ25" s="1" t="e">
        <f>SUM(AY25/AX25)</f>
        <v>#DIV/0!</v>
      </c>
      <c r="BA25" s="143"/>
      <c r="BB25" s="143"/>
      <c r="BC25" s="1" t="e">
        <f>SUM(BB25/BA25)</f>
        <v>#DIV/0!</v>
      </c>
      <c r="BD25" s="143"/>
      <c r="BE25" s="143"/>
      <c r="BF25" s="1" t="e">
        <f>SUM(BE25/BD25)</f>
        <v>#DIV/0!</v>
      </c>
      <c r="BG25" s="143"/>
      <c r="BH25" s="143"/>
      <c r="BI25" s="1" t="e">
        <f>SUM(BH25/BG25)</f>
        <v>#DIV/0!</v>
      </c>
      <c r="BJ25" s="143"/>
      <c r="BK25" s="143"/>
      <c r="BL25" s="1"/>
      <c r="BM25" s="143"/>
      <c r="BN25" s="143"/>
      <c r="BO25" s="1" t="e">
        <f>SUM(BN25/BM25)</f>
        <v>#DIV/0!</v>
      </c>
      <c r="BP25" s="143"/>
      <c r="BQ25" s="143"/>
      <c r="BR25" s="1" t="e">
        <f>SUM(BQ25/BP25)</f>
        <v>#DIV/0!</v>
      </c>
      <c r="BS25" s="143"/>
      <c r="BT25" s="143"/>
      <c r="BU25" s="1" t="e">
        <f>SUM(BT25/BS25)</f>
        <v>#DIV/0!</v>
      </c>
      <c r="BV25" s="143"/>
      <c r="BW25" s="143"/>
      <c r="BX25" s="1" t="e">
        <f t="shared" si="33"/>
        <v>#DIV/0!</v>
      </c>
      <c r="BY25" s="143"/>
      <c r="BZ25" s="143"/>
      <c r="CA25" s="1" t="e">
        <f>SUM(BZ25/BY25)</f>
        <v>#DIV/0!</v>
      </c>
      <c r="CB25" s="84">
        <f t="shared" si="34"/>
        <v>0</v>
      </c>
      <c r="CC25" s="84">
        <f>BZ25+BW25+BT25+BQ25+BN25+BK25+BH25+BE25+BB25+AY25+AV25+AS25+AP25+AM25+AJ25+AG25+AA25+X25+U25+R25+O25+L25+I25+F25+C25+AD25</f>
        <v>0</v>
      </c>
      <c r="CD25" s="86" t="e">
        <f t="shared" si="18"/>
        <v>#DIV/0!</v>
      </c>
      <c r="CE25" s="78"/>
      <c r="CF25" s="69"/>
      <c r="CG25" s="69"/>
      <c r="CH25" s="68"/>
      <c r="CI25" s="68"/>
    </row>
    <row r="26" spans="1:87" ht="27" customHeight="1" x14ac:dyDescent="0.3">
      <c r="A26" s="149" t="s">
        <v>42</v>
      </c>
      <c r="B26" s="143"/>
      <c r="C26" s="143"/>
      <c r="D26" s="1"/>
      <c r="E26" s="94"/>
      <c r="F26" s="94"/>
      <c r="G26" s="93"/>
      <c r="H26" s="94"/>
      <c r="I26" s="94"/>
      <c r="J26" s="93"/>
      <c r="K26" s="94"/>
      <c r="L26" s="94"/>
      <c r="M26" s="93"/>
      <c r="N26" s="94"/>
      <c r="O26" s="94"/>
      <c r="P26" s="93"/>
      <c r="Q26" s="94"/>
      <c r="R26" s="94"/>
      <c r="S26" s="93"/>
      <c r="T26" s="143"/>
      <c r="U26" s="143"/>
      <c r="V26" s="93"/>
      <c r="W26" s="143"/>
      <c r="X26" s="143"/>
      <c r="Y26" s="93"/>
      <c r="Z26" s="94"/>
      <c r="AA26" s="94"/>
      <c r="AB26" s="93"/>
      <c r="AC26" s="94"/>
      <c r="AD26" s="94"/>
      <c r="AE26" s="93"/>
      <c r="AF26" s="143"/>
      <c r="AG26" s="143"/>
      <c r="AH26" s="93"/>
      <c r="AI26" s="94"/>
      <c r="AJ26" s="94"/>
      <c r="AK26" s="93"/>
      <c r="AL26" s="94"/>
      <c r="AM26" s="94"/>
      <c r="AN26" s="93"/>
      <c r="AO26" s="94"/>
      <c r="AP26" s="94"/>
      <c r="AQ26" s="93"/>
      <c r="AR26" s="94"/>
      <c r="AS26" s="94"/>
      <c r="AT26" s="93"/>
      <c r="AU26" s="94"/>
      <c r="AV26" s="94"/>
      <c r="AW26" s="93"/>
      <c r="AX26" s="94"/>
      <c r="AY26" s="94"/>
      <c r="AZ26" s="93"/>
      <c r="BA26" s="94"/>
      <c r="BB26" s="94"/>
      <c r="BC26" s="93"/>
      <c r="BD26" s="94"/>
      <c r="BE26" s="94"/>
      <c r="BF26" s="93"/>
      <c r="BG26" s="94"/>
      <c r="BH26" s="94"/>
      <c r="BI26" s="93"/>
      <c r="BJ26" s="94"/>
      <c r="BK26" s="94"/>
      <c r="BL26" s="93"/>
      <c r="BM26" s="94"/>
      <c r="BN26" s="94"/>
      <c r="BO26" s="93"/>
      <c r="BP26" s="94"/>
      <c r="BQ26" s="94"/>
      <c r="BR26" s="93"/>
      <c r="BS26" s="94"/>
      <c r="BT26" s="94"/>
      <c r="BU26" s="93"/>
      <c r="BV26" s="94"/>
      <c r="BW26" s="94"/>
      <c r="BX26" s="93"/>
      <c r="BY26" s="94"/>
      <c r="BZ26" s="94"/>
      <c r="CA26" s="93"/>
      <c r="CB26" s="84">
        <f t="shared" si="34"/>
        <v>0</v>
      </c>
      <c r="CC26" s="84">
        <f t="shared" si="31"/>
        <v>0</v>
      </c>
      <c r="CD26" s="87"/>
      <c r="CE26" s="76"/>
      <c r="CF26" s="69"/>
      <c r="CG26" s="69"/>
      <c r="CH26" s="68"/>
      <c r="CI26" s="68"/>
    </row>
    <row r="27" spans="1:87" s="81" customFormat="1" ht="29.25" customHeight="1" thickBot="1" x14ac:dyDescent="0.35">
      <c r="A27" s="194" t="s">
        <v>64</v>
      </c>
      <c r="B27" s="195">
        <f>SUM(B13:B26)</f>
        <v>0</v>
      </c>
      <c r="C27" s="195">
        <f>SUM(C13:C26)</f>
        <v>0</v>
      </c>
      <c r="D27" s="191" t="e">
        <f>SUM(C27/B27)</f>
        <v>#DIV/0!</v>
      </c>
      <c r="E27" s="195">
        <f>SUM(E13:E26)</f>
        <v>0</v>
      </c>
      <c r="F27" s="195">
        <f>SUM(F13:F26)</f>
        <v>0</v>
      </c>
      <c r="G27" s="191" t="e">
        <f>SUM(F27/E27)</f>
        <v>#DIV/0!</v>
      </c>
      <c r="H27" s="195">
        <f>SUM(H13:H26)</f>
        <v>0</v>
      </c>
      <c r="I27" s="195">
        <f>SUM(I13:I26)</f>
        <v>0</v>
      </c>
      <c r="J27" s="191" t="e">
        <f>SUM(I27/H27)</f>
        <v>#DIV/0!</v>
      </c>
      <c r="K27" s="195">
        <f>SUM(K13:K26)</f>
        <v>0</v>
      </c>
      <c r="L27" s="195">
        <f>SUM(L13:L26)</f>
        <v>0</v>
      </c>
      <c r="M27" s="191" t="e">
        <f>SUM(L27/K27)</f>
        <v>#DIV/0!</v>
      </c>
      <c r="N27" s="195">
        <f>SUM(N13:N26)</f>
        <v>0</v>
      </c>
      <c r="O27" s="195">
        <f>SUM(O13:O26)</f>
        <v>0</v>
      </c>
      <c r="P27" s="191" t="e">
        <f>SUM(O27/N27)</f>
        <v>#DIV/0!</v>
      </c>
      <c r="Q27" s="195">
        <f>SUM(Q13:Q26)</f>
        <v>0</v>
      </c>
      <c r="R27" s="195">
        <f>SUM(R13:R26)</f>
        <v>0</v>
      </c>
      <c r="S27" s="191" t="e">
        <f>SUM(R27/Q27)</f>
        <v>#DIV/0!</v>
      </c>
      <c r="T27" s="195">
        <f>SUM(T13:T26)</f>
        <v>0</v>
      </c>
      <c r="U27" s="195">
        <f>SUM(U13:U26)</f>
        <v>0</v>
      </c>
      <c r="V27" s="191" t="e">
        <f>SUM(U27/T27)</f>
        <v>#DIV/0!</v>
      </c>
      <c r="W27" s="195">
        <f>SUM(W13:W26)</f>
        <v>0</v>
      </c>
      <c r="X27" s="195">
        <f>SUM(X13:X26)</f>
        <v>0</v>
      </c>
      <c r="Y27" s="191" t="e">
        <f>SUM(X27/W27)</f>
        <v>#DIV/0!</v>
      </c>
      <c r="Z27" s="195">
        <f>SUM(Z13:Z26)</f>
        <v>0</v>
      </c>
      <c r="AA27" s="195">
        <f>SUM(AA13:AA26)</f>
        <v>0</v>
      </c>
      <c r="AB27" s="191" t="e">
        <f>SUM(AA27/Z27)</f>
        <v>#DIV/0!</v>
      </c>
      <c r="AC27" s="195">
        <f>SUM(AC13:AC26)</f>
        <v>0</v>
      </c>
      <c r="AD27" s="195">
        <f>SUM(AD13:AD26)</f>
        <v>0</v>
      </c>
      <c r="AE27" s="191" t="e">
        <f>SUM(AD27/AC27)</f>
        <v>#DIV/0!</v>
      </c>
      <c r="AF27" s="195">
        <f>SUM(AF13:AF26)</f>
        <v>0</v>
      </c>
      <c r="AG27" s="195">
        <f>SUM(AG13:AG26)</f>
        <v>0</v>
      </c>
      <c r="AH27" s="191" t="e">
        <f>SUM(AG27/AF27)</f>
        <v>#DIV/0!</v>
      </c>
      <c r="AI27" s="195">
        <f>SUM(AI13:AI26)</f>
        <v>0</v>
      </c>
      <c r="AJ27" s="195">
        <f>SUM(AJ13:AJ26)</f>
        <v>0</v>
      </c>
      <c r="AK27" s="191" t="e">
        <f>SUM(AJ27/AI27)</f>
        <v>#DIV/0!</v>
      </c>
      <c r="AL27" s="195">
        <f>SUM(AL13:AL26)</f>
        <v>0</v>
      </c>
      <c r="AM27" s="195">
        <f>SUM(AM13:AM26)</f>
        <v>0</v>
      </c>
      <c r="AN27" s="191" t="e">
        <f>SUM(AM27/AL27)</f>
        <v>#DIV/0!</v>
      </c>
      <c r="AO27" s="195">
        <f>SUM(AO13:AO26)</f>
        <v>0</v>
      </c>
      <c r="AP27" s="195">
        <f>SUM(AP13:AP26)</f>
        <v>0</v>
      </c>
      <c r="AQ27" s="191" t="e">
        <f>SUM(AP27/AO27)</f>
        <v>#DIV/0!</v>
      </c>
      <c r="AR27" s="195">
        <f>SUM(AR13:AR26)</f>
        <v>0</v>
      </c>
      <c r="AS27" s="195">
        <f>SUM(AS13:AS26)</f>
        <v>0</v>
      </c>
      <c r="AT27" s="191" t="e">
        <f>SUM(AS27/AR27)</f>
        <v>#DIV/0!</v>
      </c>
      <c r="AU27" s="195">
        <f>SUM(AU13:AU26)</f>
        <v>0</v>
      </c>
      <c r="AV27" s="195">
        <f>SUM(AV13:AV26)</f>
        <v>0</v>
      </c>
      <c r="AW27" s="191" t="e">
        <f>SUM(AV27/AU27)</f>
        <v>#DIV/0!</v>
      </c>
      <c r="AX27" s="195">
        <f>SUM(AX13:AX26)</f>
        <v>0</v>
      </c>
      <c r="AY27" s="195">
        <f>SUM(AY13:AY26)</f>
        <v>0</v>
      </c>
      <c r="AZ27" s="191" t="e">
        <f>SUM(AY27/AX27)</f>
        <v>#DIV/0!</v>
      </c>
      <c r="BA27" s="195">
        <f>SUM(BA13:BA26)</f>
        <v>0</v>
      </c>
      <c r="BB27" s="195">
        <f>SUM(BB13:BB26)</f>
        <v>0</v>
      </c>
      <c r="BC27" s="191" t="e">
        <f>SUM(BB27/BA27)</f>
        <v>#DIV/0!</v>
      </c>
      <c r="BD27" s="195">
        <f>SUM(BD13:BD26)</f>
        <v>0</v>
      </c>
      <c r="BE27" s="195">
        <f>SUM(BE13:BE26)</f>
        <v>0</v>
      </c>
      <c r="BF27" s="191" t="e">
        <f>SUM(BE27/BD27)</f>
        <v>#DIV/0!</v>
      </c>
      <c r="BG27" s="195">
        <f>SUM(BG13:BG26)</f>
        <v>0</v>
      </c>
      <c r="BH27" s="195">
        <f>SUM(BH13:BH26)</f>
        <v>0</v>
      </c>
      <c r="BI27" s="191" t="e">
        <f>SUM(BH27/BG27)</f>
        <v>#DIV/0!</v>
      </c>
      <c r="BJ27" s="195">
        <f>SUM(BJ13:BJ26)</f>
        <v>0</v>
      </c>
      <c r="BK27" s="195">
        <f>SUM(BK13:BK26)</f>
        <v>0</v>
      </c>
      <c r="BL27" s="191" t="e">
        <f>SUM(BK27/BJ27)</f>
        <v>#DIV/0!</v>
      </c>
      <c r="BM27" s="195">
        <f>SUM(BM13:BM26)</f>
        <v>0</v>
      </c>
      <c r="BN27" s="195">
        <f>SUM(BN13:BN26)</f>
        <v>0</v>
      </c>
      <c r="BO27" s="191" t="e">
        <f>SUM(BN27/BM27)</f>
        <v>#DIV/0!</v>
      </c>
      <c r="BP27" s="195">
        <f>SUM(BP13:BP26)</f>
        <v>0</v>
      </c>
      <c r="BQ27" s="195">
        <f>SUM(BQ13:BQ26)</f>
        <v>0</v>
      </c>
      <c r="BR27" s="191" t="e">
        <f>SUM(BQ27/BP27)</f>
        <v>#DIV/0!</v>
      </c>
      <c r="BS27" s="195">
        <f>SUM(BS13:BS26)</f>
        <v>0</v>
      </c>
      <c r="BT27" s="195">
        <f>SUM(BT13:BT26)</f>
        <v>0</v>
      </c>
      <c r="BU27" s="191" t="e">
        <f>SUM(BT27/BS27)</f>
        <v>#DIV/0!</v>
      </c>
      <c r="BV27" s="195">
        <f>SUM(BV13:BV26)</f>
        <v>0</v>
      </c>
      <c r="BW27" s="195">
        <f>SUM(BW13:BW26)</f>
        <v>0</v>
      </c>
      <c r="BX27" s="191" t="e">
        <f>SUM(BW27/BV27)</f>
        <v>#DIV/0!</v>
      </c>
      <c r="BY27" s="195">
        <f>SUM(BY13:BY26)</f>
        <v>0</v>
      </c>
      <c r="BZ27" s="195">
        <f>SUM(BZ13:BZ26)</f>
        <v>0</v>
      </c>
      <c r="CA27" s="191" t="e">
        <f>SUM(BZ27/BY27)</f>
        <v>#DIV/0!</v>
      </c>
      <c r="CB27" s="190">
        <f t="shared" si="34"/>
        <v>0</v>
      </c>
      <c r="CC27" s="190">
        <f t="shared" si="31"/>
        <v>0</v>
      </c>
      <c r="CD27" s="196" t="e">
        <f>SUM(CC27/CB27)</f>
        <v>#DIV/0!</v>
      </c>
      <c r="CE27" s="80"/>
      <c r="CF27" s="69"/>
      <c r="CG27" s="69"/>
      <c r="CH27" s="73"/>
      <c r="CI27" s="70"/>
    </row>
    <row r="28" spans="1:87" ht="16.5" customHeight="1" x14ac:dyDescent="0.3">
      <c r="A28" s="192" t="s">
        <v>44</v>
      </c>
      <c r="B28" s="193">
        <f>B12-B27</f>
        <v>0</v>
      </c>
      <c r="C28" s="193">
        <f t="shared" ref="C28:BN28" si="35">C12-C27</f>
        <v>0</v>
      </c>
      <c r="D28" s="193"/>
      <c r="E28" s="193">
        <f t="shared" si="35"/>
        <v>0</v>
      </c>
      <c r="F28" s="193">
        <f t="shared" si="35"/>
        <v>0</v>
      </c>
      <c r="G28" s="193"/>
      <c r="H28" s="193">
        <f t="shared" si="35"/>
        <v>0</v>
      </c>
      <c r="I28" s="193">
        <f t="shared" si="35"/>
        <v>0</v>
      </c>
      <c r="J28" s="193"/>
      <c r="K28" s="193">
        <f t="shared" si="35"/>
        <v>0</v>
      </c>
      <c r="L28" s="193">
        <f t="shared" si="35"/>
        <v>0</v>
      </c>
      <c r="M28" s="193"/>
      <c r="N28" s="193">
        <f t="shared" si="35"/>
        <v>0</v>
      </c>
      <c r="O28" s="193">
        <f t="shared" si="35"/>
        <v>0</v>
      </c>
      <c r="P28" s="193"/>
      <c r="Q28" s="193">
        <f t="shared" si="35"/>
        <v>0</v>
      </c>
      <c r="R28" s="193">
        <f t="shared" si="35"/>
        <v>0</v>
      </c>
      <c r="S28" s="193"/>
      <c r="T28" s="193">
        <f t="shared" si="35"/>
        <v>0</v>
      </c>
      <c r="U28" s="193">
        <f t="shared" si="35"/>
        <v>0</v>
      </c>
      <c r="V28" s="193"/>
      <c r="W28" s="193">
        <f t="shared" si="35"/>
        <v>0</v>
      </c>
      <c r="X28" s="193">
        <f t="shared" si="35"/>
        <v>0</v>
      </c>
      <c r="Y28" s="193"/>
      <c r="Z28" s="193">
        <f t="shared" si="35"/>
        <v>0</v>
      </c>
      <c r="AA28" s="193">
        <f t="shared" si="35"/>
        <v>0</v>
      </c>
      <c r="AB28" s="193"/>
      <c r="AC28" s="193">
        <f t="shared" si="35"/>
        <v>0</v>
      </c>
      <c r="AD28" s="193">
        <f t="shared" si="35"/>
        <v>0</v>
      </c>
      <c r="AE28" s="193"/>
      <c r="AF28" s="193">
        <f t="shared" si="35"/>
        <v>0</v>
      </c>
      <c r="AG28" s="193">
        <f t="shared" si="35"/>
        <v>0</v>
      </c>
      <c r="AH28" s="193"/>
      <c r="AI28" s="193">
        <f t="shared" si="35"/>
        <v>0</v>
      </c>
      <c r="AJ28" s="193">
        <f t="shared" si="35"/>
        <v>0</v>
      </c>
      <c r="AK28" s="193"/>
      <c r="AL28" s="193">
        <f t="shared" si="35"/>
        <v>0</v>
      </c>
      <c r="AM28" s="193">
        <f t="shared" si="35"/>
        <v>0</v>
      </c>
      <c r="AN28" s="193"/>
      <c r="AO28" s="193">
        <f t="shared" si="35"/>
        <v>0</v>
      </c>
      <c r="AP28" s="193">
        <f t="shared" si="35"/>
        <v>0</v>
      </c>
      <c r="AQ28" s="193"/>
      <c r="AR28" s="193">
        <f t="shared" si="35"/>
        <v>0</v>
      </c>
      <c r="AS28" s="193">
        <f t="shared" si="35"/>
        <v>0</v>
      </c>
      <c r="AT28" s="193"/>
      <c r="AU28" s="193">
        <f t="shared" si="35"/>
        <v>0</v>
      </c>
      <c r="AV28" s="193">
        <f t="shared" si="35"/>
        <v>0</v>
      </c>
      <c r="AW28" s="193"/>
      <c r="AX28" s="193">
        <f t="shared" si="35"/>
        <v>0</v>
      </c>
      <c r="AY28" s="193">
        <f t="shared" si="35"/>
        <v>0</v>
      </c>
      <c r="AZ28" s="193"/>
      <c r="BA28" s="193">
        <f t="shared" si="35"/>
        <v>0</v>
      </c>
      <c r="BB28" s="193">
        <f t="shared" si="35"/>
        <v>0</v>
      </c>
      <c r="BC28" s="193"/>
      <c r="BD28" s="193">
        <f t="shared" si="35"/>
        <v>0</v>
      </c>
      <c r="BE28" s="193">
        <f t="shared" si="35"/>
        <v>0</v>
      </c>
      <c r="BF28" s="193"/>
      <c r="BG28" s="193">
        <f t="shared" si="35"/>
        <v>0</v>
      </c>
      <c r="BH28" s="193">
        <f t="shared" si="35"/>
        <v>0</v>
      </c>
      <c r="BI28" s="193"/>
      <c r="BJ28" s="193">
        <f t="shared" si="35"/>
        <v>0</v>
      </c>
      <c r="BK28" s="193">
        <f t="shared" si="35"/>
        <v>0</v>
      </c>
      <c r="BL28" s="193"/>
      <c r="BM28" s="193">
        <f t="shared" si="35"/>
        <v>0</v>
      </c>
      <c r="BN28" s="193">
        <f t="shared" si="35"/>
        <v>0</v>
      </c>
      <c r="BO28" s="193"/>
      <c r="BP28" s="193">
        <f t="shared" ref="BP28:BZ28" si="36">BP12-BP27</f>
        <v>0</v>
      </c>
      <c r="BQ28" s="193">
        <f t="shared" si="36"/>
        <v>0</v>
      </c>
      <c r="BR28" s="193"/>
      <c r="BS28" s="193">
        <f t="shared" si="36"/>
        <v>0</v>
      </c>
      <c r="BT28" s="193">
        <f t="shared" si="36"/>
        <v>0</v>
      </c>
      <c r="BU28" s="193"/>
      <c r="BV28" s="193">
        <f t="shared" si="36"/>
        <v>0</v>
      </c>
      <c r="BW28" s="193">
        <f>BW12-BW27</f>
        <v>0</v>
      </c>
      <c r="BX28" s="193"/>
      <c r="BY28" s="193">
        <f t="shared" si="36"/>
        <v>0</v>
      </c>
      <c r="BZ28" s="193">
        <f t="shared" si="36"/>
        <v>0</v>
      </c>
      <c r="CA28" s="193"/>
      <c r="CB28" s="85">
        <f>BY28+BV28+BS28+BP28+BM28+BJ28+BG28+BD28+BA28+AX28+AU28+AR28+AO28+AL28+AI28+AF28+Z28+W28+T28+Q28+N28+K28+H28+E28+B28+AC28</f>
        <v>0</v>
      </c>
      <c r="CC28" s="193">
        <f>CC12-CC27</f>
        <v>0</v>
      </c>
      <c r="CD28" s="193"/>
      <c r="CE28" s="76"/>
      <c r="CF28" s="68"/>
      <c r="CG28" s="68"/>
      <c r="CH28" s="68"/>
      <c r="CI28" s="68"/>
    </row>
    <row r="29" spans="1:87" ht="19.5" hidden="1" customHeight="1" x14ac:dyDescent="0.3">
      <c r="A29" s="60" t="s">
        <v>45</v>
      </c>
      <c r="B29" s="56" t="e">
        <f>B28/(B6+B11)*100</f>
        <v>#DIV/0!</v>
      </c>
      <c r="C29" s="56" t="e">
        <f>C28/(C6+C11)*100</f>
        <v>#DIV/0!</v>
      </c>
      <c r="D29" s="88"/>
      <c r="E29" s="56" t="e">
        <f>E28/(E6+E11)*100</f>
        <v>#DIV/0!</v>
      </c>
      <c r="F29" s="56" t="e">
        <f>F28/(F6+F11)*100</f>
        <v>#DIV/0!</v>
      </c>
      <c r="G29" s="88"/>
      <c r="H29" s="56" t="e">
        <f>H28/(H6+H11)*100</f>
        <v>#DIV/0!</v>
      </c>
      <c r="I29" s="56" t="e">
        <f>I28/(I6+I11)*100</f>
        <v>#DIV/0!</v>
      </c>
      <c r="J29" s="88" t="s">
        <v>0</v>
      </c>
      <c r="K29" s="56" t="e">
        <f>K28/(K6+K11)*100</f>
        <v>#DIV/0!</v>
      </c>
      <c r="L29" s="56" t="e">
        <f>L28/(L6+L11)*100</f>
        <v>#DIV/0!</v>
      </c>
      <c r="M29" s="88"/>
      <c r="N29" s="56" t="e">
        <f>N28/(N6+N11)*100</f>
        <v>#DIV/0!</v>
      </c>
      <c r="O29" s="56" t="e">
        <f>O28/(O6+O11)*100</f>
        <v>#DIV/0!</v>
      </c>
      <c r="P29" s="88"/>
      <c r="Q29" s="56" t="e">
        <f>Q28/(Q6+Q11)*100</f>
        <v>#DIV/0!</v>
      </c>
      <c r="R29" s="56" t="e">
        <f>R28/(R6+R11)*100</f>
        <v>#DIV/0!</v>
      </c>
      <c r="S29" s="88"/>
      <c r="T29" s="56" t="e">
        <f>T28/(T6+T11)*100</f>
        <v>#DIV/0!</v>
      </c>
      <c r="U29" s="56" t="e">
        <f>U28/(U6+U11)*100</f>
        <v>#DIV/0!</v>
      </c>
      <c r="V29" s="88"/>
      <c r="W29" s="56" t="e">
        <f>W28/(W6+W11)*100</f>
        <v>#DIV/0!</v>
      </c>
      <c r="X29" s="56" t="e">
        <f>X28/(X6+X11)*100</f>
        <v>#DIV/0!</v>
      </c>
      <c r="Y29" s="88"/>
      <c r="Z29" s="56" t="e">
        <f>Z28/(Z6+Z11)*100</f>
        <v>#DIV/0!</v>
      </c>
      <c r="AA29" s="56" t="e">
        <f>AA28/(AA6+AA11)*100</f>
        <v>#DIV/0!</v>
      </c>
      <c r="AB29" s="88"/>
      <c r="AC29" s="90"/>
      <c r="AD29" s="90"/>
      <c r="AE29" s="88"/>
      <c r="AF29" s="56" t="e">
        <f>AF28/(AF6+AF11)*100</f>
        <v>#DIV/0!</v>
      </c>
      <c r="AG29" s="56" t="e">
        <f>AG28/(AG6+AG11)*100</f>
        <v>#DIV/0!</v>
      </c>
      <c r="AH29" s="88"/>
      <c r="AI29" s="56" t="e">
        <f>AI28/(AI6+AI11)*100</f>
        <v>#DIV/0!</v>
      </c>
      <c r="AJ29" s="56" t="e">
        <f>AJ28/(AJ6+AJ11)*100</f>
        <v>#DIV/0!</v>
      </c>
      <c r="AK29" s="87"/>
      <c r="AL29" s="56" t="e">
        <f>AL28/(AL6+AL11)*100</f>
        <v>#DIV/0!</v>
      </c>
      <c r="AM29" s="56" t="e">
        <f>AM28/(AM6+AM11)*100</f>
        <v>#DIV/0!</v>
      </c>
      <c r="AN29" s="88"/>
      <c r="AO29" s="56" t="e">
        <f>AO28/(AO6+AO11)*100</f>
        <v>#DIV/0!</v>
      </c>
      <c r="AP29" s="56" t="e">
        <f>AP28/(AP6+AP11)*100</f>
        <v>#DIV/0!</v>
      </c>
      <c r="AQ29" s="88"/>
      <c r="AR29" s="56" t="e">
        <f>AR28/(AR6+AR11)*100</f>
        <v>#DIV/0!</v>
      </c>
      <c r="AS29" s="56" t="e">
        <f>AS28/(AS6+AS11)*100</f>
        <v>#DIV/0!</v>
      </c>
      <c r="AT29" s="88"/>
      <c r="AU29" s="56" t="e">
        <f>AU28/(AU6+AU11)*100</f>
        <v>#DIV/0!</v>
      </c>
      <c r="AV29" s="56" t="e">
        <f>AV28/(AV6+AV11)*100</f>
        <v>#DIV/0!</v>
      </c>
      <c r="AW29" s="88"/>
      <c r="AX29" s="56" t="e">
        <f>AX28/(AX6+AX11)*100</f>
        <v>#DIV/0!</v>
      </c>
      <c r="AY29" s="56" t="e">
        <f>AY28/(AY6+AY11)*100</f>
        <v>#DIV/0!</v>
      </c>
      <c r="AZ29" s="88"/>
      <c r="BA29" s="56" t="e">
        <f>BA28/(BA6+BA11)*100</f>
        <v>#DIV/0!</v>
      </c>
      <c r="BB29" s="56" t="e">
        <f>BB28/(BB6+BB11)*100</f>
        <v>#DIV/0!</v>
      </c>
      <c r="BC29" s="88"/>
      <c r="BD29" s="56" t="e">
        <f>BD28/(BD6+BD11)*100</f>
        <v>#DIV/0!</v>
      </c>
      <c r="BE29" s="56" t="e">
        <f>BE28/(BE6+BE11)*100</f>
        <v>#DIV/0!</v>
      </c>
      <c r="BF29" s="88"/>
      <c r="BG29" s="56" t="e">
        <f>BG28/(BG6+BG11)*100</f>
        <v>#DIV/0!</v>
      </c>
      <c r="BH29" s="56" t="e">
        <f>BH28/(BH6+BH11)*100</f>
        <v>#DIV/0!</v>
      </c>
      <c r="BI29" s="88"/>
      <c r="BJ29" s="56" t="e">
        <f>BJ28/(BJ6+BJ11)*100</f>
        <v>#DIV/0!</v>
      </c>
      <c r="BK29" s="56" t="e">
        <f>BK28/(BK6+BK11)*100</f>
        <v>#DIV/0!</v>
      </c>
      <c r="BL29" s="88"/>
      <c r="BM29" s="56" t="e">
        <f>BM28/(BM6+BM11)*100</f>
        <v>#DIV/0!</v>
      </c>
      <c r="BN29" s="56" t="e">
        <f>BN28/(BN6+BN11)*100</f>
        <v>#DIV/0!</v>
      </c>
      <c r="BO29" s="88"/>
      <c r="BP29" s="56" t="e">
        <f>BP28/(BP6+BP11)*100</f>
        <v>#DIV/0!</v>
      </c>
      <c r="BQ29" s="56" t="e">
        <f>BQ28/(BQ6+BQ11)*100</f>
        <v>#DIV/0!</v>
      </c>
      <c r="BR29" s="88"/>
      <c r="BS29" s="56" t="e">
        <f>BS28/(BS6+BS11)*100</f>
        <v>#DIV/0!</v>
      </c>
      <c r="BT29" s="56" t="e">
        <f>BT28/(BT6+BT11)*100</f>
        <v>#DIV/0!</v>
      </c>
      <c r="BU29" s="88"/>
      <c r="BV29" s="56" t="e">
        <f>BV28/(BV6+BV11)*100</f>
        <v>#DIV/0!</v>
      </c>
      <c r="BW29" s="56" t="e">
        <f>BW28/(BW6+BW11)*100</f>
        <v>#DIV/0!</v>
      </c>
      <c r="BX29" s="88"/>
      <c r="BY29" s="56" t="e">
        <f>BY28/(BY6+BY11)*100</f>
        <v>#DIV/0!</v>
      </c>
      <c r="BZ29" s="56" t="e">
        <f>BZ28/(BZ6+BZ11)*100</f>
        <v>#DIV/0!</v>
      </c>
      <c r="CA29" s="88"/>
      <c r="CB29" s="85" t="e">
        <f>BY29+BV29+BS29+BP29+BM29+BJ29+BG29+BD29+BA29+AX29+AU29+AR29+AO29+AL29+AI29+AF29+Z29+W29+T29+Q29+N29+K29+H29+E29+B29+AC29</f>
        <v>#DIV/0!</v>
      </c>
      <c r="CC29" s="89" t="e">
        <f>BZ29+BW29+BT29+BQ29+BN29+BK29+BH29+BE29+BB29+AY29+AV29+AS29+AP29+AM29+AJ29+AG29+AD28+AA29+X29+U29+R29+O29+L29+I29+F29+C29</f>
        <v>#DIV/0!</v>
      </c>
      <c r="CD29" s="87"/>
      <c r="CF29" s="68"/>
      <c r="CG29" s="68"/>
      <c r="CH29" s="68"/>
      <c r="CI29" s="68"/>
    </row>
    <row r="30" spans="1:87" ht="16.5" hidden="1" customHeight="1" x14ac:dyDescent="0.3">
      <c r="A30" s="60" t="s">
        <v>46</v>
      </c>
      <c r="B30" s="90"/>
      <c r="C30" s="90"/>
      <c r="D30" s="88"/>
      <c r="E30" s="90"/>
      <c r="F30" s="90"/>
      <c r="G30" s="88"/>
      <c r="H30" s="90"/>
      <c r="I30" s="90"/>
      <c r="J30" s="88"/>
      <c r="K30" s="90"/>
      <c r="L30" s="90"/>
      <c r="M30" s="88"/>
      <c r="N30" s="90"/>
      <c r="O30" s="90"/>
      <c r="P30" s="88"/>
      <c r="Q30" s="90"/>
      <c r="R30" s="90"/>
      <c r="S30" s="88"/>
      <c r="T30" s="90"/>
      <c r="U30" s="90"/>
      <c r="V30" s="88"/>
      <c r="W30" s="90"/>
      <c r="X30" s="90"/>
      <c r="Y30" s="88"/>
      <c r="Z30" s="90"/>
      <c r="AA30" s="90"/>
      <c r="AB30" s="88"/>
      <c r="AC30" s="94"/>
      <c r="AD30" s="94"/>
      <c r="AE30" s="88"/>
      <c r="AF30" s="90"/>
      <c r="AG30" s="90"/>
      <c r="AH30" s="88"/>
      <c r="AI30" s="90"/>
      <c r="AJ30" s="90"/>
      <c r="AK30" s="87"/>
      <c r="AL30" s="90"/>
      <c r="AM30" s="90"/>
      <c r="AN30" s="88"/>
      <c r="AO30" s="90"/>
      <c r="AP30" s="90"/>
      <c r="AQ30" s="88"/>
      <c r="AR30" s="90"/>
      <c r="AS30" s="90"/>
      <c r="AT30" s="88"/>
      <c r="AU30" s="90"/>
      <c r="AV30" s="90"/>
      <c r="AW30" s="88"/>
      <c r="AX30" s="90"/>
      <c r="AY30" s="90"/>
      <c r="AZ30" s="88"/>
      <c r="BA30" s="90"/>
      <c r="BB30" s="90"/>
      <c r="BC30" s="88"/>
      <c r="BD30" s="90"/>
      <c r="BE30" s="90"/>
      <c r="BF30" s="88"/>
      <c r="BG30" s="90"/>
      <c r="BH30" s="90"/>
      <c r="BI30" s="88"/>
      <c r="BJ30" s="90"/>
      <c r="BK30" s="90"/>
      <c r="BL30" s="88"/>
      <c r="BM30" s="90"/>
      <c r="BN30" s="90"/>
      <c r="BO30" s="88"/>
      <c r="BP30" s="90"/>
      <c r="BQ30" s="90"/>
      <c r="BR30" s="88"/>
      <c r="BS30" s="90"/>
      <c r="BT30" s="90"/>
      <c r="BU30" s="88"/>
      <c r="BV30" s="90"/>
      <c r="BW30" s="90"/>
      <c r="BX30" s="88"/>
      <c r="BY30" s="90"/>
      <c r="BZ30" s="90"/>
      <c r="CA30" s="88"/>
      <c r="CB30" s="89"/>
      <c r="CC30" s="89"/>
      <c r="CD30" s="87"/>
      <c r="CF30" s="68"/>
      <c r="CG30" s="68"/>
      <c r="CH30" s="68"/>
      <c r="CI30" s="68"/>
    </row>
    <row r="31" spans="1:87" ht="30" hidden="1" customHeight="1" x14ac:dyDescent="0.3">
      <c r="A31" s="60" t="s">
        <v>47</v>
      </c>
      <c r="B31" s="95"/>
      <c r="C31" s="95"/>
      <c r="D31" s="88" t="e">
        <f>SUM(C31/B31)</f>
        <v>#DIV/0!</v>
      </c>
      <c r="E31" s="95"/>
      <c r="F31" s="95"/>
      <c r="G31" s="88" t="e">
        <f>SUM(F31/E31)</f>
        <v>#DIV/0!</v>
      </c>
      <c r="H31" s="95"/>
      <c r="I31" s="95"/>
      <c r="J31" s="88" t="e">
        <f>SUM(I31/H31)</f>
        <v>#DIV/0!</v>
      </c>
      <c r="K31" s="95"/>
      <c r="L31" s="95"/>
      <c r="M31" s="88" t="e">
        <f>SUM(L31/K31)</f>
        <v>#DIV/0!</v>
      </c>
      <c r="N31" s="95"/>
      <c r="O31" s="95"/>
      <c r="P31" s="88" t="e">
        <f>SUM(O31/N31)</f>
        <v>#DIV/0!</v>
      </c>
      <c r="Q31" s="95"/>
      <c r="R31" s="95"/>
      <c r="S31" s="88" t="e">
        <f>SUM(R31/Q31)</f>
        <v>#DIV/0!</v>
      </c>
      <c r="T31" s="95"/>
      <c r="U31" s="95"/>
      <c r="V31" s="88" t="e">
        <f>SUM(U31/T31)</f>
        <v>#DIV/0!</v>
      </c>
      <c r="W31" s="95"/>
      <c r="X31" s="95"/>
      <c r="Y31" s="88" t="e">
        <f>SUM(X31/W31)</f>
        <v>#DIV/0!</v>
      </c>
      <c r="Z31" s="95"/>
      <c r="AA31" s="95"/>
      <c r="AB31" s="88" t="e">
        <f>SUM(AA31/Z31)</f>
        <v>#DIV/0!</v>
      </c>
      <c r="AC31" s="95"/>
      <c r="AD31" s="95"/>
      <c r="AE31" s="88" t="e">
        <f>SUM(AD31/AC31)</f>
        <v>#DIV/0!</v>
      </c>
      <c r="AF31" s="95"/>
      <c r="AG31" s="95"/>
      <c r="AH31" s="88" t="e">
        <f>SUM(AG31/AF31)</f>
        <v>#DIV/0!</v>
      </c>
      <c r="AI31" s="95"/>
      <c r="AJ31" s="95"/>
      <c r="AK31" s="88" t="e">
        <f>SUM(AJ31/AI31)</f>
        <v>#DIV/0!</v>
      </c>
      <c r="AL31" s="95"/>
      <c r="AM31" s="95"/>
      <c r="AN31" s="88" t="e">
        <f>SUM(AM31/AL31)</f>
        <v>#DIV/0!</v>
      </c>
      <c r="AO31" s="95"/>
      <c r="AP31" s="95"/>
      <c r="AQ31" s="88" t="e">
        <f>SUM(AP31/AO31)</f>
        <v>#DIV/0!</v>
      </c>
      <c r="AR31" s="95"/>
      <c r="AS31" s="95"/>
      <c r="AT31" s="88" t="e">
        <f>SUM(AS31/AR31)</f>
        <v>#DIV/0!</v>
      </c>
      <c r="AU31" s="95"/>
      <c r="AV31" s="95"/>
      <c r="AW31" s="88" t="e">
        <f>SUM(AV31/AU31)</f>
        <v>#DIV/0!</v>
      </c>
      <c r="AX31" s="95"/>
      <c r="AY31" s="95"/>
      <c r="AZ31" s="88" t="e">
        <f>SUM(AY31/AX31)</f>
        <v>#DIV/0!</v>
      </c>
      <c r="BA31" s="95"/>
      <c r="BB31" s="95"/>
      <c r="BC31" s="88" t="e">
        <f>SUM(BB31/BA31)</f>
        <v>#DIV/0!</v>
      </c>
      <c r="BD31" s="95"/>
      <c r="BE31" s="95"/>
      <c r="BF31" s="88" t="e">
        <f>SUM(BE31/BD31)</f>
        <v>#DIV/0!</v>
      </c>
      <c r="BG31" s="95"/>
      <c r="BH31" s="95"/>
      <c r="BI31" s="88" t="e">
        <f>SUM(BH31/BG31)</f>
        <v>#DIV/0!</v>
      </c>
      <c r="BJ31" s="95"/>
      <c r="BK31" s="95"/>
      <c r="BL31" s="88" t="e">
        <f>SUM(BK31/BJ31)</f>
        <v>#DIV/0!</v>
      </c>
      <c r="BM31" s="95"/>
      <c r="BN31" s="95"/>
      <c r="BO31" s="88" t="e">
        <f>SUM(BN31/BM31)</f>
        <v>#DIV/0!</v>
      </c>
      <c r="BP31" s="95"/>
      <c r="BQ31" s="95"/>
      <c r="BR31" s="88" t="e">
        <f>SUM(BQ31/BP31)</f>
        <v>#DIV/0!</v>
      </c>
      <c r="BS31" s="95"/>
      <c r="BT31" s="95"/>
      <c r="BU31" s="88" t="e">
        <f>SUM(BT31/BS31)</f>
        <v>#DIV/0!</v>
      </c>
      <c r="BV31" s="95"/>
      <c r="BW31" s="95"/>
      <c r="BX31" s="88" t="e">
        <f>SUM(BW31/BV31)</f>
        <v>#DIV/0!</v>
      </c>
      <c r="BY31" s="95"/>
      <c r="BZ31" s="95"/>
      <c r="CA31" s="88" t="e">
        <f>SUM(BZ31/BY31)</f>
        <v>#DIV/0!</v>
      </c>
      <c r="CB31" s="84">
        <f>BY31+BV31+BS31+BP31+BM31+BJ31+BG31+BD31+BA31+AX31+AU31+AR31+AO31+AL31+AI31+AF31+AC31+Z31+W31+T31+Q31+N31+K31+H31+E31+B31</f>
        <v>0</v>
      </c>
      <c r="CC31" s="84">
        <f>BZ31+BW31+BT31+BQ31+BN31+BK31+BH31+BE31+BB31+AY31+AV31+AS31+AP31+AM31+AJ31+AG31+AD31+AA31+X31+U31+R31+O31+L31+I31+F31+C31</f>
        <v>0</v>
      </c>
      <c r="CD31" s="86" t="e">
        <f>SUM(CC31/CB31)</f>
        <v>#DIV/0!</v>
      </c>
      <c r="CF31" s="69"/>
      <c r="CG31" s="69"/>
      <c r="CH31" s="68"/>
      <c r="CI31" s="68"/>
    </row>
    <row r="32" spans="1:87" ht="30.75" hidden="1" customHeight="1" x14ac:dyDescent="0.3">
      <c r="A32" s="60" t="s">
        <v>48</v>
      </c>
      <c r="B32" s="94"/>
      <c r="C32" s="94"/>
      <c r="D32" s="88" t="e">
        <f>SUM(C32/B32)</f>
        <v>#DIV/0!</v>
      </c>
      <c r="E32" s="94"/>
      <c r="F32" s="94"/>
      <c r="G32" s="88" t="e">
        <f>SUM(F32/E32)</f>
        <v>#DIV/0!</v>
      </c>
      <c r="H32" s="94"/>
      <c r="I32" s="94"/>
      <c r="J32" s="88" t="e">
        <f>SUM(I32/H32)</f>
        <v>#DIV/0!</v>
      </c>
      <c r="K32" s="94"/>
      <c r="L32" s="94"/>
      <c r="M32" s="88" t="e">
        <f>SUM(L32/K32)</f>
        <v>#DIV/0!</v>
      </c>
      <c r="N32" s="94"/>
      <c r="O32" s="94"/>
      <c r="P32" s="88" t="e">
        <f>SUM(O32/N32)</f>
        <v>#DIV/0!</v>
      </c>
      <c r="Q32" s="94"/>
      <c r="R32" s="94"/>
      <c r="S32" s="88" t="e">
        <f>SUM(R32/Q32)</f>
        <v>#DIV/0!</v>
      </c>
      <c r="T32" s="94"/>
      <c r="U32" s="94"/>
      <c r="V32" s="88" t="e">
        <f>SUM(U32/T32)</f>
        <v>#DIV/0!</v>
      </c>
      <c r="W32" s="94"/>
      <c r="X32" s="94"/>
      <c r="Y32" s="88" t="e">
        <f>SUM(X32/W32)</f>
        <v>#DIV/0!</v>
      </c>
      <c r="Z32" s="94"/>
      <c r="AA32" s="94"/>
      <c r="AB32" s="88" t="e">
        <f>SUM(AA32/Z32)</f>
        <v>#DIV/0!</v>
      </c>
      <c r="AC32" s="94"/>
      <c r="AD32" s="94"/>
      <c r="AE32" s="88" t="e">
        <f>SUM(AD32/AC32)</f>
        <v>#DIV/0!</v>
      </c>
      <c r="AF32" s="94"/>
      <c r="AG32" s="94"/>
      <c r="AH32" s="88" t="e">
        <f>SUM(AG32/AF32)</f>
        <v>#DIV/0!</v>
      </c>
      <c r="AI32" s="94"/>
      <c r="AJ32" s="94"/>
      <c r="AK32" s="88" t="e">
        <f>SUM(AJ32/AI32)</f>
        <v>#DIV/0!</v>
      </c>
      <c r="AL32" s="94"/>
      <c r="AM32" s="94"/>
      <c r="AN32" s="88" t="e">
        <f>SUM(AM32/AL32)</f>
        <v>#DIV/0!</v>
      </c>
      <c r="AO32" s="94"/>
      <c r="AP32" s="94"/>
      <c r="AQ32" s="88" t="e">
        <f>SUM(AP32/AO32)</f>
        <v>#DIV/0!</v>
      </c>
      <c r="AR32" s="94"/>
      <c r="AS32" s="94"/>
      <c r="AT32" s="88" t="e">
        <f>SUM(AS32/AR32)</f>
        <v>#DIV/0!</v>
      </c>
      <c r="AU32" s="94"/>
      <c r="AV32" s="94"/>
      <c r="AW32" s="88" t="e">
        <f>SUM(AV32/AU32)</f>
        <v>#DIV/0!</v>
      </c>
      <c r="AX32" s="94"/>
      <c r="AY32" s="94"/>
      <c r="AZ32" s="88" t="e">
        <f>SUM(AY32/AX32)</f>
        <v>#DIV/0!</v>
      </c>
      <c r="BA32" s="94"/>
      <c r="BB32" s="94"/>
      <c r="BC32" s="88" t="e">
        <f>SUM(BB32/BA32)</f>
        <v>#DIV/0!</v>
      </c>
      <c r="BD32" s="94"/>
      <c r="BE32" s="94"/>
      <c r="BF32" s="88" t="e">
        <f>SUM(BE32/BD32)</f>
        <v>#DIV/0!</v>
      </c>
      <c r="BG32" s="94"/>
      <c r="BH32" s="94"/>
      <c r="BI32" s="88" t="e">
        <f>SUM(BH32/BG32)</f>
        <v>#DIV/0!</v>
      </c>
      <c r="BJ32" s="94"/>
      <c r="BK32" s="94"/>
      <c r="BL32" s="88" t="e">
        <f>SUM(BK32/BJ32)</f>
        <v>#DIV/0!</v>
      </c>
      <c r="BM32" s="94"/>
      <c r="BN32" s="94"/>
      <c r="BO32" s="88" t="e">
        <f>SUM(BN32/BM32)</f>
        <v>#DIV/0!</v>
      </c>
      <c r="BP32" s="94"/>
      <c r="BQ32" s="94"/>
      <c r="BR32" s="88" t="e">
        <f>SUM(BQ32/BP32)</f>
        <v>#DIV/0!</v>
      </c>
      <c r="BS32" s="94"/>
      <c r="BT32" s="94"/>
      <c r="BU32" s="88" t="e">
        <f>SUM(BT32/BS32)</f>
        <v>#DIV/0!</v>
      </c>
      <c r="BV32" s="94"/>
      <c r="BW32" s="94"/>
      <c r="BX32" s="88" t="e">
        <f>SUM(BW32/BV32)</f>
        <v>#DIV/0!</v>
      </c>
      <c r="BY32" s="94"/>
      <c r="BZ32" s="94"/>
      <c r="CA32" s="88" t="e">
        <f>SUM(BZ32/BY32)</f>
        <v>#DIV/0!</v>
      </c>
      <c r="CB32" s="84">
        <f>BY32+BV32+BS32+BP32+BM32+BJ32+BG32+BD32+BA32+AX32+AU32+AR32+AO32+AL32+AI32+AF32+AC32+Z32+W32+T32+Q32+N32+K32+H32+E32+B32</f>
        <v>0</v>
      </c>
      <c r="CC32" s="84">
        <f>BZ32+BW32+BT32+BQ32+BN32+BK32+BH32+BE32+BB32+AY32+AV32+AS32+AP32+AM32+AJ32+AG32+AD32+AA32+X32+U32+R32+O32+L32+I32+F32+C32</f>
        <v>0</v>
      </c>
      <c r="CD32" s="86" t="e">
        <f>SUM(CC32/CB32)</f>
        <v>#DIV/0!</v>
      </c>
      <c r="CF32" s="69"/>
      <c r="CG32" s="69"/>
      <c r="CH32" s="68"/>
      <c r="CI32" s="68"/>
    </row>
    <row r="33" spans="1:87" ht="30" hidden="1" customHeight="1" x14ac:dyDescent="0.3">
      <c r="A33" s="60" t="s">
        <v>49</v>
      </c>
      <c r="B33" s="90" t="e">
        <f>(B32+B31)/B27*100</f>
        <v>#DIV/0!</v>
      </c>
      <c r="C33" s="90" t="e">
        <f>(C32+C31)/C27*100</f>
        <v>#DIV/0!</v>
      </c>
      <c r="D33" s="88"/>
      <c r="E33" s="90" t="e">
        <f>(E32+E31)/E27*100</f>
        <v>#DIV/0!</v>
      </c>
      <c r="F33" s="90" t="e">
        <f>(F32+F31)/F27*100</f>
        <v>#DIV/0!</v>
      </c>
      <c r="G33" s="88"/>
      <c r="H33" s="90" t="e">
        <f>(H32+H31)/H27*100</f>
        <v>#DIV/0!</v>
      </c>
      <c r="I33" s="90" t="e">
        <f>(I32+I31)/I27*100</f>
        <v>#DIV/0!</v>
      </c>
      <c r="J33" s="88"/>
      <c r="K33" s="90" t="e">
        <f>(K32+K31)/K27*100</f>
        <v>#DIV/0!</v>
      </c>
      <c r="L33" s="90" t="e">
        <f>(L32+L31)/L27*100</f>
        <v>#DIV/0!</v>
      </c>
      <c r="M33" s="88"/>
      <c r="N33" s="90" t="e">
        <f>(N32+N31)/N27*100</f>
        <v>#DIV/0!</v>
      </c>
      <c r="O33" s="90" t="e">
        <f>(O32+O31)/O27*100</f>
        <v>#DIV/0!</v>
      </c>
      <c r="P33" s="88"/>
      <c r="Q33" s="96" t="e">
        <f>(Q32+Q31)/Q27*100</f>
        <v>#DIV/0!</v>
      </c>
      <c r="R33" s="90" t="e">
        <f>(R32+R31)/R27*100</f>
        <v>#DIV/0!</v>
      </c>
      <c r="S33" s="88"/>
      <c r="T33" s="90" t="e">
        <f>(T32+T31)/T27*100</f>
        <v>#DIV/0!</v>
      </c>
      <c r="U33" s="97" t="e">
        <f>(U32+U31)/U27*100</f>
        <v>#DIV/0!</v>
      </c>
      <c r="V33" s="88"/>
      <c r="W33" s="90" t="e">
        <f>(W32+W31)/W27*100</f>
        <v>#DIV/0!</v>
      </c>
      <c r="X33" s="90" t="e">
        <f>(X32+X31)/X27*100</f>
        <v>#DIV/0!</v>
      </c>
      <c r="Y33" s="90"/>
      <c r="Z33" s="90" t="e">
        <f>(Z32+Z31)/Z27*100</f>
        <v>#DIV/0!</v>
      </c>
      <c r="AA33" s="90" t="e">
        <f>(AA32+AA31)/AA27*100</f>
        <v>#DIV/0!</v>
      </c>
      <c r="AB33" s="88"/>
      <c r="AC33" s="98"/>
      <c r="AD33" s="99"/>
      <c r="AE33" s="88"/>
      <c r="AF33" s="90" t="e">
        <f>(AF32+AF31)/AF27*100</f>
        <v>#DIV/0!</v>
      </c>
      <c r="AG33" s="90" t="e">
        <f>(AG32+AG31)/AG27*100</f>
        <v>#DIV/0!</v>
      </c>
      <c r="AH33" s="88"/>
      <c r="AI33" s="90" t="e">
        <f>(AI32+AI31)/AI27*100</f>
        <v>#DIV/0!</v>
      </c>
      <c r="AJ33" s="90" t="e">
        <f>(AJ32+AJ31)/AJ27*100</f>
        <v>#DIV/0!</v>
      </c>
      <c r="AK33" s="87"/>
      <c r="AL33" s="90" t="e">
        <f>(AL32+AL31)/AL27*100</f>
        <v>#DIV/0!</v>
      </c>
      <c r="AM33" s="90" t="e">
        <f>(AM32+AM31)/AM27*100</f>
        <v>#DIV/0!</v>
      </c>
      <c r="AN33" s="88"/>
      <c r="AO33" s="90" t="e">
        <f>(AO32+AO31)/AO27*100</f>
        <v>#DIV/0!</v>
      </c>
      <c r="AP33" s="90" t="e">
        <f>(AP32+AP31)/AP27*100</f>
        <v>#DIV/0!</v>
      </c>
      <c r="AQ33" s="88"/>
      <c r="AR33" s="90" t="e">
        <f>(AR32+AR31)/AR27*100</f>
        <v>#DIV/0!</v>
      </c>
      <c r="AS33" s="90" t="e">
        <f>(AS32+AS31)/AS27*100</f>
        <v>#DIV/0!</v>
      </c>
      <c r="AT33" s="88"/>
      <c r="AU33" s="90" t="e">
        <f>(AU32+AU31)/AU27*100</f>
        <v>#DIV/0!</v>
      </c>
      <c r="AV33" s="90" t="e">
        <f>(AV32+AV31)/AV27*100</f>
        <v>#DIV/0!</v>
      </c>
      <c r="AW33" s="88"/>
      <c r="AX33" s="90" t="e">
        <f>(AX32+AX31)/AX27*100</f>
        <v>#DIV/0!</v>
      </c>
      <c r="AY33" s="90" t="e">
        <f>(AY32+AY31)/AY27*100</f>
        <v>#DIV/0!</v>
      </c>
      <c r="AZ33" s="88"/>
      <c r="BA33" s="90" t="e">
        <f>(BA32+BA31)/BA27*100</f>
        <v>#DIV/0!</v>
      </c>
      <c r="BB33" s="90" t="e">
        <f>(BB32+BB31)/BB27*100</f>
        <v>#DIV/0!</v>
      </c>
      <c r="BC33" s="88"/>
      <c r="BD33" s="90" t="e">
        <f>(BD32+BD31)/BD27*100</f>
        <v>#DIV/0!</v>
      </c>
      <c r="BE33" s="90" t="e">
        <f>(BE32+BE31)/BE27*100</f>
        <v>#DIV/0!</v>
      </c>
      <c r="BF33" s="88" t="e">
        <f>SUM(BE33/BD33)</f>
        <v>#DIV/0!</v>
      </c>
      <c r="BG33" s="90" t="e">
        <f>(BG32+BG31)/BG27*100</f>
        <v>#DIV/0!</v>
      </c>
      <c r="BH33" s="90" t="e">
        <f>(BH32+BH31)/BH27*100</f>
        <v>#DIV/0!</v>
      </c>
      <c r="BI33" s="88"/>
      <c r="BJ33" s="90" t="e">
        <f>(BJ32+BJ31)/BJ27*100</f>
        <v>#DIV/0!</v>
      </c>
      <c r="BK33" s="90" t="e">
        <f>(BK32+BK31)/BK27*100</f>
        <v>#DIV/0!</v>
      </c>
      <c r="BL33" s="88"/>
      <c r="BM33" s="90" t="e">
        <f>(BM32+BM31)/BM27*100</f>
        <v>#DIV/0!</v>
      </c>
      <c r="BN33" s="90" t="e">
        <f>(BN32+BN31)/BN27*100</f>
        <v>#DIV/0!</v>
      </c>
      <c r="BO33" s="88"/>
      <c r="BP33" s="90" t="e">
        <f>(BP32+BP31)/BP27*100</f>
        <v>#DIV/0!</v>
      </c>
      <c r="BQ33" s="90" t="e">
        <f>(BQ32+BQ31)/BQ27*100</f>
        <v>#DIV/0!</v>
      </c>
      <c r="BR33" s="88"/>
      <c r="BS33" s="90" t="e">
        <f>(BS32+BS31)/BS27*100</f>
        <v>#DIV/0!</v>
      </c>
      <c r="BT33" s="90" t="e">
        <f>(BT32+BT31)/BT27*100</f>
        <v>#DIV/0!</v>
      </c>
      <c r="BU33" s="88"/>
      <c r="BV33" s="90" t="e">
        <f>(BV32+BV31)/BV27*100</f>
        <v>#DIV/0!</v>
      </c>
      <c r="BW33" s="90" t="e">
        <f>(BW32+BW31)/BW27*100</f>
        <v>#DIV/0!</v>
      </c>
      <c r="BX33" s="88"/>
      <c r="BY33" s="90" t="e">
        <f>(BY32+BY31)/BY27*100</f>
        <v>#DIV/0!</v>
      </c>
      <c r="BZ33" s="90" t="e">
        <f>(BZ32+BZ31)/BZ27*100</f>
        <v>#DIV/0!</v>
      </c>
      <c r="CA33" s="88"/>
      <c r="CB33" s="90" t="e">
        <f>(CB32+CB31)/CB27*100</f>
        <v>#DIV/0!</v>
      </c>
      <c r="CC33" s="90" t="e">
        <f>(CC32+CC31)/CC27*100</f>
        <v>#DIV/0!</v>
      </c>
      <c r="CD33" s="87"/>
      <c r="CF33" s="68"/>
      <c r="CG33" s="68"/>
      <c r="CH33" s="68"/>
      <c r="CI33" s="68"/>
    </row>
    <row r="34" spans="1:87" x14ac:dyDescent="0.25">
      <c r="R34" s="79"/>
      <c r="S34" s="82"/>
      <c r="T34" s="79"/>
      <c r="AC34" s="76"/>
      <c r="AD34" s="76"/>
      <c r="AY34" s="79"/>
      <c r="AZ34" s="83"/>
      <c r="BE34" s="79"/>
      <c r="BF34" s="83"/>
      <c r="BG34" s="79"/>
      <c r="CF34" s="68"/>
      <c r="CG34" s="68"/>
      <c r="CH34" s="68"/>
      <c r="CI34" s="68"/>
    </row>
    <row r="35" spans="1:87" x14ac:dyDescent="0.25">
      <c r="B35" s="76"/>
      <c r="C35" s="76"/>
      <c r="E35" s="76"/>
      <c r="F35" s="76"/>
      <c r="H35" s="76"/>
      <c r="I35" s="76"/>
      <c r="K35" s="76"/>
      <c r="L35" s="76"/>
      <c r="N35" s="76"/>
      <c r="O35" s="76"/>
      <c r="Q35" s="76"/>
      <c r="R35" s="76"/>
      <c r="T35" s="76"/>
      <c r="U35" s="76"/>
      <c r="W35" s="76"/>
      <c r="X35" s="76"/>
      <c r="Z35" s="76"/>
      <c r="AA35" s="76"/>
      <c r="AF35" s="76"/>
      <c r="AG35" s="76"/>
      <c r="AI35" s="76"/>
      <c r="AJ35" s="76"/>
      <c r="AL35" s="76"/>
      <c r="AM35" s="76"/>
      <c r="AO35" s="76"/>
      <c r="AP35" s="76"/>
      <c r="AR35" s="76"/>
      <c r="AS35" s="76"/>
      <c r="AU35" s="76"/>
      <c r="AV35" s="76"/>
      <c r="AX35" s="76"/>
      <c r="AY35" s="76"/>
      <c r="AZ35" s="79"/>
      <c r="BA35" s="76"/>
      <c r="BB35" s="76"/>
      <c r="BD35" s="76"/>
      <c r="BE35" s="69"/>
      <c r="BF35" s="83"/>
      <c r="BG35" s="69"/>
      <c r="BH35" s="76"/>
      <c r="BJ35" s="76"/>
      <c r="BK35" s="76"/>
      <c r="BM35" s="76"/>
      <c r="BN35" s="76"/>
      <c r="BP35" s="76"/>
      <c r="BQ35" s="76"/>
      <c r="BS35" s="76"/>
      <c r="BT35" s="76"/>
      <c r="BV35" s="76"/>
      <c r="BW35" s="76"/>
      <c r="BY35" s="76"/>
      <c r="BZ35" s="76"/>
      <c r="CB35" s="76"/>
      <c r="CC35" s="76"/>
      <c r="CF35" s="68"/>
      <c r="CG35" s="68"/>
      <c r="CH35" s="68"/>
      <c r="CI35" s="68"/>
    </row>
    <row r="36" spans="1:87" x14ac:dyDescent="0.25">
      <c r="BE36" s="79"/>
      <c r="BF36" s="83"/>
      <c r="BG36" s="79"/>
      <c r="CF36" s="68"/>
      <c r="CG36" s="68"/>
      <c r="CH36" s="68"/>
      <c r="CI36" s="68"/>
    </row>
    <row r="37" spans="1:87" x14ac:dyDescent="0.25">
      <c r="BD37" s="76"/>
      <c r="BE37" s="69"/>
      <c r="BF37" s="83"/>
      <c r="BG37" s="79"/>
    </row>
    <row r="38" spans="1:87" x14ac:dyDescent="0.25">
      <c r="BE38" s="79"/>
      <c r="BF38" s="79"/>
      <c r="BG38" s="79"/>
    </row>
    <row r="39" spans="1:87" x14ac:dyDescent="0.25">
      <c r="BE39" s="79"/>
      <c r="BF39" s="79"/>
      <c r="BG39" s="79"/>
    </row>
  </sheetData>
  <mergeCells count="110"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Y3:CA3"/>
    <mergeCell ref="CB3:CD3"/>
    <mergeCell ref="C4:C5"/>
    <mergeCell ref="D4:D5"/>
    <mergeCell ref="E4:E5"/>
    <mergeCell ref="F4:F5"/>
    <mergeCell ref="G4:G5"/>
    <mergeCell ref="H4:H5"/>
    <mergeCell ref="I4:I5"/>
    <mergeCell ref="J4:J5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B2:V2"/>
    <mergeCell ref="A3:A5"/>
    <mergeCell ref="B3:D3"/>
    <mergeCell ref="E3:G3"/>
    <mergeCell ref="H3:J3"/>
    <mergeCell ref="K3:M3"/>
    <mergeCell ref="N3:P3"/>
    <mergeCell ref="Q3:S3"/>
    <mergeCell ref="T3:V3"/>
    <mergeCell ref="B4: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 enableFormatConditionsCalculation="0">
    <tabColor indexed="14"/>
  </sheetPr>
  <dimension ref="A1:CD33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Y5" sqref="BY5:BZ24"/>
    </sheetView>
  </sheetViews>
  <sheetFormatPr defaultColWidth="9.109375" defaultRowHeight="13.2" x14ac:dyDescent="0.25"/>
  <cols>
    <col min="1" max="1" width="28.6640625" style="197" customWidth="1"/>
    <col min="2" max="2" width="13.5546875" style="197" customWidth="1"/>
    <col min="3" max="3" width="14.109375" style="197" customWidth="1"/>
    <col min="4" max="4" width="9.109375" style="197"/>
    <col min="5" max="5" width="14" style="197" customWidth="1"/>
    <col min="6" max="6" width="13.44140625" style="197" customWidth="1"/>
    <col min="7" max="7" width="9.109375" style="197"/>
    <col min="8" max="8" width="15.44140625" style="197" customWidth="1"/>
    <col min="9" max="9" width="15" style="197" customWidth="1"/>
    <col min="10" max="10" width="9.109375" style="197"/>
    <col min="11" max="11" width="15.88671875" style="197" customWidth="1"/>
    <col min="12" max="12" width="14.33203125" style="197" customWidth="1"/>
    <col min="13" max="13" width="9.109375" style="197"/>
    <col min="14" max="14" width="13.6640625" style="197" customWidth="1"/>
    <col min="15" max="15" width="13.44140625" style="197" customWidth="1"/>
    <col min="16" max="16" width="9.109375" style="197"/>
    <col min="17" max="17" width="13.88671875" style="197" customWidth="1"/>
    <col min="18" max="18" width="13.6640625" style="197" customWidth="1"/>
    <col min="19" max="19" width="9.109375" style="197"/>
    <col min="20" max="20" width="15" style="197" customWidth="1"/>
    <col min="21" max="21" width="13.5546875" style="197" customWidth="1"/>
    <col min="22" max="22" width="9.109375" style="197"/>
    <col min="23" max="23" width="14.33203125" style="197" customWidth="1"/>
    <col min="24" max="24" width="14" style="197" customWidth="1"/>
    <col min="25" max="25" width="9.109375" style="197"/>
    <col min="26" max="26" width="14" style="197" customWidth="1"/>
    <col min="27" max="27" width="14.109375" style="197" customWidth="1"/>
    <col min="28" max="28" width="9.109375" style="197"/>
    <col min="29" max="29" width="15.6640625" style="197" customWidth="1"/>
    <col min="30" max="30" width="14.109375" style="197" customWidth="1"/>
    <col min="31" max="31" width="9.109375" style="197"/>
    <col min="32" max="32" width="14.109375" style="197" customWidth="1"/>
    <col min="33" max="33" width="13.5546875" style="197" customWidth="1"/>
    <col min="34" max="34" width="9.109375" style="197"/>
    <col min="35" max="36" width="13.44140625" style="197" customWidth="1"/>
    <col min="37" max="37" width="9.109375" style="197"/>
    <col min="38" max="38" width="15.109375" style="197" customWidth="1"/>
    <col min="39" max="39" width="13.88671875" style="197" customWidth="1"/>
    <col min="40" max="40" width="9.109375" style="197"/>
    <col min="41" max="41" width="13.44140625" style="197" customWidth="1"/>
    <col min="42" max="42" width="13.88671875" style="197" customWidth="1"/>
    <col min="43" max="43" width="9.109375" style="197"/>
    <col min="44" max="44" width="13.5546875" style="197" customWidth="1"/>
    <col min="45" max="45" width="14.109375" style="197" customWidth="1"/>
    <col min="46" max="46" width="9.109375" style="197"/>
    <col min="47" max="47" width="14.109375" style="197" customWidth="1"/>
    <col min="48" max="48" width="13.88671875" style="197" customWidth="1"/>
    <col min="49" max="49" width="9.109375" style="197"/>
    <col min="50" max="50" width="13.44140625" style="197" customWidth="1"/>
    <col min="51" max="51" width="14" style="197" customWidth="1"/>
    <col min="52" max="52" width="9.109375" style="197"/>
    <col min="53" max="53" width="13.5546875" style="197" customWidth="1"/>
    <col min="54" max="54" width="13.88671875" style="197" customWidth="1"/>
    <col min="55" max="55" width="9.109375" style="197"/>
    <col min="56" max="56" width="13.88671875" style="197" customWidth="1"/>
    <col min="57" max="57" width="13.44140625" style="197" customWidth="1"/>
    <col min="58" max="58" width="9.109375" style="197"/>
    <col min="59" max="60" width="14" style="197" customWidth="1"/>
    <col min="61" max="61" width="9.109375" style="197"/>
    <col min="62" max="62" width="14.109375" style="197" customWidth="1"/>
    <col min="63" max="63" width="14" style="197" customWidth="1"/>
    <col min="64" max="64" width="8.109375" style="197" customWidth="1"/>
    <col min="65" max="65" width="13.6640625" style="197" customWidth="1"/>
    <col min="66" max="66" width="13.5546875" style="197" customWidth="1"/>
    <col min="67" max="67" width="9.109375" style="197"/>
    <col min="68" max="68" width="14.33203125" style="197" customWidth="1"/>
    <col min="69" max="69" width="13.44140625" style="197" customWidth="1"/>
    <col min="70" max="70" width="9.109375" style="197"/>
    <col min="71" max="71" width="13.44140625" style="197" customWidth="1"/>
    <col min="72" max="72" width="13.88671875" style="197" customWidth="1"/>
    <col min="73" max="73" width="9.109375" style="197"/>
    <col min="74" max="74" width="15.44140625" style="197" customWidth="1"/>
    <col min="75" max="75" width="15.33203125" style="197" customWidth="1"/>
    <col min="76" max="76" width="9.109375" style="197"/>
    <col min="77" max="77" width="15.88671875" style="197" customWidth="1"/>
    <col min="78" max="78" width="15" style="197" customWidth="1"/>
    <col min="79" max="79" width="9.109375" style="197"/>
    <col min="80" max="80" width="15.88671875" style="197" customWidth="1"/>
    <col min="81" max="81" width="15.6640625" style="197" customWidth="1"/>
    <col min="82" max="16384" width="9.109375" style="197"/>
  </cols>
  <sheetData>
    <row r="1" spans="1:82" x14ac:dyDescent="0.25">
      <c r="A1" s="106"/>
      <c r="B1" s="367" t="s">
        <v>82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 t="s">
        <v>0</v>
      </c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</row>
    <row r="2" spans="1:82" x14ac:dyDescent="0.25">
      <c r="A2" s="368"/>
      <c r="B2" s="365" t="s">
        <v>1</v>
      </c>
      <c r="C2" s="366"/>
      <c r="D2" s="366"/>
      <c r="E2" s="365" t="s">
        <v>2</v>
      </c>
      <c r="F2" s="366"/>
      <c r="G2" s="366"/>
      <c r="H2" s="365" t="s">
        <v>3</v>
      </c>
      <c r="I2" s="366"/>
      <c r="J2" s="366"/>
      <c r="K2" s="365" t="s">
        <v>4</v>
      </c>
      <c r="L2" s="366"/>
      <c r="M2" s="366"/>
      <c r="N2" s="365" t="s">
        <v>5</v>
      </c>
      <c r="O2" s="366"/>
      <c r="P2" s="366"/>
      <c r="Q2" s="365" t="s">
        <v>6</v>
      </c>
      <c r="R2" s="366"/>
      <c r="S2" s="366"/>
      <c r="T2" s="365" t="s">
        <v>7</v>
      </c>
      <c r="U2" s="366"/>
      <c r="V2" s="366"/>
      <c r="W2" s="365" t="s">
        <v>8</v>
      </c>
      <c r="X2" s="366"/>
      <c r="Y2" s="366"/>
      <c r="Z2" s="365" t="s">
        <v>50</v>
      </c>
      <c r="AA2" s="366"/>
      <c r="AB2" s="366"/>
      <c r="AC2" s="365" t="s">
        <v>9</v>
      </c>
      <c r="AD2" s="366"/>
      <c r="AE2" s="366"/>
      <c r="AF2" s="365" t="s">
        <v>10</v>
      </c>
      <c r="AG2" s="366"/>
      <c r="AH2" s="366"/>
      <c r="AI2" s="365" t="s">
        <v>52</v>
      </c>
      <c r="AJ2" s="366"/>
      <c r="AK2" s="366"/>
      <c r="AL2" s="365" t="s">
        <v>11</v>
      </c>
      <c r="AM2" s="366"/>
      <c r="AN2" s="366"/>
      <c r="AO2" s="365" t="s">
        <v>12</v>
      </c>
      <c r="AP2" s="366"/>
      <c r="AQ2" s="366"/>
      <c r="AR2" s="365" t="s">
        <v>13</v>
      </c>
      <c r="AS2" s="366"/>
      <c r="AT2" s="366"/>
      <c r="AU2" s="365" t="s">
        <v>14</v>
      </c>
      <c r="AV2" s="366"/>
      <c r="AW2" s="366"/>
      <c r="AX2" s="365" t="s">
        <v>15</v>
      </c>
      <c r="AY2" s="366"/>
      <c r="AZ2" s="366"/>
      <c r="BA2" s="365" t="s">
        <v>16</v>
      </c>
      <c r="BB2" s="366"/>
      <c r="BC2" s="366"/>
      <c r="BD2" s="365" t="s">
        <v>17</v>
      </c>
      <c r="BE2" s="366"/>
      <c r="BF2" s="366"/>
      <c r="BG2" s="365" t="s">
        <v>18</v>
      </c>
      <c r="BH2" s="366"/>
      <c r="BI2" s="366"/>
      <c r="BJ2" s="365" t="s">
        <v>19</v>
      </c>
      <c r="BK2" s="366"/>
      <c r="BL2" s="366"/>
      <c r="BM2" s="365" t="s">
        <v>20</v>
      </c>
      <c r="BN2" s="366"/>
      <c r="BO2" s="366"/>
      <c r="BP2" s="365" t="s">
        <v>21</v>
      </c>
      <c r="BQ2" s="366"/>
      <c r="BR2" s="366"/>
      <c r="BS2" s="365" t="s">
        <v>22</v>
      </c>
      <c r="BT2" s="366"/>
      <c r="BU2" s="366"/>
      <c r="BV2" s="365" t="s">
        <v>23</v>
      </c>
      <c r="BW2" s="366"/>
      <c r="BX2" s="366"/>
      <c r="BY2" s="365" t="s">
        <v>24</v>
      </c>
      <c r="BZ2" s="366"/>
      <c r="CA2" s="366"/>
      <c r="CB2" s="365" t="s">
        <v>25</v>
      </c>
      <c r="CC2" s="366"/>
      <c r="CD2" s="366"/>
    </row>
    <row r="3" spans="1:82" x14ac:dyDescent="0.25">
      <c r="A3" s="366"/>
      <c r="B3" s="369" t="s">
        <v>26</v>
      </c>
      <c r="C3" s="369" t="s">
        <v>66</v>
      </c>
      <c r="D3" s="371" t="s">
        <v>27</v>
      </c>
      <c r="E3" s="369" t="s">
        <v>26</v>
      </c>
      <c r="F3" s="369" t="s">
        <v>66</v>
      </c>
      <c r="G3" s="371" t="s">
        <v>27</v>
      </c>
      <c r="H3" s="369" t="s">
        <v>26</v>
      </c>
      <c r="I3" s="369" t="s">
        <v>66</v>
      </c>
      <c r="J3" s="371" t="s">
        <v>27</v>
      </c>
      <c r="K3" s="369" t="s">
        <v>26</v>
      </c>
      <c r="L3" s="369" t="s">
        <v>66</v>
      </c>
      <c r="M3" s="371" t="s">
        <v>27</v>
      </c>
      <c r="N3" s="369" t="s">
        <v>26</v>
      </c>
      <c r="O3" s="369" t="s">
        <v>66</v>
      </c>
      <c r="P3" s="371" t="s">
        <v>27</v>
      </c>
      <c r="Q3" s="369" t="s">
        <v>26</v>
      </c>
      <c r="R3" s="369" t="s">
        <v>66</v>
      </c>
      <c r="S3" s="371" t="s">
        <v>27</v>
      </c>
      <c r="T3" s="369" t="s">
        <v>26</v>
      </c>
      <c r="U3" s="369" t="s">
        <v>66</v>
      </c>
      <c r="V3" s="371" t="s">
        <v>27</v>
      </c>
      <c r="W3" s="369" t="s">
        <v>26</v>
      </c>
      <c r="X3" s="369" t="s">
        <v>66</v>
      </c>
      <c r="Y3" s="371" t="s">
        <v>27</v>
      </c>
      <c r="Z3" s="369" t="s">
        <v>26</v>
      </c>
      <c r="AA3" s="369" t="s">
        <v>66</v>
      </c>
      <c r="AB3" s="371" t="s">
        <v>27</v>
      </c>
      <c r="AC3" s="369" t="s">
        <v>26</v>
      </c>
      <c r="AD3" s="369" t="s">
        <v>66</v>
      </c>
      <c r="AE3" s="371" t="s">
        <v>27</v>
      </c>
      <c r="AF3" s="369" t="s">
        <v>26</v>
      </c>
      <c r="AG3" s="369" t="s">
        <v>66</v>
      </c>
      <c r="AH3" s="371" t="s">
        <v>27</v>
      </c>
      <c r="AI3" s="369" t="s">
        <v>26</v>
      </c>
      <c r="AJ3" s="369" t="s">
        <v>66</v>
      </c>
      <c r="AK3" s="371" t="s">
        <v>27</v>
      </c>
      <c r="AL3" s="369" t="s">
        <v>26</v>
      </c>
      <c r="AM3" s="369" t="s">
        <v>66</v>
      </c>
      <c r="AN3" s="371" t="s">
        <v>27</v>
      </c>
      <c r="AO3" s="369" t="s">
        <v>26</v>
      </c>
      <c r="AP3" s="369" t="s">
        <v>66</v>
      </c>
      <c r="AQ3" s="371" t="s">
        <v>27</v>
      </c>
      <c r="AR3" s="369" t="s">
        <v>26</v>
      </c>
      <c r="AS3" s="369" t="s">
        <v>66</v>
      </c>
      <c r="AT3" s="371" t="s">
        <v>27</v>
      </c>
      <c r="AU3" s="369" t="s">
        <v>26</v>
      </c>
      <c r="AV3" s="369" t="s">
        <v>66</v>
      </c>
      <c r="AW3" s="371" t="s">
        <v>27</v>
      </c>
      <c r="AX3" s="369" t="s">
        <v>26</v>
      </c>
      <c r="AY3" s="369" t="s">
        <v>66</v>
      </c>
      <c r="AZ3" s="371" t="s">
        <v>27</v>
      </c>
      <c r="BA3" s="369" t="s">
        <v>26</v>
      </c>
      <c r="BB3" s="369" t="s">
        <v>66</v>
      </c>
      <c r="BC3" s="371" t="s">
        <v>27</v>
      </c>
      <c r="BD3" s="369" t="s">
        <v>26</v>
      </c>
      <c r="BE3" s="369" t="s">
        <v>66</v>
      </c>
      <c r="BF3" s="371" t="s">
        <v>27</v>
      </c>
      <c r="BG3" s="369" t="s">
        <v>26</v>
      </c>
      <c r="BH3" s="369" t="s">
        <v>66</v>
      </c>
      <c r="BI3" s="371" t="s">
        <v>27</v>
      </c>
      <c r="BJ3" s="369" t="s">
        <v>26</v>
      </c>
      <c r="BK3" s="369" t="s">
        <v>66</v>
      </c>
      <c r="BL3" s="371" t="s">
        <v>27</v>
      </c>
      <c r="BM3" s="369" t="s">
        <v>26</v>
      </c>
      <c r="BN3" s="369" t="s">
        <v>66</v>
      </c>
      <c r="BO3" s="371" t="s">
        <v>27</v>
      </c>
      <c r="BP3" s="369" t="s">
        <v>26</v>
      </c>
      <c r="BQ3" s="369" t="s">
        <v>66</v>
      </c>
      <c r="BR3" s="371" t="s">
        <v>27</v>
      </c>
      <c r="BS3" s="369" t="s">
        <v>26</v>
      </c>
      <c r="BT3" s="369" t="s">
        <v>66</v>
      </c>
      <c r="BU3" s="371" t="s">
        <v>27</v>
      </c>
      <c r="BV3" s="369" t="s">
        <v>26</v>
      </c>
      <c r="BW3" s="369" t="s">
        <v>66</v>
      </c>
      <c r="BX3" s="371" t="s">
        <v>27</v>
      </c>
      <c r="BY3" s="369" t="s">
        <v>26</v>
      </c>
      <c r="BZ3" s="369" t="s">
        <v>66</v>
      </c>
      <c r="CA3" s="371" t="s">
        <v>27</v>
      </c>
      <c r="CB3" s="369" t="s">
        <v>26</v>
      </c>
      <c r="CC3" s="369" t="s">
        <v>66</v>
      </c>
      <c r="CD3" s="371" t="s">
        <v>27</v>
      </c>
    </row>
    <row r="4" spans="1:82" ht="13.8" thickBot="1" x14ac:dyDescent="0.3">
      <c r="A4" s="366"/>
      <c r="B4" s="370"/>
      <c r="C4" s="370"/>
      <c r="D4" s="370"/>
      <c r="E4" s="370"/>
      <c r="F4" s="370"/>
      <c r="G4" s="366"/>
      <c r="H4" s="366"/>
      <c r="I4" s="370"/>
      <c r="J4" s="366"/>
      <c r="K4" s="366"/>
      <c r="L4" s="370"/>
      <c r="M4" s="366"/>
      <c r="N4" s="366"/>
      <c r="O4" s="370"/>
      <c r="P4" s="366"/>
      <c r="Q4" s="366"/>
      <c r="R4" s="370"/>
      <c r="S4" s="366"/>
      <c r="T4" s="366"/>
      <c r="U4" s="370"/>
      <c r="V4" s="366"/>
      <c r="W4" s="366"/>
      <c r="X4" s="370"/>
      <c r="Y4" s="366"/>
      <c r="Z4" s="366"/>
      <c r="AA4" s="370"/>
      <c r="AB4" s="366"/>
      <c r="AC4" s="366"/>
      <c r="AD4" s="370"/>
      <c r="AE4" s="366"/>
      <c r="AF4" s="366"/>
      <c r="AG4" s="370"/>
      <c r="AH4" s="366"/>
      <c r="AI4" s="366"/>
      <c r="AJ4" s="370"/>
      <c r="AK4" s="366"/>
      <c r="AL4" s="366"/>
      <c r="AM4" s="370"/>
      <c r="AN4" s="366"/>
      <c r="AO4" s="366"/>
      <c r="AP4" s="370"/>
      <c r="AQ4" s="366"/>
      <c r="AR4" s="366"/>
      <c r="AS4" s="370"/>
      <c r="AT4" s="366"/>
      <c r="AU4" s="366"/>
      <c r="AV4" s="370"/>
      <c r="AW4" s="366"/>
      <c r="AX4" s="366"/>
      <c r="AY4" s="370"/>
      <c r="AZ4" s="366"/>
      <c r="BA4" s="366"/>
      <c r="BB4" s="370"/>
      <c r="BC4" s="366"/>
      <c r="BD4" s="366"/>
      <c r="BE4" s="370"/>
      <c r="BF4" s="366"/>
      <c r="BG4" s="366"/>
      <c r="BH4" s="370"/>
      <c r="BI4" s="366"/>
      <c r="BJ4" s="366"/>
      <c r="BK4" s="370"/>
      <c r="BL4" s="366"/>
      <c r="BM4" s="366"/>
      <c r="BN4" s="370"/>
      <c r="BO4" s="366"/>
      <c r="BP4" s="366"/>
      <c r="BQ4" s="370"/>
      <c r="BR4" s="366"/>
      <c r="BS4" s="366"/>
      <c r="BT4" s="370"/>
      <c r="BU4" s="366"/>
      <c r="BV4" s="366"/>
      <c r="BW4" s="370"/>
      <c r="BX4" s="366"/>
      <c r="BY4" s="366"/>
      <c r="BZ4" s="370"/>
      <c r="CA4" s="372"/>
      <c r="CB4" s="372"/>
      <c r="CC4" s="370"/>
      <c r="CD4" s="372"/>
    </row>
    <row r="5" spans="1:82" ht="26.4" x14ac:dyDescent="0.25">
      <c r="A5" s="102" t="s">
        <v>28</v>
      </c>
      <c r="B5" s="198"/>
      <c r="C5" s="199"/>
      <c r="D5" s="200" t="e">
        <f>SUM(C5/B5)</f>
        <v>#DIV/0!</v>
      </c>
      <c r="E5" s="199"/>
      <c r="F5" s="199"/>
      <c r="G5" s="200" t="e">
        <f>SUM(F5/E5)</f>
        <v>#DIV/0!</v>
      </c>
      <c r="H5" s="199"/>
      <c r="I5" s="199"/>
      <c r="J5" s="200" t="e">
        <f>SUM(I5/H5)</f>
        <v>#DIV/0!</v>
      </c>
      <c r="K5" s="237"/>
      <c r="L5" s="237"/>
      <c r="M5" s="200" t="e">
        <f t="shared" ref="M5:M11" si="0">SUM(L5/K5)</f>
        <v>#DIV/0!</v>
      </c>
      <c r="N5" s="199"/>
      <c r="O5" s="199"/>
      <c r="P5" s="200" t="e">
        <f>SUM(O5/N5)</f>
        <v>#DIV/0!</v>
      </c>
      <c r="Q5" s="199"/>
      <c r="R5" s="199"/>
      <c r="S5" s="200" t="e">
        <f t="shared" ref="S5:S10" si="1">SUM(R5/Q5)</f>
        <v>#DIV/0!</v>
      </c>
      <c r="T5" s="199"/>
      <c r="U5" s="199"/>
      <c r="V5" s="200" t="e">
        <f t="shared" ref="V5:V24" si="2">SUM(U5/T5)</f>
        <v>#DIV/0!</v>
      </c>
      <c r="W5" s="199"/>
      <c r="X5" s="199"/>
      <c r="Y5" s="200" t="e">
        <f t="shared" ref="Y5:Y16" si="3">SUM(X5/W5)</f>
        <v>#DIV/0!</v>
      </c>
      <c r="Z5" s="199"/>
      <c r="AA5" s="199"/>
      <c r="AB5" s="200" t="e">
        <f>SUM(AA5/Z5)</f>
        <v>#DIV/0!</v>
      </c>
      <c r="AC5" s="199"/>
      <c r="AD5" s="199"/>
      <c r="AE5" s="200" t="e">
        <f t="shared" ref="AE5:AE10" si="4">SUM(AD5/AC5)</f>
        <v>#DIV/0!</v>
      </c>
      <c r="AF5" s="199"/>
      <c r="AG5" s="199"/>
      <c r="AH5" s="200" t="e">
        <f t="shared" ref="AH5:AH10" si="5">SUM(AG5/AF5)</f>
        <v>#DIV/0!</v>
      </c>
      <c r="AI5" s="199"/>
      <c r="AJ5" s="199"/>
      <c r="AK5" s="2" t="e">
        <f t="shared" ref="AK5:AK24" si="6">SUM(AJ5/AI5)</f>
        <v>#DIV/0!</v>
      </c>
      <c r="AL5" s="199"/>
      <c r="AM5" s="199"/>
      <c r="AN5" s="3" t="e">
        <f t="shared" ref="AN5:AN24" si="7">SUM(AM5/AL5)</f>
        <v>#DIV/0!</v>
      </c>
      <c r="AO5" s="199"/>
      <c r="AP5" s="199"/>
      <c r="AQ5" s="3" t="e">
        <f t="shared" ref="AQ5:AQ10" si="8">SUM(AP5/AO5)</f>
        <v>#DIV/0!</v>
      </c>
      <c r="AR5" s="199"/>
      <c r="AS5" s="199"/>
      <c r="AT5" s="3" t="e">
        <f t="shared" ref="AT5:AT24" si="9">SUM(AS5/AR5)</f>
        <v>#DIV/0!</v>
      </c>
      <c r="AU5" s="199"/>
      <c r="AV5" s="202"/>
      <c r="AW5" s="3" t="e">
        <f>SUM(AV5/AU5)</f>
        <v>#DIV/0!</v>
      </c>
      <c r="AX5" s="199"/>
      <c r="AY5" s="199"/>
      <c r="AZ5" s="3" t="e">
        <f t="shared" ref="AZ5:AZ24" si="10">SUM(AY5/AX5)</f>
        <v>#DIV/0!</v>
      </c>
      <c r="BA5" s="199"/>
      <c r="BB5" s="199"/>
      <c r="BC5" s="3" t="e">
        <f>SUM(BB5/BA5)</f>
        <v>#DIV/0!</v>
      </c>
      <c r="BD5" s="199"/>
      <c r="BE5" s="199"/>
      <c r="BF5" s="3" t="e">
        <f t="shared" ref="BF5:BF24" si="11">SUM(BE5/BD5)</f>
        <v>#DIV/0!</v>
      </c>
      <c r="BG5" s="199"/>
      <c r="BH5" s="199"/>
      <c r="BI5" s="3" t="e">
        <f t="shared" ref="BI5:BI24" si="12">SUM(BH5/BG5)</f>
        <v>#DIV/0!</v>
      </c>
      <c r="BJ5" s="199"/>
      <c r="BK5" s="199"/>
      <c r="BL5" s="3" t="e">
        <f t="shared" ref="BL5:BL23" si="13">SUM(BK5/BJ5)</f>
        <v>#DIV/0!</v>
      </c>
      <c r="BM5" s="199"/>
      <c r="BN5" s="199"/>
      <c r="BO5" s="3" t="e">
        <f t="shared" ref="BO5:BO10" si="14">SUM(BN5/BM5)</f>
        <v>#DIV/0!</v>
      </c>
      <c r="BP5" s="199"/>
      <c r="BQ5" s="199"/>
      <c r="BR5" s="3" t="e">
        <f t="shared" ref="BR5:BR24" si="15">SUM(BQ5/BP5)</f>
        <v>#DIV/0!</v>
      </c>
      <c r="BS5" s="199"/>
      <c r="BT5" s="199"/>
      <c r="BU5" s="3" t="e">
        <f t="shared" ref="BU5:BU24" si="16">SUM(BT5/BS5)</f>
        <v>#DIV/0!</v>
      </c>
      <c r="BV5" s="199"/>
      <c r="BW5" s="199"/>
      <c r="BX5" s="200" t="e">
        <f>SUM(BW5/BV5)</f>
        <v>#DIV/0!</v>
      </c>
      <c r="BY5" s="199"/>
      <c r="BZ5" s="199"/>
      <c r="CA5" s="16" t="e">
        <f>SUM(BZ5/BY5)</f>
        <v>#DIV/0!</v>
      </c>
      <c r="CB5" s="35">
        <f t="shared" ref="CB5:CB10" si="17">B5+E5+H5+K5+N5+Q5+T5+W5+Z5+AC5+AF5+AI5+AL5+AO5+AR5+AU5+AX5+BA5+BD5+BG5+BJ5+BM5+BP5+BS5+BV5+BY5</f>
        <v>0</v>
      </c>
      <c r="CC5" s="35">
        <f t="shared" ref="CC5:CC10" si="18">BZ5+BW5+BT5+BQ5+BN5+BK5+BH5+BE5+BB5+AY5+AV5+AS5+AP5+AM5+AJ5+AG5+AD5+AA5+X5+U5+R5+O5+L5+I5+F5+C5</f>
        <v>0</v>
      </c>
      <c r="CD5" s="15" t="e">
        <f t="shared" ref="CD5:CD10" si="19">SUM(CC5/CB5)</f>
        <v>#DIV/0!</v>
      </c>
    </row>
    <row r="6" spans="1:82" ht="48.75" customHeight="1" x14ac:dyDescent="0.25">
      <c r="A6" s="102" t="s">
        <v>29</v>
      </c>
      <c r="B6" s="201"/>
      <c r="C6" s="202"/>
      <c r="D6" s="200" t="e">
        <f>SUM(C6/B6)</f>
        <v>#DIV/0!</v>
      </c>
      <c r="E6" s="202"/>
      <c r="F6" s="202"/>
      <c r="G6" s="200" t="e">
        <f>SUM(F6/E6)</f>
        <v>#DIV/0!</v>
      </c>
      <c r="H6" s="202"/>
      <c r="I6" s="202"/>
      <c r="J6" s="200"/>
      <c r="K6" s="238"/>
      <c r="L6" s="238"/>
      <c r="M6" s="200" t="e">
        <f t="shared" si="0"/>
        <v>#DIV/0!</v>
      </c>
      <c r="N6" s="202"/>
      <c r="O6" s="202"/>
      <c r="P6" s="200" t="e">
        <f>SUM(O6/N6)</f>
        <v>#DIV/0!</v>
      </c>
      <c r="Q6" s="202"/>
      <c r="R6" s="202"/>
      <c r="S6" s="200" t="e">
        <f t="shared" si="1"/>
        <v>#DIV/0!</v>
      </c>
      <c r="T6" s="202"/>
      <c r="U6" s="202"/>
      <c r="V6" s="200" t="e">
        <f t="shared" si="2"/>
        <v>#DIV/0!</v>
      </c>
      <c r="W6" s="202"/>
      <c r="X6" s="202"/>
      <c r="Y6" s="200" t="e">
        <f t="shared" si="3"/>
        <v>#DIV/0!</v>
      </c>
      <c r="Z6" s="202"/>
      <c r="AA6" s="202"/>
      <c r="AB6" s="200" t="e">
        <f>SUM(AA6/Z6)</f>
        <v>#DIV/0!</v>
      </c>
      <c r="AC6" s="202"/>
      <c r="AD6" s="202"/>
      <c r="AE6" s="200" t="e">
        <f t="shared" si="4"/>
        <v>#DIV/0!</v>
      </c>
      <c r="AF6" s="202"/>
      <c r="AG6" s="202"/>
      <c r="AH6" s="200" t="e">
        <f t="shared" si="5"/>
        <v>#DIV/0!</v>
      </c>
      <c r="AI6" s="202"/>
      <c r="AJ6" s="202"/>
      <c r="AK6" s="2" t="e">
        <f t="shared" si="6"/>
        <v>#DIV/0!</v>
      </c>
      <c r="AL6" s="202"/>
      <c r="AM6" s="202"/>
      <c r="AN6" s="3"/>
      <c r="AO6" s="202"/>
      <c r="AP6" s="202"/>
      <c r="AQ6" s="3" t="e">
        <f t="shared" si="8"/>
        <v>#DIV/0!</v>
      </c>
      <c r="AR6" s="202"/>
      <c r="AS6" s="202"/>
      <c r="AT6" s="3" t="e">
        <f t="shared" si="9"/>
        <v>#DIV/0!</v>
      </c>
      <c r="AU6" s="202"/>
      <c r="AV6" s="202"/>
      <c r="AW6" s="3" t="e">
        <f t="shared" ref="AW6:AW24" si="20">SUM(AV6/AU6)</f>
        <v>#DIV/0!</v>
      </c>
      <c r="AX6" s="202"/>
      <c r="AY6" s="202"/>
      <c r="AZ6" s="3" t="e">
        <f t="shared" si="10"/>
        <v>#DIV/0!</v>
      </c>
      <c r="BA6" s="202"/>
      <c r="BB6" s="202"/>
      <c r="BC6" s="3" t="e">
        <f>SUM(BB6/BA6)</f>
        <v>#DIV/0!</v>
      </c>
      <c r="BD6" s="202"/>
      <c r="BE6" s="202"/>
      <c r="BF6" s="3" t="e">
        <f t="shared" si="11"/>
        <v>#DIV/0!</v>
      </c>
      <c r="BG6" s="202"/>
      <c r="BH6" s="202"/>
      <c r="BI6" s="200" t="e">
        <f t="shared" si="12"/>
        <v>#DIV/0!</v>
      </c>
      <c r="BJ6" s="202"/>
      <c r="BK6" s="202"/>
      <c r="BL6" s="3" t="e">
        <f t="shared" si="13"/>
        <v>#DIV/0!</v>
      </c>
      <c r="BM6" s="202"/>
      <c r="BN6" s="202"/>
      <c r="BO6" s="200" t="e">
        <f t="shared" si="14"/>
        <v>#DIV/0!</v>
      </c>
      <c r="BP6" s="202"/>
      <c r="BQ6" s="202"/>
      <c r="BR6" s="3" t="e">
        <f t="shared" si="15"/>
        <v>#DIV/0!</v>
      </c>
      <c r="BS6" s="202"/>
      <c r="BT6" s="202"/>
      <c r="BU6" s="3" t="e">
        <f t="shared" si="16"/>
        <v>#DIV/0!</v>
      </c>
      <c r="BV6" s="202"/>
      <c r="BW6" s="202"/>
      <c r="BX6" s="200"/>
      <c r="BY6" s="202"/>
      <c r="BZ6" s="202"/>
      <c r="CA6" s="3"/>
      <c r="CB6" s="36">
        <f t="shared" si="17"/>
        <v>0</v>
      </c>
      <c r="CC6" s="36">
        <f t="shared" si="18"/>
        <v>0</v>
      </c>
      <c r="CD6" s="2" t="e">
        <f t="shared" si="19"/>
        <v>#DIV/0!</v>
      </c>
    </row>
    <row r="7" spans="1:82" ht="42" customHeight="1" x14ac:dyDescent="0.25">
      <c r="A7" s="102" t="s">
        <v>30</v>
      </c>
      <c r="B7" s="201"/>
      <c r="C7" s="202"/>
      <c r="D7" s="200" t="e">
        <f>SUM(C7/B7)</f>
        <v>#DIV/0!</v>
      </c>
      <c r="E7" s="202"/>
      <c r="F7" s="202"/>
      <c r="G7" s="200" t="e">
        <f>SUM(F7/E7)</f>
        <v>#DIV/0!</v>
      </c>
      <c r="H7" s="202"/>
      <c r="I7" s="202"/>
      <c r="J7" s="200" t="e">
        <f>SUM(I7/H7)</f>
        <v>#DIV/0!</v>
      </c>
      <c r="K7" s="238"/>
      <c r="L7" s="238"/>
      <c r="M7" s="200" t="e">
        <f t="shared" si="0"/>
        <v>#DIV/0!</v>
      </c>
      <c r="N7" s="202"/>
      <c r="O7" s="202"/>
      <c r="P7" s="200" t="e">
        <f>SUM(O7/N7)</f>
        <v>#DIV/0!</v>
      </c>
      <c r="Q7" s="202"/>
      <c r="R7" s="202"/>
      <c r="S7" s="200" t="e">
        <f t="shared" si="1"/>
        <v>#DIV/0!</v>
      </c>
      <c r="T7" s="202"/>
      <c r="U7" s="202"/>
      <c r="V7" s="200" t="e">
        <f t="shared" si="2"/>
        <v>#DIV/0!</v>
      </c>
      <c r="W7" s="202"/>
      <c r="X7" s="202"/>
      <c r="Y7" s="200" t="e">
        <f t="shared" si="3"/>
        <v>#DIV/0!</v>
      </c>
      <c r="Z7" s="202"/>
      <c r="AA7" s="202"/>
      <c r="AB7" s="200" t="e">
        <f>SUM(AA7/Z7)</f>
        <v>#DIV/0!</v>
      </c>
      <c r="AC7" s="202"/>
      <c r="AD7" s="202"/>
      <c r="AE7" s="200" t="e">
        <f t="shared" si="4"/>
        <v>#DIV/0!</v>
      </c>
      <c r="AF7" s="202"/>
      <c r="AG7" s="202"/>
      <c r="AH7" s="200" t="e">
        <f t="shared" si="5"/>
        <v>#DIV/0!</v>
      </c>
      <c r="AI7" s="202"/>
      <c r="AJ7" s="202"/>
      <c r="AK7" s="2" t="e">
        <f t="shared" si="6"/>
        <v>#DIV/0!</v>
      </c>
      <c r="AL7" s="202"/>
      <c r="AM7" s="202"/>
      <c r="AN7" s="3" t="e">
        <f t="shared" si="7"/>
        <v>#DIV/0!</v>
      </c>
      <c r="AO7" s="202"/>
      <c r="AP7" s="202"/>
      <c r="AQ7" s="3" t="e">
        <f t="shared" si="8"/>
        <v>#DIV/0!</v>
      </c>
      <c r="AR7" s="202"/>
      <c r="AS7" s="202"/>
      <c r="AT7" s="3" t="e">
        <f t="shared" si="9"/>
        <v>#DIV/0!</v>
      </c>
      <c r="AU7" s="202"/>
      <c r="AV7" s="202"/>
      <c r="AW7" s="3" t="e">
        <f t="shared" si="20"/>
        <v>#DIV/0!</v>
      </c>
      <c r="AX7" s="202"/>
      <c r="AY7" s="202"/>
      <c r="AZ7" s="3" t="e">
        <f t="shared" si="10"/>
        <v>#DIV/0!</v>
      </c>
      <c r="BA7" s="202"/>
      <c r="BB7" s="202"/>
      <c r="BC7" s="3" t="e">
        <f>SUM(BB7/BA7)</f>
        <v>#DIV/0!</v>
      </c>
      <c r="BD7" s="202"/>
      <c r="BE7" s="202"/>
      <c r="BF7" s="3" t="e">
        <f t="shared" si="11"/>
        <v>#DIV/0!</v>
      </c>
      <c r="BG7" s="202"/>
      <c r="BH7" s="202"/>
      <c r="BI7" s="3" t="e">
        <f t="shared" si="12"/>
        <v>#DIV/0!</v>
      </c>
      <c r="BJ7" s="202"/>
      <c r="BK7" s="202"/>
      <c r="BL7" s="3" t="e">
        <f t="shared" si="13"/>
        <v>#DIV/0!</v>
      </c>
      <c r="BM7" s="202"/>
      <c r="BN7" s="202"/>
      <c r="BO7" s="3" t="e">
        <f t="shared" si="14"/>
        <v>#DIV/0!</v>
      </c>
      <c r="BP7" s="202"/>
      <c r="BQ7" s="202"/>
      <c r="BR7" s="3" t="e">
        <f t="shared" si="15"/>
        <v>#DIV/0!</v>
      </c>
      <c r="BS7" s="202"/>
      <c r="BT7" s="202"/>
      <c r="BU7" s="3" t="e">
        <f t="shared" si="16"/>
        <v>#DIV/0!</v>
      </c>
      <c r="BV7" s="202"/>
      <c r="BW7" s="202"/>
      <c r="BX7" s="200" t="e">
        <f t="shared" ref="BX7:BX12" si="21">SUM(BW7/BV7)</f>
        <v>#DIV/0!</v>
      </c>
      <c r="BY7" s="202"/>
      <c r="BZ7" s="202"/>
      <c r="CA7" s="3" t="e">
        <f t="shared" ref="CA7:CA12" si="22">SUM(BZ7/BY7)</f>
        <v>#DIV/0!</v>
      </c>
      <c r="CB7" s="36">
        <f t="shared" si="17"/>
        <v>0</v>
      </c>
      <c r="CC7" s="36">
        <f t="shared" si="18"/>
        <v>0</v>
      </c>
      <c r="CD7" s="2" t="e">
        <f t="shared" si="19"/>
        <v>#DIV/0!</v>
      </c>
    </row>
    <row r="8" spans="1:82" ht="48" customHeight="1" x14ac:dyDescent="0.25">
      <c r="A8" s="102" t="s">
        <v>31</v>
      </c>
      <c r="B8" s="201"/>
      <c r="C8" s="202"/>
      <c r="D8" s="200" t="e">
        <f>SUM(C8/B8)</f>
        <v>#DIV/0!</v>
      </c>
      <c r="E8" s="202"/>
      <c r="F8" s="202"/>
      <c r="G8" s="200" t="e">
        <f>SUM(F8/E8)</f>
        <v>#DIV/0!</v>
      </c>
      <c r="H8" s="202"/>
      <c r="I8" s="202"/>
      <c r="J8" s="200" t="e">
        <f>SUM(I8/H8)</f>
        <v>#DIV/0!</v>
      </c>
      <c r="K8" s="238"/>
      <c r="L8" s="238"/>
      <c r="M8" s="200" t="e">
        <f t="shared" si="0"/>
        <v>#DIV/0!</v>
      </c>
      <c r="N8" s="202"/>
      <c r="O8" s="202"/>
      <c r="P8" s="200" t="e">
        <f>SUM(O8/N8)</f>
        <v>#DIV/0!</v>
      </c>
      <c r="Q8" s="202"/>
      <c r="R8" s="202"/>
      <c r="S8" s="200" t="e">
        <f t="shared" si="1"/>
        <v>#DIV/0!</v>
      </c>
      <c r="T8" s="202"/>
      <c r="U8" s="202"/>
      <c r="V8" s="200" t="e">
        <f t="shared" si="2"/>
        <v>#DIV/0!</v>
      </c>
      <c r="W8" s="202"/>
      <c r="X8" s="202"/>
      <c r="Y8" s="200" t="e">
        <f t="shared" si="3"/>
        <v>#DIV/0!</v>
      </c>
      <c r="Z8" s="202"/>
      <c r="AA8" s="202"/>
      <c r="AB8" s="200" t="e">
        <f>SUM(AA8/Z8)</f>
        <v>#DIV/0!</v>
      </c>
      <c r="AC8" s="202"/>
      <c r="AD8" s="202"/>
      <c r="AE8" s="200" t="e">
        <f t="shared" si="4"/>
        <v>#DIV/0!</v>
      </c>
      <c r="AF8" s="202"/>
      <c r="AG8" s="202"/>
      <c r="AH8" s="200" t="e">
        <f t="shared" si="5"/>
        <v>#DIV/0!</v>
      </c>
      <c r="AI8" s="202"/>
      <c r="AJ8" s="202"/>
      <c r="AK8" s="2" t="e">
        <f t="shared" si="6"/>
        <v>#DIV/0!</v>
      </c>
      <c r="AL8" s="202"/>
      <c r="AM8" s="202"/>
      <c r="AN8" s="3" t="e">
        <f t="shared" si="7"/>
        <v>#DIV/0!</v>
      </c>
      <c r="AO8" s="202"/>
      <c r="AP8" s="202"/>
      <c r="AQ8" s="3" t="e">
        <f t="shared" si="8"/>
        <v>#DIV/0!</v>
      </c>
      <c r="AR8" s="202"/>
      <c r="AS8" s="202"/>
      <c r="AT8" s="3" t="e">
        <f t="shared" si="9"/>
        <v>#DIV/0!</v>
      </c>
      <c r="AU8" s="202"/>
      <c r="AV8" s="202"/>
      <c r="AW8" s="3" t="e">
        <f t="shared" si="20"/>
        <v>#DIV/0!</v>
      </c>
      <c r="AX8" s="202"/>
      <c r="AY8" s="202"/>
      <c r="AZ8" s="3" t="e">
        <f t="shared" si="10"/>
        <v>#DIV/0!</v>
      </c>
      <c r="BA8" s="202"/>
      <c r="BB8" s="202"/>
      <c r="BC8" s="3" t="e">
        <f>SUM(BB8/BA8)</f>
        <v>#DIV/0!</v>
      </c>
      <c r="BD8" s="202"/>
      <c r="BE8" s="202"/>
      <c r="BF8" s="3" t="e">
        <f t="shared" si="11"/>
        <v>#DIV/0!</v>
      </c>
      <c r="BG8" s="202"/>
      <c r="BH8" s="202"/>
      <c r="BI8" s="3" t="e">
        <f t="shared" si="12"/>
        <v>#DIV/0!</v>
      </c>
      <c r="BJ8" s="202"/>
      <c r="BK8" s="202"/>
      <c r="BL8" s="3" t="e">
        <f t="shared" si="13"/>
        <v>#DIV/0!</v>
      </c>
      <c r="BM8" s="202"/>
      <c r="BN8" s="202"/>
      <c r="BO8" s="3" t="e">
        <f t="shared" si="14"/>
        <v>#DIV/0!</v>
      </c>
      <c r="BP8" s="202"/>
      <c r="BQ8" s="202"/>
      <c r="BR8" s="3" t="e">
        <f t="shared" si="15"/>
        <v>#DIV/0!</v>
      </c>
      <c r="BS8" s="202"/>
      <c r="BT8" s="202"/>
      <c r="BU8" s="3" t="e">
        <f t="shared" si="16"/>
        <v>#DIV/0!</v>
      </c>
      <c r="BV8" s="202"/>
      <c r="BW8" s="202"/>
      <c r="BX8" s="200" t="e">
        <f t="shared" si="21"/>
        <v>#DIV/0!</v>
      </c>
      <c r="BY8" s="202"/>
      <c r="BZ8" s="202"/>
      <c r="CA8" s="3" t="e">
        <f t="shared" si="22"/>
        <v>#DIV/0!</v>
      </c>
      <c r="CB8" s="36">
        <f t="shared" si="17"/>
        <v>0</v>
      </c>
      <c r="CC8" s="36">
        <f t="shared" si="18"/>
        <v>0</v>
      </c>
      <c r="CD8" s="2" t="e">
        <f t="shared" si="19"/>
        <v>#DIV/0!</v>
      </c>
    </row>
    <row r="9" spans="1:82" ht="30" customHeight="1" x14ac:dyDescent="0.25">
      <c r="A9" s="102" t="s">
        <v>51</v>
      </c>
      <c r="B9" s="201"/>
      <c r="C9" s="202"/>
      <c r="D9" s="200" t="e">
        <f>SUM(C9/B9)</f>
        <v>#DIV/0!</v>
      </c>
      <c r="E9" s="202"/>
      <c r="F9" s="202"/>
      <c r="G9" s="200" t="e">
        <f>SUM(F9/E9)</f>
        <v>#DIV/0!</v>
      </c>
      <c r="H9" s="202"/>
      <c r="I9" s="202"/>
      <c r="J9" s="200" t="e">
        <f>SUM(I9/H9)</f>
        <v>#DIV/0!</v>
      </c>
      <c r="K9" s="238"/>
      <c r="L9" s="238"/>
      <c r="M9" s="200" t="e">
        <f t="shared" si="0"/>
        <v>#DIV/0!</v>
      </c>
      <c r="N9" s="202"/>
      <c r="O9" s="202"/>
      <c r="P9" s="200" t="e">
        <f>SUM(O9/N9)</f>
        <v>#DIV/0!</v>
      </c>
      <c r="Q9" s="202"/>
      <c r="R9" s="202"/>
      <c r="S9" s="200" t="e">
        <f t="shared" si="1"/>
        <v>#DIV/0!</v>
      </c>
      <c r="T9" s="202"/>
      <c r="U9" s="202"/>
      <c r="V9" s="200" t="e">
        <f t="shared" si="2"/>
        <v>#DIV/0!</v>
      </c>
      <c r="W9" s="202"/>
      <c r="X9" s="202"/>
      <c r="Y9" s="200" t="e">
        <f t="shared" si="3"/>
        <v>#DIV/0!</v>
      </c>
      <c r="Z9" s="202"/>
      <c r="AA9" s="202"/>
      <c r="AB9" s="200" t="e">
        <f>SUM(AA9/Z9)</f>
        <v>#DIV/0!</v>
      </c>
      <c r="AC9" s="202"/>
      <c r="AD9" s="202"/>
      <c r="AE9" s="200" t="e">
        <f t="shared" si="4"/>
        <v>#DIV/0!</v>
      </c>
      <c r="AF9" s="202"/>
      <c r="AG9" s="202"/>
      <c r="AH9" s="200" t="e">
        <f t="shared" si="5"/>
        <v>#DIV/0!</v>
      </c>
      <c r="AI9" s="202"/>
      <c r="AJ9" s="202"/>
      <c r="AK9" s="200" t="e">
        <f t="shared" si="6"/>
        <v>#DIV/0!</v>
      </c>
      <c r="AL9" s="202"/>
      <c r="AM9" s="202"/>
      <c r="AN9" s="200" t="e">
        <f t="shared" si="7"/>
        <v>#DIV/0!</v>
      </c>
      <c r="AO9" s="202"/>
      <c r="AP9" s="202"/>
      <c r="AQ9" s="200" t="e">
        <f t="shared" si="8"/>
        <v>#DIV/0!</v>
      </c>
      <c r="AR9" s="202"/>
      <c r="AS9" s="202"/>
      <c r="AT9" s="200" t="e">
        <f t="shared" si="9"/>
        <v>#DIV/0!</v>
      </c>
      <c r="AU9" s="202"/>
      <c r="AV9" s="202"/>
      <c r="AW9" s="200" t="e">
        <f t="shared" si="20"/>
        <v>#DIV/0!</v>
      </c>
      <c r="AX9" s="202"/>
      <c r="AY9" s="202"/>
      <c r="AZ9" s="200" t="e">
        <f t="shared" si="10"/>
        <v>#DIV/0!</v>
      </c>
      <c r="BA9" s="202"/>
      <c r="BB9" s="202"/>
      <c r="BC9" s="200" t="e">
        <f>SUM(BB9/BA9)</f>
        <v>#DIV/0!</v>
      </c>
      <c r="BD9" s="202"/>
      <c r="BE9" s="202"/>
      <c r="BF9" s="200" t="e">
        <f t="shared" si="11"/>
        <v>#DIV/0!</v>
      </c>
      <c r="BG9" s="202"/>
      <c r="BH9" s="202"/>
      <c r="BI9" s="200" t="e">
        <f t="shared" si="12"/>
        <v>#DIV/0!</v>
      </c>
      <c r="BJ9" s="202"/>
      <c r="BK9" s="202"/>
      <c r="BL9" s="200" t="e">
        <f t="shared" si="13"/>
        <v>#DIV/0!</v>
      </c>
      <c r="BM9" s="202"/>
      <c r="BN9" s="202"/>
      <c r="BO9" s="200" t="e">
        <f>SUM(BN9/BM9)</f>
        <v>#DIV/0!</v>
      </c>
      <c r="BP9" s="202"/>
      <c r="BQ9" s="202"/>
      <c r="BR9" s="200" t="e">
        <f t="shared" si="15"/>
        <v>#DIV/0!</v>
      </c>
      <c r="BS9" s="202"/>
      <c r="BT9" s="202"/>
      <c r="BU9" s="3" t="e">
        <f t="shared" si="16"/>
        <v>#DIV/0!</v>
      </c>
      <c r="BV9" s="202"/>
      <c r="BW9" s="202"/>
      <c r="BX9" s="200" t="e">
        <f t="shared" si="21"/>
        <v>#DIV/0!</v>
      </c>
      <c r="BY9" s="202"/>
      <c r="BZ9" s="202"/>
      <c r="CA9" s="3" t="e">
        <f t="shared" si="22"/>
        <v>#DIV/0!</v>
      </c>
      <c r="CB9" s="36">
        <f t="shared" si="17"/>
        <v>0</v>
      </c>
      <c r="CC9" s="36">
        <f t="shared" si="18"/>
        <v>0</v>
      </c>
      <c r="CD9" s="2" t="e">
        <f t="shared" si="19"/>
        <v>#DIV/0!</v>
      </c>
    </row>
    <row r="10" spans="1:82" ht="40.200000000000003" thickBot="1" x14ac:dyDescent="0.3">
      <c r="A10" s="221" t="s">
        <v>32</v>
      </c>
      <c r="B10" s="210"/>
      <c r="C10" s="211"/>
      <c r="D10" s="212"/>
      <c r="E10" s="211"/>
      <c r="F10" s="211"/>
      <c r="G10" s="212"/>
      <c r="H10" s="211"/>
      <c r="I10" s="211"/>
      <c r="J10" s="212" t="e">
        <f>SUM(I10/H10)</f>
        <v>#DIV/0!</v>
      </c>
      <c r="K10" s="241"/>
      <c r="L10" s="241"/>
      <c r="M10" s="200"/>
      <c r="N10" s="211"/>
      <c r="O10" s="211"/>
      <c r="P10" s="212"/>
      <c r="Q10" s="211"/>
      <c r="R10" s="211"/>
      <c r="S10" s="212" t="e">
        <f t="shared" si="1"/>
        <v>#DIV/0!</v>
      </c>
      <c r="T10" s="211"/>
      <c r="U10" s="211"/>
      <c r="V10" s="212" t="e">
        <f>SUM(U10/T10)</f>
        <v>#DIV/0!</v>
      </c>
      <c r="W10" s="211"/>
      <c r="X10" s="211"/>
      <c r="Y10" s="212" t="e">
        <f t="shared" si="3"/>
        <v>#DIV/0!</v>
      </c>
      <c r="Z10" s="211"/>
      <c r="AA10" s="211"/>
      <c r="AB10" s="212"/>
      <c r="AC10" s="211"/>
      <c r="AD10" s="211"/>
      <c r="AE10" s="212" t="e">
        <f t="shared" si="4"/>
        <v>#DIV/0!</v>
      </c>
      <c r="AF10" s="211"/>
      <c r="AG10" s="211"/>
      <c r="AH10" s="212" t="e">
        <f t="shared" si="5"/>
        <v>#DIV/0!</v>
      </c>
      <c r="AI10" s="211"/>
      <c r="AJ10" s="211"/>
      <c r="AK10" s="213" t="e">
        <f t="shared" si="6"/>
        <v>#DIV/0!</v>
      </c>
      <c r="AL10" s="211"/>
      <c r="AM10" s="211"/>
      <c r="AN10" s="214" t="e">
        <f t="shared" si="7"/>
        <v>#DIV/0!</v>
      </c>
      <c r="AO10" s="211"/>
      <c r="AP10" s="211"/>
      <c r="AQ10" s="212" t="e">
        <f t="shared" si="8"/>
        <v>#DIV/0!</v>
      </c>
      <c r="AR10" s="211"/>
      <c r="AS10" s="211"/>
      <c r="AT10" s="212" t="e">
        <f t="shared" si="9"/>
        <v>#DIV/0!</v>
      </c>
      <c r="AU10" s="211"/>
      <c r="AV10" s="202"/>
      <c r="AW10" s="214" t="e">
        <f t="shared" si="20"/>
        <v>#DIV/0!</v>
      </c>
      <c r="AX10" s="211"/>
      <c r="AY10" s="211"/>
      <c r="AZ10" s="214" t="e">
        <f t="shared" si="10"/>
        <v>#DIV/0!</v>
      </c>
      <c r="BA10" s="211"/>
      <c r="BB10" s="211"/>
      <c r="BC10" s="212"/>
      <c r="BD10" s="211"/>
      <c r="BE10" s="211"/>
      <c r="BF10" s="214" t="e">
        <f t="shared" si="11"/>
        <v>#DIV/0!</v>
      </c>
      <c r="BG10" s="211"/>
      <c r="BH10" s="211"/>
      <c r="BI10" s="214" t="e">
        <f t="shared" si="12"/>
        <v>#DIV/0!</v>
      </c>
      <c r="BJ10" s="211"/>
      <c r="BK10" s="211"/>
      <c r="BL10" s="212" t="e">
        <f t="shared" si="13"/>
        <v>#DIV/0!</v>
      </c>
      <c r="BM10" s="211"/>
      <c r="BN10" s="211"/>
      <c r="BO10" s="212" t="e">
        <f t="shared" si="14"/>
        <v>#DIV/0!</v>
      </c>
      <c r="BP10" s="211"/>
      <c r="BQ10" s="211"/>
      <c r="BR10" s="212"/>
      <c r="BS10" s="211"/>
      <c r="BT10" s="211"/>
      <c r="BU10" s="214" t="e">
        <f t="shared" si="16"/>
        <v>#DIV/0!</v>
      </c>
      <c r="BV10" s="211"/>
      <c r="BW10" s="211"/>
      <c r="BX10" s="212"/>
      <c r="BY10" s="211"/>
      <c r="BZ10" s="211"/>
      <c r="CA10" s="214" t="e">
        <f t="shared" si="22"/>
        <v>#DIV/0!</v>
      </c>
      <c r="CB10" s="215">
        <f t="shared" si="17"/>
        <v>0</v>
      </c>
      <c r="CC10" s="215">
        <f t="shared" si="18"/>
        <v>0</v>
      </c>
      <c r="CD10" s="213" t="e">
        <f t="shared" si="19"/>
        <v>#DIV/0!</v>
      </c>
    </row>
    <row r="11" spans="1:82" ht="13.8" thickBot="1" x14ac:dyDescent="0.3">
      <c r="A11" s="222" t="s">
        <v>33</v>
      </c>
      <c r="B11" s="218"/>
      <c r="C11" s="218"/>
      <c r="D11" s="219" t="e">
        <f t="shared" ref="D11:D16" si="23">SUM(C11/B11)</f>
        <v>#DIV/0!</v>
      </c>
      <c r="E11" s="220"/>
      <c r="F11" s="220"/>
      <c r="G11" s="219" t="e">
        <f t="shared" ref="G11:G16" si="24">SUM(F11/E11)</f>
        <v>#DIV/0!</v>
      </c>
      <c r="H11" s="220"/>
      <c r="I11" s="220"/>
      <c r="J11" s="239" t="e">
        <f>SUM(I11/H11)</f>
        <v>#DIV/0!</v>
      </c>
      <c r="K11" s="232"/>
      <c r="L11" s="242"/>
      <c r="M11" s="240" t="e">
        <f t="shared" si="0"/>
        <v>#DIV/0!</v>
      </c>
      <c r="N11" s="228"/>
      <c r="O11" s="228"/>
      <c r="P11" s="219" t="e">
        <f>SUM(O11/N11)</f>
        <v>#DIV/0!</v>
      </c>
      <c r="Q11" s="228"/>
      <c r="R11" s="228"/>
      <c r="S11" s="229" t="e">
        <f t="shared" ref="S11:S24" si="25">SUM(R11/Q11)</f>
        <v>#DIV/0!</v>
      </c>
      <c r="T11" s="228"/>
      <c r="U11" s="228"/>
      <c r="V11" s="229" t="e">
        <f t="shared" si="2"/>
        <v>#DIV/0!</v>
      </c>
      <c r="W11" s="228"/>
      <c r="X11" s="228"/>
      <c r="Y11" s="229" t="e">
        <f t="shared" si="3"/>
        <v>#DIV/0!</v>
      </c>
      <c r="Z11" s="228"/>
      <c r="AA11" s="228"/>
      <c r="AB11" s="229" t="e">
        <f t="shared" ref="AB11:AB24" si="26">SUM(AA11/Z11)</f>
        <v>#DIV/0!</v>
      </c>
      <c r="AC11" s="228"/>
      <c r="AD11" s="228"/>
      <c r="AE11" s="229" t="e">
        <f t="shared" ref="AE11:AE24" si="27">SUM(AD11/AC11)</f>
        <v>#DIV/0!</v>
      </c>
      <c r="AF11" s="228"/>
      <c r="AG11" s="228"/>
      <c r="AH11" s="229" t="e">
        <f t="shared" ref="AH11:AH24" si="28">SUM(AG11/AF11)</f>
        <v>#DIV/0!</v>
      </c>
      <c r="AI11" s="228"/>
      <c r="AJ11" s="228"/>
      <c r="AK11" s="229" t="e">
        <f t="shared" si="6"/>
        <v>#DIV/0!</v>
      </c>
      <c r="AL11" s="228"/>
      <c r="AM11" s="228"/>
      <c r="AN11" s="229" t="e">
        <f t="shared" si="7"/>
        <v>#DIV/0!</v>
      </c>
      <c r="AO11" s="228"/>
      <c r="AP11" s="228"/>
      <c r="AQ11" s="229" t="e">
        <f t="shared" ref="AQ11:AQ24" si="29">SUM(AP11/AO11)</f>
        <v>#DIV/0!</v>
      </c>
      <c r="AR11" s="228"/>
      <c r="AS11" s="228"/>
      <c r="AT11" s="229" t="e">
        <f t="shared" si="9"/>
        <v>#DIV/0!</v>
      </c>
      <c r="AU11" s="228"/>
      <c r="AV11" s="228"/>
      <c r="AW11" s="229" t="e">
        <f t="shared" si="20"/>
        <v>#DIV/0!</v>
      </c>
      <c r="AX11" s="228"/>
      <c r="AY11" s="228"/>
      <c r="AZ11" s="229" t="e">
        <f t="shared" si="10"/>
        <v>#DIV/0!</v>
      </c>
      <c r="BA11" s="228"/>
      <c r="BB11" s="228"/>
      <c r="BC11" s="229" t="e">
        <f t="shared" ref="BC11:BC24" si="30">SUM(BB11/BA11)</f>
        <v>#DIV/0!</v>
      </c>
      <c r="BD11" s="228"/>
      <c r="BE11" s="228"/>
      <c r="BF11" s="244" t="e">
        <f t="shared" si="11"/>
        <v>#DIV/0!</v>
      </c>
      <c r="BG11" s="218"/>
      <c r="BH11" s="246"/>
      <c r="BI11" s="245" t="e">
        <f t="shared" si="12"/>
        <v>#DIV/0!</v>
      </c>
      <c r="BJ11" s="228"/>
      <c r="BK11" s="228"/>
      <c r="BL11" s="244" t="e">
        <f t="shared" si="13"/>
        <v>#DIV/0!</v>
      </c>
      <c r="BM11" s="218"/>
      <c r="BN11" s="246"/>
      <c r="BO11" s="245" t="e">
        <f t="shared" ref="BO11:BO16" si="31">SUM(BN11/BM11)</f>
        <v>#DIV/0!</v>
      </c>
      <c r="BP11" s="246"/>
      <c r="BQ11" s="246"/>
      <c r="BR11" s="244" t="e">
        <f t="shared" si="15"/>
        <v>#DIV/0!</v>
      </c>
      <c r="BS11" s="247"/>
      <c r="BT11" s="246"/>
      <c r="BU11" s="229" t="e">
        <f t="shared" si="16"/>
        <v>#DIV/0!</v>
      </c>
      <c r="BV11" s="228"/>
      <c r="BW11" s="228"/>
      <c r="BX11" s="244" t="e">
        <f t="shared" si="21"/>
        <v>#DIV/0!</v>
      </c>
      <c r="BY11" s="218"/>
      <c r="BZ11" s="246"/>
      <c r="CA11" s="245" t="e">
        <f t="shared" si="22"/>
        <v>#DIV/0!</v>
      </c>
      <c r="CB11" s="230">
        <f>BY11+BV11+BS11+BP11+BM11+BJ11+BG11+BD11+BA11+AX11+AU11+AR11+AO11+AL11+AI11+AF11+AC11+Z11+W11+T11+Q11+N11+K11+H11+E11+B11</f>
        <v>0</v>
      </c>
      <c r="CC11" s="230">
        <f>BZ11+BW11+BT11+BQ11+BN11+BK11+BH11+BE11+BB11+AY11+AV11+AS11+AP11+AM11+AJ11+AG11+AD11+AA11+X11+U11+R11+O11+L11+I11+F11+C11</f>
        <v>0</v>
      </c>
      <c r="CD11" s="231" t="e">
        <f t="shared" ref="CD11:CD24" si="32">SUM(CC11/CB11)</f>
        <v>#DIV/0!</v>
      </c>
    </row>
    <row r="12" spans="1:82" x14ac:dyDescent="0.25">
      <c r="A12" s="101" t="s">
        <v>34</v>
      </c>
      <c r="B12" s="216"/>
      <c r="C12" s="217"/>
      <c r="D12" s="206" t="e">
        <f t="shared" si="23"/>
        <v>#DIV/0!</v>
      </c>
      <c r="E12" s="202"/>
      <c r="F12" s="202"/>
      <c r="G12" s="206" t="e">
        <f t="shared" si="24"/>
        <v>#DIV/0!</v>
      </c>
      <c r="H12" s="202"/>
      <c r="I12" s="202"/>
      <c r="J12" s="206" t="e">
        <f t="shared" ref="J12:J24" si="33">SUM(I12/H12)</f>
        <v>#DIV/0!</v>
      </c>
      <c r="K12" s="202"/>
      <c r="L12" s="202"/>
      <c r="M12" s="206" t="e">
        <f t="shared" ref="M12:M24" si="34">SUM(L12/K12)</f>
        <v>#DIV/0!</v>
      </c>
      <c r="N12" s="202"/>
      <c r="O12" s="202"/>
      <c r="P12" s="206" t="e">
        <f t="shared" ref="P12:P23" si="35">SUM(O12/N12)</f>
        <v>#DIV/0!</v>
      </c>
      <c r="Q12" s="202"/>
      <c r="R12" s="202"/>
      <c r="S12" s="206" t="e">
        <f t="shared" si="25"/>
        <v>#DIV/0!</v>
      </c>
      <c r="T12" s="202"/>
      <c r="U12" s="202"/>
      <c r="V12" s="206" t="e">
        <f t="shared" si="2"/>
        <v>#DIV/0!</v>
      </c>
      <c r="W12" s="202"/>
      <c r="X12" s="202"/>
      <c r="Y12" s="206" t="e">
        <f t="shared" si="3"/>
        <v>#DIV/0!</v>
      </c>
      <c r="Z12" s="202"/>
      <c r="AA12" s="202"/>
      <c r="AB12" s="206" t="e">
        <f t="shared" si="26"/>
        <v>#DIV/0!</v>
      </c>
      <c r="AC12" s="202"/>
      <c r="AD12" s="202"/>
      <c r="AE12" s="206" t="e">
        <f t="shared" si="27"/>
        <v>#DIV/0!</v>
      </c>
      <c r="AF12" s="202"/>
      <c r="AG12" s="202"/>
      <c r="AH12" s="206" t="e">
        <f t="shared" si="28"/>
        <v>#DIV/0!</v>
      </c>
      <c r="AI12" s="202"/>
      <c r="AJ12" s="202"/>
      <c r="AK12" s="15" t="e">
        <f t="shared" si="6"/>
        <v>#DIV/0!</v>
      </c>
      <c r="AL12" s="202"/>
      <c r="AM12" s="202"/>
      <c r="AN12" s="16" t="e">
        <f t="shared" si="7"/>
        <v>#DIV/0!</v>
      </c>
      <c r="AO12" s="202"/>
      <c r="AP12" s="202"/>
      <c r="AQ12" s="16" t="e">
        <f t="shared" si="29"/>
        <v>#DIV/0!</v>
      </c>
      <c r="AR12" s="202"/>
      <c r="AS12" s="202"/>
      <c r="AT12" s="16" t="e">
        <f t="shared" si="9"/>
        <v>#DIV/0!</v>
      </c>
      <c r="AU12" s="202"/>
      <c r="AV12" s="217"/>
      <c r="AW12" s="16" t="e">
        <f t="shared" si="20"/>
        <v>#DIV/0!</v>
      </c>
      <c r="AX12" s="202"/>
      <c r="AY12" s="202"/>
      <c r="AZ12" s="16" t="e">
        <f t="shared" si="10"/>
        <v>#DIV/0!</v>
      </c>
      <c r="BA12" s="202"/>
      <c r="BB12" s="202"/>
      <c r="BC12" s="16" t="e">
        <f t="shared" si="30"/>
        <v>#DIV/0!</v>
      </c>
      <c r="BD12" s="202"/>
      <c r="BE12" s="202"/>
      <c r="BF12" s="16" t="e">
        <f t="shared" si="11"/>
        <v>#DIV/0!</v>
      </c>
      <c r="BG12" s="202"/>
      <c r="BH12" s="202"/>
      <c r="BI12" s="16" t="e">
        <f t="shared" si="12"/>
        <v>#DIV/0!</v>
      </c>
      <c r="BJ12" s="202"/>
      <c r="BK12" s="202"/>
      <c r="BL12" s="16" t="e">
        <f t="shared" si="13"/>
        <v>#DIV/0!</v>
      </c>
      <c r="BM12" s="217"/>
      <c r="BN12" s="217"/>
      <c r="BO12" s="16" t="e">
        <f t="shared" si="31"/>
        <v>#DIV/0!</v>
      </c>
      <c r="BP12" s="202"/>
      <c r="BQ12" s="202"/>
      <c r="BR12" s="16" t="e">
        <f t="shared" si="15"/>
        <v>#DIV/0!</v>
      </c>
      <c r="BS12" s="202"/>
      <c r="BT12" s="202"/>
      <c r="BU12" s="16" t="e">
        <f t="shared" si="16"/>
        <v>#DIV/0!</v>
      </c>
      <c r="BV12" s="202"/>
      <c r="BW12" s="202"/>
      <c r="BX12" s="206" t="e">
        <f t="shared" si="21"/>
        <v>#DIV/0!</v>
      </c>
      <c r="BY12" s="202"/>
      <c r="BZ12" s="202"/>
      <c r="CA12" s="16" t="e">
        <f t="shared" si="22"/>
        <v>#DIV/0!</v>
      </c>
      <c r="CB12" s="35">
        <f t="shared" ref="CB12:CB17" si="36">BY12+BV12+BS12+BP12+BM12+BJ12+BG12+BD12+BA12+AX12+AU12+AR12+AO12+AL12+AI12+AF12+AC12+Z12+W12+T12+Q12+N12+K12+H12+E12+B12</f>
        <v>0</v>
      </c>
      <c r="CC12" s="35">
        <f t="shared" ref="CC12:CC21" si="37">BZ12+BW12+BT12+BQ12+BN12+BK12+BH12+BE12+BB12+AY12+AV12+AS12+AP12+AM12+AJ12+AG12+AD12+AA12+X12+U12+R12+O12+L12+I12+F12+C12</f>
        <v>0</v>
      </c>
      <c r="CD12" s="15" t="e">
        <f t="shared" si="32"/>
        <v>#DIV/0!</v>
      </c>
    </row>
    <row r="13" spans="1:82" x14ac:dyDescent="0.25">
      <c r="A13" s="226" t="s">
        <v>35</v>
      </c>
      <c r="B13" s="202"/>
      <c r="C13" s="202"/>
      <c r="D13" s="200" t="e">
        <f t="shared" si="23"/>
        <v>#DIV/0!</v>
      </c>
      <c r="E13" s="202"/>
      <c r="F13" s="202"/>
      <c r="G13" s="200" t="e">
        <f t="shared" si="24"/>
        <v>#DIV/0!</v>
      </c>
      <c r="H13" s="202"/>
      <c r="I13" s="202"/>
      <c r="J13" s="200" t="e">
        <f t="shared" si="33"/>
        <v>#DIV/0!</v>
      </c>
      <c r="K13" s="202"/>
      <c r="L13" s="202"/>
      <c r="M13" s="200" t="e">
        <f t="shared" si="34"/>
        <v>#DIV/0!</v>
      </c>
      <c r="N13" s="202"/>
      <c r="O13" s="202"/>
      <c r="P13" s="200" t="e">
        <f t="shared" si="35"/>
        <v>#DIV/0!</v>
      </c>
      <c r="Q13" s="202"/>
      <c r="R13" s="202"/>
      <c r="S13" s="200" t="e">
        <f t="shared" si="25"/>
        <v>#DIV/0!</v>
      </c>
      <c r="T13" s="202"/>
      <c r="U13" s="202"/>
      <c r="V13" s="200" t="e">
        <f t="shared" si="2"/>
        <v>#DIV/0!</v>
      </c>
      <c r="W13" s="202"/>
      <c r="X13" s="202"/>
      <c r="Y13" s="200" t="e">
        <f t="shared" si="3"/>
        <v>#DIV/0!</v>
      </c>
      <c r="Z13" s="202"/>
      <c r="AA13" s="202"/>
      <c r="AB13" s="200" t="e">
        <f t="shared" si="26"/>
        <v>#DIV/0!</v>
      </c>
      <c r="AC13" s="202"/>
      <c r="AD13" s="202"/>
      <c r="AE13" s="200" t="e">
        <f t="shared" si="27"/>
        <v>#DIV/0!</v>
      </c>
      <c r="AF13" s="202"/>
      <c r="AG13" s="202"/>
      <c r="AH13" s="200" t="e">
        <f t="shared" si="28"/>
        <v>#DIV/0!</v>
      </c>
      <c r="AI13" s="202"/>
      <c r="AJ13" s="202"/>
      <c r="AK13" s="2" t="e">
        <f t="shared" si="6"/>
        <v>#DIV/0!</v>
      </c>
      <c r="AL13" s="202"/>
      <c r="AM13" s="202"/>
      <c r="AN13" s="3" t="e">
        <f t="shared" si="7"/>
        <v>#DIV/0!</v>
      </c>
      <c r="AO13" s="202"/>
      <c r="AP13" s="202"/>
      <c r="AQ13" s="3" t="e">
        <f t="shared" si="29"/>
        <v>#DIV/0!</v>
      </c>
      <c r="AR13" s="202"/>
      <c r="AS13" s="202"/>
      <c r="AT13" s="3" t="e">
        <f t="shared" si="9"/>
        <v>#DIV/0!</v>
      </c>
      <c r="AU13" s="202"/>
      <c r="AV13" s="202"/>
      <c r="AW13" s="3" t="e">
        <f t="shared" si="20"/>
        <v>#DIV/0!</v>
      </c>
      <c r="AX13" s="202"/>
      <c r="AY13" s="202"/>
      <c r="AZ13" s="3" t="e">
        <f t="shared" si="10"/>
        <v>#DIV/0!</v>
      </c>
      <c r="BA13" s="202"/>
      <c r="BB13" s="202"/>
      <c r="BC13" s="3" t="e">
        <f t="shared" si="30"/>
        <v>#DIV/0!</v>
      </c>
      <c r="BD13" s="202"/>
      <c r="BE13" s="202"/>
      <c r="BF13" s="3" t="e">
        <f t="shared" si="11"/>
        <v>#DIV/0!</v>
      </c>
      <c r="BG13" s="202"/>
      <c r="BH13" s="202"/>
      <c r="BI13" s="3" t="e">
        <f t="shared" si="12"/>
        <v>#DIV/0!</v>
      </c>
      <c r="BJ13" s="202"/>
      <c r="BK13" s="202"/>
      <c r="BL13" s="3" t="e">
        <f t="shared" si="13"/>
        <v>#DIV/0!</v>
      </c>
      <c r="BM13" s="202"/>
      <c r="BN13" s="202"/>
      <c r="BO13" s="3" t="e">
        <f t="shared" si="31"/>
        <v>#DIV/0!</v>
      </c>
      <c r="BP13" s="202"/>
      <c r="BQ13" s="202"/>
      <c r="BR13" s="3" t="e">
        <f t="shared" si="15"/>
        <v>#DIV/0!</v>
      </c>
      <c r="BS13" s="202"/>
      <c r="BT13" s="202"/>
      <c r="BU13" s="3" t="e">
        <f t="shared" si="16"/>
        <v>#DIV/0!</v>
      </c>
      <c r="BV13" s="202"/>
      <c r="BW13" s="202"/>
      <c r="BX13" s="200"/>
      <c r="BY13" s="202"/>
      <c r="BZ13" s="202"/>
      <c r="CA13" s="3"/>
      <c r="CB13" s="36">
        <f t="shared" si="36"/>
        <v>0</v>
      </c>
      <c r="CC13" s="36">
        <f t="shared" si="37"/>
        <v>0</v>
      </c>
      <c r="CD13" s="2" t="e">
        <f t="shared" si="32"/>
        <v>#DIV/0!</v>
      </c>
    </row>
    <row r="14" spans="1:82" ht="26.4" x14ac:dyDescent="0.25">
      <c r="A14" s="226" t="s">
        <v>36</v>
      </c>
      <c r="B14" s="202"/>
      <c r="C14" s="202"/>
      <c r="D14" s="200" t="e">
        <f t="shared" si="23"/>
        <v>#DIV/0!</v>
      </c>
      <c r="E14" s="202"/>
      <c r="F14" s="202"/>
      <c r="G14" s="200" t="e">
        <f t="shared" si="24"/>
        <v>#DIV/0!</v>
      </c>
      <c r="H14" s="202"/>
      <c r="I14" s="202"/>
      <c r="J14" s="200" t="e">
        <f t="shared" si="33"/>
        <v>#DIV/0!</v>
      </c>
      <c r="K14" s="202"/>
      <c r="L14" s="202"/>
      <c r="M14" s="200" t="e">
        <f t="shared" si="34"/>
        <v>#DIV/0!</v>
      </c>
      <c r="N14" s="202"/>
      <c r="O14" s="202"/>
      <c r="P14" s="200" t="e">
        <f t="shared" si="35"/>
        <v>#DIV/0!</v>
      </c>
      <c r="Q14" s="202"/>
      <c r="R14" s="202"/>
      <c r="S14" s="200" t="e">
        <f t="shared" si="25"/>
        <v>#DIV/0!</v>
      </c>
      <c r="T14" s="202"/>
      <c r="U14" s="202"/>
      <c r="V14" s="200" t="e">
        <f t="shared" si="2"/>
        <v>#DIV/0!</v>
      </c>
      <c r="W14" s="202"/>
      <c r="X14" s="202"/>
      <c r="Y14" s="200" t="e">
        <f t="shared" si="3"/>
        <v>#DIV/0!</v>
      </c>
      <c r="Z14" s="202"/>
      <c r="AA14" s="202"/>
      <c r="AB14" s="200" t="e">
        <f t="shared" si="26"/>
        <v>#DIV/0!</v>
      </c>
      <c r="AC14" s="202"/>
      <c r="AD14" s="202"/>
      <c r="AE14" s="200" t="e">
        <f t="shared" si="27"/>
        <v>#DIV/0!</v>
      </c>
      <c r="AF14" s="202"/>
      <c r="AG14" s="202"/>
      <c r="AH14" s="200" t="e">
        <f t="shared" si="28"/>
        <v>#DIV/0!</v>
      </c>
      <c r="AI14" s="202"/>
      <c r="AJ14" s="202"/>
      <c r="AK14" s="2" t="e">
        <f t="shared" si="6"/>
        <v>#DIV/0!</v>
      </c>
      <c r="AL14" s="202"/>
      <c r="AM14" s="202"/>
      <c r="AN14" s="3" t="e">
        <f t="shared" si="7"/>
        <v>#DIV/0!</v>
      </c>
      <c r="AO14" s="202"/>
      <c r="AP14" s="202"/>
      <c r="AQ14" s="3" t="e">
        <f t="shared" si="29"/>
        <v>#DIV/0!</v>
      </c>
      <c r="AR14" s="202"/>
      <c r="AS14" s="202"/>
      <c r="AT14" s="3" t="e">
        <f t="shared" si="9"/>
        <v>#DIV/0!</v>
      </c>
      <c r="AU14" s="202"/>
      <c r="AV14" s="202"/>
      <c r="AW14" s="3" t="e">
        <f t="shared" si="20"/>
        <v>#DIV/0!</v>
      </c>
      <c r="AX14" s="202"/>
      <c r="AY14" s="202"/>
      <c r="AZ14" s="3" t="e">
        <f t="shared" si="10"/>
        <v>#DIV/0!</v>
      </c>
      <c r="BA14" s="202"/>
      <c r="BB14" s="202"/>
      <c r="BC14" s="3" t="e">
        <f t="shared" si="30"/>
        <v>#DIV/0!</v>
      </c>
      <c r="BD14" s="202"/>
      <c r="BE14" s="202"/>
      <c r="BF14" s="3" t="e">
        <f t="shared" si="11"/>
        <v>#DIV/0!</v>
      </c>
      <c r="BG14" s="202"/>
      <c r="BH14" s="202"/>
      <c r="BI14" s="3" t="e">
        <f t="shared" si="12"/>
        <v>#DIV/0!</v>
      </c>
      <c r="BJ14" s="202"/>
      <c r="BK14" s="202"/>
      <c r="BL14" s="3" t="e">
        <f t="shared" si="13"/>
        <v>#DIV/0!</v>
      </c>
      <c r="BM14" s="202"/>
      <c r="BN14" s="202"/>
      <c r="BO14" s="3" t="e">
        <f t="shared" si="31"/>
        <v>#DIV/0!</v>
      </c>
      <c r="BP14" s="202"/>
      <c r="BQ14" s="202"/>
      <c r="BR14" s="3" t="e">
        <f t="shared" si="15"/>
        <v>#DIV/0!</v>
      </c>
      <c r="BS14" s="202"/>
      <c r="BT14" s="202"/>
      <c r="BU14" s="3" t="e">
        <f t="shared" si="16"/>
        <v>#DIV/0!</v>
      </c>
      <c r="BV14" s="202"/>
      <c r="BW14" s="202"/>
      <c r="BX14" s="200" t="e">
        <f t="shared" ref="BX14:BX24" si="38">SUM(BW14/BV14)</f>
        <v>#DIV/0!</v>
      </c>
      <c r="BY14" s="202"/>
      <c r="BZ14" s="202"/>
      <c r="CA14" s="3" t="e">
        <f t="shared" ref="CA14:CA24" si="39">SUM(BZ14/BY14)</f>
        <v>#DIV/0!</v>
      </c>
      <c r="CB14" s="36">
        <f t="shared" si="36"/>
        <v>0</v>
      </c>
      <c r="CC14" s="36">
        <f t="shared" si="37"/>
        <v>0</v>
      </c>
      <c r="CD14" s="2" t="e">
        <f t="shared" si="32"/>
        <v>#DIV/0!</v>
      </c>
    </row>
    <row r="15" spans="1:82" x14ac:dyDescent="0.25">
      <c r="A15" s="226" t="s">
        <v>37</v>
      </c>
      <c r="B15" s="202"/>
      <c r="C15" s="202"/>
      <c r="D15" s="200" t="e">
        <f t="shared" si="23"/>
        <v>#DIV/0!</v>
      </c>
      <c r="E15" s="202"/>
      <c r="F15" s="202"/>
      <c r="G15" s="200" t="e">
        <f t="shared" si="24"/>
        <v>#DIV/0!</v>
      </c>
      <c r="H15" s="202"/>
      <c r="I15" s="202"/>
      <c r="J15" s="200" t="e">
        <f t="shared" si="33"/>
        <v>#DIV/0!</v>
      </c>
      <c r="K15" s="202"/>
      <c r="L15" s="202"/>
      <c r="M15" s="200" t="e">
        <f t="shared" si="34"/>
        <v>#DIV/0!</v>
      </c>
      <c r="N15" s="202"/>
      <c r="O15" s="202"/>
      <c r="P15" s="200" t="e">
        <f t="shared" si="35"/>
        <v>#DIV/0!</v>
      </c>
      <c r="Q15" s="202"/>
      <c r="R15" s="202"/>
      <c r="S15" s="200" t="e">
        <f t="shared" si="25"/>
        <v>#DIV/0!</v>
      </c>
      <c r="T15" s="202"/>
      <c r="U15" s="202"/>
      <c r="V15" s="200" t="e">
        <f t="shared" si="2"/>
        <v>#DIV/0!</v>
      </c>
      <c r="W15" s="202"/>
      <c r="X15" s="202"/>
      <c r="Y15" s="200" t="e">
        <f t="shared" si="3"/>
        <v>#DIV/0!</v>
      </c>
      <c r="Z15" s="202"/>
      <c r="AA15" s="202"/>
      <c r="AB15" s="200" t="e">
        <f t="shared" si="26"/>
        <v>#DIV/0!</v>
      </c>
      <c r="AC15" s="202"/>
      <c r="AD15" s="202"/>
      <c r="AE15" s="200" t="e">
        <f t="shared" si="27"/>
        <v>#DIV/0!</v>
      </c>
      <c r="AF15" s="202"/>
      <c r="AG15" s="202"/>
      <c r="AH15" s="200" t="e">
        <f t="shared" si="28"/>
        <v>#DIV/0!</v>
      </c>
      <c r="AI15" s="202"/>
      <c r="AJ15" s="202"/>
      <c r="AK15" s="2" t="e">
        <f t="shared" si="6"/>
        <v>#DIV/0!</v>
      </c>
      <c r="AL15" s="202"/>
      <c r="AM15" s="202"/>
      <c r="AN15" s="3" t="e">
        <f t="shared" si="7"/>
        <v>#DIV/0!</v>
      </c>
      <c r="AO15" s="202"/>
      <c r="AP15" s="202"/>
      <c r="AQ15" s="3" t="e">
        <f t="shared" si="29"/>
        <v>#DIV/0!</v>
      </c>
      <c r="AR15" s="202"/>
      <c r="AS15" s="202"/>
      <c r="AT15" s="3" t="e">
        <f t="shared" si="9"/>
        <v>#DIV/0!</v>
      </c>
      <c r="AU15" s="202"/>
      <c r="AV15" s="202"/>
      <c r="AW15" s="3" t="e">
        <f t="shared" si="20"/>
        <v>#DIV/0!</v>
      </c>
      <c r="AX15" s="202"/>
      <c r="AY15" s="202"/>
      <c r="AZ15" s="3" t="e">
        <f t="shared" si="10"/>
        <v>#DIV/0!</v>
      </c>
      <c r="BA15" s="202"/>
      <c r="BB15" s="202"/>
      <c r="BC15" s="3" t="e">
        <f t="shared" si="30"/>
        <v>#DIV/0!</v>
      </c>
      <c r="BD15" s="202"/>
      <c r="BE15" s="202"/>
      <c r="BF15" s="3" t="e">
        <f t="shared" si="11"/>
        <v>#DIV/0!</v>
      </c>
      <c r="BG15" s="202"/>
      <c r="BH15" s="202"/>
      <c r="BI15" s="3" t="e">
        <f t="shared" si="12"/>
        <v>#DIV/0!</v>
      </c>
      <c r="BJ15" s="202"/>
      <c r="BK15" s="202"/>
      <c r="BL15" s="3" t="e">
        <f t="shared" si="13"/>
        <v>#DIV/0!</v>
      </c>
      <c r="BM15" s="202"/>
      <c r="BN15" s="202"/>
      <c r="BO15" s="3" t="e">
        <f t="shared" si="31"/>
        <v>#DIV/0!</v>
      </c>
      <c r="BP15" s="202"/>
      <c r="BQ15" s="202"/>
      <c r="BR15" s="3" t="e">
        <f t="shared" si="15"/>
        <v>#DIV/0!</v>
      </c>
      <c r="BS15" s="202"/>
      <c r="BT15" s="202"/>
      <c r="BU15" s="3" t="e">
        <f t="shared" si="16"/>
        <v>#DIV/0!</v>
      </c>
      <c r="BV15" s="202"/>
      <c r="BW15" s="202"/>
      <c r="BX15" s="200" t="e">
        <f t="shared" si="38"/>
        <v>#DIV/0!</v>
      </c>
      <c r="BY15" s="202"/>
      <c r="BZ15" s="202"/>
      <c r="CA15" s="3" t="e">
        <f t="shared" si="39"/>
        <v>#DIV/0!</v>
      </c>
      <c r="CB15" s="36">
        <f t="shared" si="36"/>
        <v>0</v>
      </c>
      <c r="CC15" s="36">
        <f t="shared" si="37"/>
        <v>0</v>
      </c>
      <c r="CD15" s="2" t="e">
        <f t="shared" si="32"/>
        <v>#DIV/0!</v>
      </c>
    </row>
    <row r="16" spans="1:82" ht="26.4" x14ac:dyDescent="0.25">
      <c r="A16" s="226" t="s">
        <v>38</v>
      </c>
      <c r="B16" s="202"/>
      <c r="C16" s="202"/>
      <c r="D16" s="200" t="e">
        <f t="shared" si="23"/>
        <v>#DIV/0!</v>
      </c>
      <c r="E16" s="202"/>
      <c r="F16" s="202"/>
      <c r="G16" s="200" t="e">
        <f t="shared" si="24"/>
        <v>#DIV/0!</v>
      </c>
      <c r="H16" s="202"/>
      <c r="I16" s="202"/>
      <c r="J16" s="200" t="e">
        <f t="shared" si="33"/>
        <v>#DIV/0!</v>
      </c>
      <c r="K16" s="217"/>
      <c r="L16" s="217"/>
      <c r="M16" s="200" t="e">
        <f t="shared" si="34"/>
        <v>#DIV/0!</v>
      </c>
      <c r="N16" s="202"/>
      <c r="O16" s="202"/>
      <c r="P16" s="200" t="e">
        <f t="shared" si="35"/>
        <v>#DIV/0!</v>
      </c>
      <c r="Q16" s="202"/>
      <c r="R16" s="202"/>
      <c r="S16" s="200" t="e">
        <f t="shared" si="25"/>
        <v>#DIV/0!</v>
      </c>
      <c r="T16" s="202"/>
      <c r="U16" s="202"/>
      <c r="V16" s="200" t="e">
        <f t="shared" si="2"/>
        <v>#DIV/0!</v>
      </c>
      <c r="W16" s="202"/>
      <c r="X16" s="202"/>
      <c r="Y16" s="200" t="e">
        <f t="shared" si="3"/>
        <v>#DIV/0!</v>
      </c>
      <c r="Z16" s="202"/>
      <c r="AA16" s="202"/>
      <c r="AB16" s="200" t="e">
        <f t="shared" si="26"/>
        <v>#DIV/0!</v>
      </c>
      <c r="AC16" s="202"/>
      <c r="AD16" s="202"/>
      <c r="AE16" s="200" t="e">
        <f t="shared" si="27"/>
        <v>#DIV/0!</v>
      </c>
      <c r="AF16" s="202"/>
      <c r="AG16" s="202"/>
      <c r="AH16" s="200" t="e">
        <f t="shared" si="28"/>
        <v>#DIV/0!</v>
      </c>
      <c r="AI16" s="202"/>
      <c r="AJ16" s="202"/>
      <c r="AK16" s="2" t="e">
        <f t="shared" si="6"/>
        <v>#DIV/0!</v>
      </c>
      <c r="AL16" s="202"/>
      <c r="AM16" s="202"/>
      <c r="AN16" s="3" t="e">
        <f t="shared" si="7"/>
        <v>#DIV/0!</v>
      </c>
      <c r="AO16" s="202"/>
      <c r="AP16" s="202"/>
      <c r="AQ16" s="3" t="e">
        <f t="shared" si="29"/>
        <v>#DIV/0!</v>
      </c>
      <c r="AR16" s="202"/>
      <c r="AS16" s="202"/>
      <c r="AT16" s="3" t="e">
        <f t="shared" si="9"/>
        <v>#DIV/0!</v>
      </c>
      <c r="AU16" s="202"/>
      <c r="AV16" s="202"/>
      <c r="AW16" s="3" t="e">
        <f t="shared" si="20"/>
        <v>#DIV/0!</v>
      </c>
      <c r="AX16" s="202"/>
      <c r="AY16" s="202"/>
      <c r="AZ16" s="3" t="e">
        <f t="shared" si="10"/>
        <v>#DIV/0!</v>
      </c>
      <c r="BA16" s="202"/>
      <c r="BB16" s="202"/>
      <c r="BC16" s="3" t="e">
        <f t="shared" si="30"/>
        <v>#DIV/0!</v>
      </c>
      <c r="BD16" s="202"/>
      <c r="BE16" s="202"/>
      <c r="BF16" s="3" t="e">
        <f t="shared" si="11"/>
        <v>#DIV/0!</v>
      </c>
      <c r="BG16" s="202"/>
      <c r="BH16" s="202"/>
      <c r="BI16" s="3" t="e">
        <f t="shared" si="12"/>
        <v>#DIV/0!</v>
      </c>
      <c r="BJ16" s="202"/>
      <c r="BK16" s="202"/>
      <c r="BL16" s="3" t="e">
        <f t="shared" si="13"/>
        <v>#DIV/0!</v>
      </c>
      <c r="BM16" s="202"/>
      <c r="BN16" s="202"/>
      <c r="BO16" s="3" t="e">
        <f t="shared" si="31"/>
        <v>#DIV/0!</v>
      </c>
      <c r="BP16" s="202"/>
      <c r="BQ16" s="202"/>
      <c r="BR16" s="3" t="e">
        <f t="shared" si="15"/>
        <v>#DIV/0!</v>
      </c>
      <c r="BS16" s="202"/>
      <c r="BT16" s="202"/>
      <c r="BU16" s="3" t="e">
        <f t="shared" si="16"/>
        <v>#DIV/0!</v>
      </c>
      <c r="BV16" s="202"/>
      <c r="BW16" s="202"/>
      <c r="BX16" s="200" t="e">
        <f t="shared" si="38"/>
        <v>#DIV/0!</v>
      </c>
      <c r="BY16" s="202"/>
      <c r="BZ16" s="202"/>
      <c r="CA16" s="3" t="e">
        <f t="shared" si="39"/>
        <v>#DIV/0!</v>
      </c>
      <c r="CB16" s="36">
        <f t="shared" si="36"/>
        <v>0</v>
      </c>
      <c r="CC16" s="36">
        <f t="shared" si="37"/>
        <v>0</v>
      </c>
      <c r="CD16" s="2" t="e">
        <f t="shared" si="32"/>
        <v>#DIV/0!</v>
      </c>
    </row>
    <row r="17" spans="1:82" x14ac:dyDescent="0.25">
      <c r="A17" s="226" t="s">
        <v>39</v>
      </c>
      <c r="B17" s="202"/>
      <c r="C17" s="202"/>
      <c r="D17" s="200"/>
      <c r="E17" s="202"/>
      <c r="F17" s="202"/>
      <c r="G17" s="200"/>
      <c r="H17" s="202"/>
      <c r="I17" s="202"/>
      <c r="J17" s="200" t="e">
        <f t="shared" si="33"/>
        <v>#DIV/0!</v>
      </c>
      <c r="K17" s="202"/>
      <c r="L17" s="202"/>
      <c r="M17" s="200" t="e">
        <f t="shared" si="34"/>
        <v>#DIV/0!</v>
      </c>
      <c r="N17" s="202"/>
      <c r="O17" s="202"/>
      <c r="P17" s="200"/>
      <c r="Q17" s="202"/>
      <c r="R17" s="202"/>
      <c r="S17" s="200"/>
      <c r="T17" s="202"/>
      <c r="U17" s="202"/>
      <c r="V17" s="200"/>
      <c r="W17" s="202"/>
      <c r="X17" s="202"/>
      <c r="Y17" s="200"/>
      <c r="Z17" s="202"/>
      <c r="AA17" s="202"/>
      <c r="AB17" s="200" t="e">
        <f t="shared" si="26"/>
        <v>#DIV/0!</v>
      </c>
      <c r="AC17" s="202"/>
      <c r="AD17" s="202"/>
      <c r="AE17" s="200" t="e">
        <f t="shared" si="27"/>
        <v>#DIV/0!</v>
      </c>
      <c r="AF17" s="202"/>
      <c r="AG17" s="202"/>
      <c r="AH17" s="200" t="e">
        <f t="shared" si="28"/>
        <v>#DIV/0!</v>
      </c>
      <c r="AI17" s="202"/>
      <c r="AJ17" s="202"/>
      <c r="AK17" s="2" t="e">
        <f t="shared" si="6"/>
        <v>#DIV/0!</v>
      </c>
      <c r="AL17" s="202"/>
      <c r="AM17" s="202"/>
      <c r="AN17" s="3" t="e">
        <f t="shared" si="7"/>
        <v>#DIV/0!</v>
      </c>
      <c r="AO17" s="202"/>
      <c r="AP17" s="202"/>
      <c r="AQ17" s="3" t="e">
        <f t="shared" si="29"/>
        <v>#DIV/0!</v>
      </c>
      <c r="AR17" s="202"/>
      <c r="AS17" s="202"/>
      <c r="AT17" s="3" t="e">
        <f t="shared" si="9"/>
        <v>#DIV/0!</v>
      </c>
      <c r="AU17" s="202"/>
      <c r="AV17" s="202"/>
      <c r="AW17" s="3"/>
      <c r="AX17" s="202"/>
      <c r="AY17" s="202"/>
      <c r="AZ17" s="3" t="e">
        <f t="shared" si="10"/>
        <v>#DIV/0!</v>
      </c>
      <c r="BA17" s="202"/>
      <c r="BB17" s="202"/>
      <c r="BC17" s="3"/>
      <c r="BD17" s="202"/>
      <c r="BE17" s="202"/>
      <c r="BF17" s="3" t="e">
        <f t="shared" si="11"/>
        <v>#DIV/0!</v>
      </c>
      <c r="BG17" s="202"/>
      <c r="BH17" s="202"/>
      <c r="BI17" s="3" t="e">
        <f t="shared" si="12"/>
        <v>#DIV/0!</v>
      </c>
      <c r="BJ17" s="202"/>
      <c r="BK17" s="202"/>
      <c r="BL17" s="3" t="e">
        <f t="shared" si="13"/>
        <v>#DIV/0!</v>
      </c>
      <c r="BM17" s="202"/>
      <c r="BN17" s="202"/>
      <c r="BO17" s="3"/>
      <c r="BP17" s="202"/>
      <c r="BQ17" s="202"/>
      <c r="BR17" s="3" t="e">
        <f t="shared" si="15"/>
        <v>#DIV/0!</v>
      </c>
      <c r="BS17" s="202"/>
      <c r="BT17" s="202"/>
      <c r="BU17" s="3" t="e">
        <f t="shared" si="16"/>
        <v>#DIV/0!</v>
      </c>
      <c r="BV17" s="202"/>
      <c r="BW17" s="202"/>
      <c r="BX17" s="200" t="e">
        <f t="shared" si="38"/>
        <v>#DIV/0!</v>
      </c>
      <c r="BY17" s="202"/>
      <c r="BZ17" s="202"/>
      <c r="CA17" s="3" t="e">
        <f t="shared" si="39"/>
        <v>#DIV/0!</v>
      </c>
      <c r="CB17" s="36">
        <f t="shared" si="36"/>
        <v>0</v>
      </c>
      <c r="CC17" s="36">
        <f t="shared" si="37"/>
        <v>0</v>
      </c>
      <c r="CD17" s="2" t="e">
        <f t="shared" si="32"/>
        <v>#DIV/0!</v>
      </c>
    </row>
    <row r="18" spans="1:82" x14ac:dyDescent="0.25">
      <c r="A18" s="226" t="s">
        <v>40</v>
      </c>
      <c r="B18" s="202"/>
      <c r="C18" s="202"/>
      <c r="D18" s="200" t="e">
        <f t="shared" ref="D18:D24" si="40">SUM(C18/B18)</f>
        <v>#DIV/0!</v>
      </c>
      <c r="E18" s="202"/>
      <c r="F18" s="202"/>
      <c r="G18" s="200" t="e">
        <f t="shared" ref="G18:G23" si="41">SUM(F18/E18)</f>
        <v>#DIV/0!</v>
      </c>
      <c r="H18" s="202"/>
      <c r="I18" s="202"/>
      <c r="J18" s="200" t="e">
        <f t="shared" si="33"/>
        <v>#DIV/0!</v>
      </c>
      <c r="K18" s="202"/>
      <c r="L18" s="202"/>
      <c r="M18" s="200" t="e">
        <f t="shared" si="34"/>
        <v>#DIV/0!</v>
      </c>
      <c r="N18" s="202"/>
      <c r="O18" s="202"/>
      <c r="P18" s="200" t="e">
        <f t="shared" si="35"/>
        <v>#DIV/0!</v>
      </c>
      <c r="Q18" s="202"/>
      <c r="R18" s="202"/>
      <c r="S18" s="200" t="e">
        <f t="shared" si="25"/>
        <v>#DIV/0!</v>
      </c>
      <c r="T18" s="202"/>
      <c r="U18" s="202"/>
      <c r="V18" s="200" t="e">
        <f t="shared" si="2"/>
        <v>#DIV/0!</v>
      </c>
      <c r="W18" s="202"/>
      <c r="X18" s="202"/>
      <c r="Y18" s="200" t="e">
        <f t="shared" ref="Y18:Y24" si="42">SUM(X18/W18)</f>
        <v>#DIV/0!</v>
      </c>
      <c r="Z18" s="202"/>
      <c r="AA18" s="202"/>
      <c r="AB18" s="200" t="e">
        <f t="shared" si="26"/>
        <v>#DIV/0!</v>
      </c>
      <c r="AC18" s="202"/>
      <c r="AD18" s="202"/>
      <c r="AE18" s="200" t="e">
        <f t="shared" si="27"/>
        <v>#DIV/0!</v>
      </c>
      <c r="AF18" s="202"/>
      <c r="AG18" s="202"/>
      <c r="AH18" s="200" t="e">
        <f t="shared" si="28"/>
        <v>#DIV/0!</v>
      </c>
      <c r="AI18" s="202"/>
      <c r="AJ18" s="202"/>
      <c r="AK18" s="2" t="e">
        <f t="shared" si="6"/>
        <v>#DIV/0!</v>
      </c>
      <c r="AL18" s="202"/>
      <c r="AM18" s="202"/>
      <c r="AN18" s="3" t="e">
        <f t="shared" si="7"/>
        <v>#DIV/0!</v>
      </c>
      <c r="AO18" s="202"/>
      <c r="AP18" s="202"/>
      <c r="AQ18" s="3" t="e">
        <f t="shared" si="29"/>
        <v>#DIV/0!</v>
      </c>
      <c r="AR18" s="202"/>
      <c r="AS18" s="202"/>
      <c r="AT18" s="3" t="e">
        <f t="shared" si="9"/>
        <v>#DIV/0!</v>
      </c>
      <c r="AU18" s="202"/>
      <c r="AV18" s="202"/>
      <c r="AW18" s="3" t="e">
        <f t="shared" si="20"/>
        <v>#DIV/0!</v>
      </c>
      <c r="AX18" s="202"/>
      <c r="AY18" s="202"/>
      <c r="AZ18" s="3" t="e">
        <f t="shared" si="10"/>
        <v>#DIV/0!</v>
      </c>
      <c r="BA18" s="202"/>
      <c r="BB18" s="202"/>
      <c r="BC18" s="3" t="e">
        <f t="shared" si="30"/>
        <v>#DIV/0!</v>
      </c>
      <c r="BD18" s="202"/>
      <c r="BE18" s="202"/>
      <c r="BF18" s="3" t="e">
        <f t="shared" si="11"/>
        <v>#DIV/0!</v>
      </c>
      <c r="BG18" s="202"/>
      <c r="BH18" s="202"/>
      <c r="BI18" s="3" t="e">
        <f t="shared" si="12"/>
        <v>#DIV/0!</v>
      </c>
      <c r="BJ18" s="202"/>
      <c r="BK18" s="202"/>
      <c r="BL18" s="3" t="e">
        <f t="shared" si="13"/>
        <v>#DIV/0!</v>
      </c>
      <c r="BM18" s="202"/>
      <c r="BN18" s="202"/>
      <c r="BO18" s="3" t="e">
        <f t="shared" ref="BO18:BO24" si="43">SUM(BN18/BM18)</f>
        <v>#DIV/0!</v>
      </c>
      <c r="BP18" s="202"/>
      <c r="BQ18" s="202"/>
      <c r="BR18" s="3" t="e">
        <f t="shared" si="15"/>
        <v>#DIV/0!</v>
      </c>
      <c r="BS18" s="202"/>
      <c r="BT18" s="202"/>
      <c r="BU18" s="3" t="e">
        <f t="shared" si="16"/>
        <v>#DIV/0!</v>
      </c>
      <c r="BV18" s="202"/>
      <c r="BW18" s="202"/>
      <c r="BX18" s="200" t="e">
        <f t="shared" si="38"/>
        <v>#DIV/0!</v>
      </c>
      <c r="BY18" s="202"/>
      <c r="BZ18" s="202"/>
      <c r="CA18" s="3" t="e">
        <f t="shared" si="39"/>
        <v>#DIV/0!</v>
      </c>
      <c r="CB18" s="36">
        <f>B18+E18+H18+K18+N18+Q18+T18+W18+Z18+AC18+AF18+AI18+AL18+AO18+AR18+AU18+AX18+BA18+BD18+BG18+BJ18+BM18+BP18+BS18+BV18+BY18</f>
        <v>0</v>
      </c>
      <c r="CC18" s="36">
        <f>BZ18+BW18+BT18+BQ18+BN18+BK18+BH18+BE18+BB18+AY18+AV18+AS18+AP18+AM18+AJ18+AG18+AD18+AA18+X18+U18+R18+O18+L18+I18+F18+C18</f>
        <v>0</v>
      </c>
      <c r="CD18" s="2" t="e">
        <f t="shared" si="32"/>
        <v>#DIV/0!</v>
      </c>
    </row>
    <row r="19" spans="1:82" x14ac:dyDescent="0.25">
      <c r="A19" s="103" t="s">
        <v>55</v>
      </c>
      <c r="B19" s="202"/>
      <c r="C19" s="202"/>
      <c r="D19" s="200" t="e">
        <f t="shared" si="40"/>
        <v>#DIV/0!</v>
      </c>
      <c r="E19" s="202"/>
      <c r="F19" s="202"/>
      <c r="G19" s="200" t="e">
        <f t="shared" si="41"/>
        <v>#DIV/0!</v>
      </c>
      <c r="H19" s="202"/>
      <c r="I19" s="202"/>
      <c r="J19" s="200" t="e">
        <f t="shared" si="33"/>
        <v>#DIV/0!</v>
      </c>
      <c r="K19" s="202"/>
      <c r="L19" s="202"/>
      <c r="M19" s="200" t="e">
        <f t="shared" si="34"/>
        <v>#DIV/0!</v>
      </c>
      <c r="N19" s="202"/>
      <c r="O19" s="202"/>
      <c r="P19" s="200" t="e">
        <f t="shared" si="35"/>
        <v>#DIV/0!</v>
      </c>
      <c r="Q19" s="202"/>
      <c r="R19" s="202"/>
      <c r="S19" s="200" t="e">
        <f t="shared" si="25"/>
        <v>#DIV/0!</v>
      </c>
      <c r="T19" s="202"/>
      <c r="U19" s="202"/>
      <c r="V19" s="200" t="e">
        <f t="shared" si="2"/>
        <v>#DIV/0!</v>
      </c>
      <c r="W19" s="202"/>
      <c r="X19" s="202"/>
      <c r="Y19" s="200" t="e">
        <f t="shared" si="42"/>
        <v>#DIV/0!</v>
      </c>
      <c r="Z19" s="202"/>
      <c r="AA19" s="202"/>
      <c r="AB19" s="200" t="e">
        <f t="shared" si="26"/>
        <v>#DIV/0!</v>
      </c>
      <c r="AC19" s="202"/>
      <c r="AD19" s="202"/>
      <c r="AE19" s="200" t="e">
        <f t="shared" si="27"/>
        <v>#DIV/0!</v>
      </c>
      <c r="AF19" s="202"/>
      <c r="AG19" s="202"/>
      <c r="AH19" s="200" t="e">
        <f t="shared" si="28"/>
        <v>#DIV/0!</v>
      </c>
      <c r="AI19" s="202"/>
      <c r="AJ19" s="202"/>
      <c r="AK19" s="2" t="e">
        <f t="shared" si="6"/>
        <v>#DIV/0!</v>
      </c>
      <c r="AL19" s="202"/>
      <c r="AM19" s="202"/>
      <c r="AN19" s="3" t="e">
        <f t="shared" si="7"/>
        <v>#DIV/0!</v>
      </c>
      <c r="AO19" s="202"/>
      <c r="AP19" s="202"/>
      <c r="AQ19" s="3" t="e">
        <f t="shared" si="29"/>
        <v>#DIV/0!</v>
      </c>
      <c r="AR19" s="202"/>
      <c r="AS19" s="202"/>
      <c r="AT19" s="3" t="e">
        <f t="shared" si="9"/>
        <v>#DIV/0!</v>
      </c>
      <c r="AU19" s="202"/>
      <c r="AV19" s="202"/>
      <c r="AW19" s="3" t="e">
        <f t="shared" si="20"/>
        <v>#DIV/0!</v>
      </c>
      <c r="AX19" s="202"/>
      <c r="AY19" s="202"/>
      <c r="AZ19" s="3" t="e">
        <f t="shared" si="10"/>
        <v>#DIV/0!</v>
      </c>
      <c r="BA19" s="202"/>
      <c r="BB19" s="202"/>
      <c r="BC19" s="3" t="e">
        <f t="shared" si="30"/>
        <v>#DIV/0!</v>
      </c>
      <c r="BD19" s="202"/>
      <c r="BE19" s="202"/>
      <c r="BF19" s="3" t="e">
        <f t="shared" si="11"/>
        <v>#DIV/0!</v>
      </c>
      <c r="BG19" s="202"/>
      <c r="BH19" s="202"/>
      <c r="BI19" s="3" t="e">
        <f t="shared" si="12"/>
        <v>#DIV/0!</v>
      </c>
      <c r="BJ19" s="202"/>
      <c r="BK19" s="202"/>
      <c r="BL19" s="3" t="e">
        <f t="shared" si="13"/>
        <v>#DIV/0!</v>
      </c>
      <c r="BM19" s="202"/>
      <c r="BN19" s="202"/>
      <c r="BO19" s="3" t="e">
        <f t="shared" si="43"/>
        <v>#DIV/0!</v>
      </c>
      <c r="BP19" s="202"/>
      <c r="BQ19" s="202"/>
      <c r="BR19" s="3" t="e">
        <f t="shared" si="15"/>
        <v>#DIV/0!</v>
      </c>
      <c r="BS19" s="202"/>
      <c r="BT19" s="202"/>
      <c r="BU19" s="3" t="e">
        <f t="shared" si="16"/>
        <v>#DIV/0!</v>
      </c>
      <c r="BV19" s="202"/>
      <c r="BW19" s="202"/>
      <c r="BX19" s="200" t="e">
        <f t="shared" si="38"/>
        <v>#DIV/0!</v>
      </c>
      <c r="BY19" s="202"/>
      <c r="BZ19" s="202"/>
      <c r="CA19" s="3" t="e">
        <f t="shared" si="39"/>
        <v>#DIV/0!</v>
      </c>
      <c r="CB19" s="36">
        <f t="shared" ref="CB19:CB25" si="44">BY19+BV19+BS19+BP19+BM19+BJ19+BG19+BD19+BA19+AX19+AU19+AR19+AO19+AL19+AI19+AF19+AC19+Z19+W19+T19+Q19+N19+K19+H19+E19+B19</f>
        <v>0</v>
      </c>
      <c r="CC19" s="36">
        <f t="shared" si="37"/>
        <v>0</v>
      </c>
      <c r="CD19" s="2" t="e">
        <f t="shared" si="32"/>
        <v>#DIV/0!</v>
      </c>
    </row>
    <row r="20" spans="1:82" x14ac:dyDescent="0.25">
      <c r="A20" s="226" t="s">
        <v>54</v>
      </c>
      <c r="B20" s="202"/>
      <c r="C20" s="202"/>
      <c r="D20" s="200"/>
      <c r="E20" s="202"/>
      <c r="F20" s="202"/>
      <c r="G20" s="200"/>
      <c r="H20" s="202"/>
      <c r="I20" s="202"/>
      <c r="J20" s="200"/>
      <c r="K20" s="202"/>
      <c r="L20" s="202"/>
      <c r="M20" s="200"/>
      <c r="N20" s="202"/>
      <c r="O20" s="202"/>
      <c r="P20" s="200"/>
      <c r="Q20" s="202"/>
      <c r="R20" s="202"/>
      <c r="S20" s="200"/>
      <c r="T20" s="202"/>
      <c r="U20" s="202"/>
      <c r="V20" s="200"/>
      <c r="W20" s="202"/>
      <c r="X20" s="202"/>
      <c r="Y20" s="200"/>
      <c r="Z20" s="202"/>
      <c r="AA20" s="202"/>
      <c r="AB20" s="200" t="e">
        <f t="shared" si="26"/>
        <v>#DIV/0!</v>
      </c>
      <c r="AC20" s="202"/>
      <c r="AD20" s="202"/>
      <c r="AE20" s="200"/>
      <c r="AF20" s="202"/>
      <c r="AG20" s="202"/>
      <c r="AH20" s="200"/>
      <c r="AI20" s="202"/>
      <c r="AJ20" s="202"/>
      <c r="AK20" s="2"/>
      <c r="AL20" s="202"/>
      <c r="AM20" s="202"/>
      <c r="AN20" s="3"/>
      <c r="AO20" s="202"/>
      <c r="AP20" s="202"/>
      <c r="AQ20" s="3"/>
      <c r="AR20" s="202"/>
      <c r="AS20" s="202"/>
      <c r="AT20" s="3"/>
      <c r="AU20" s="202"/>
      <c r="AV20" s="202"/>
      <c r="AW20" s="3"/>
      <c r="AX20" s="202"/>
      <c r="AY20" s="202"/>
      <c r="AZ20" s="3"/>
      <c r="BA20" s="202"/>
      <c r="BB20" s="202"/>
      <c r="BC20" s="3"/>
      <c r="BD20" s="202"/>
      <c r="BE20" s="202"/>
      <c r="BF20" s="3"/>
      <c r="BG20" s="202"/>
      <c r="BH20" s="202"/>
      <c r="BI20" s="3" t="e">
        <f t="shared" si="12"/>
        <v>#DIV/0!</v>
      </c>
      <c r="BJ20" s="202"/>
      <c r="BK20" s="202"/>
      <c r="BL20" s="3"/>
      <c r="BM20" s="202"/>
      <c r="BN20" s="202"/>
      <c r="BO20" s="3"/>
      <c r="BP20" s="202"/>
      <c r="BQ20" s="202"/>
      <c r="BR20" s="3"/>
      <c r="BS20" s="202"/>
      <c r="BT20" s="202"/>
      <c r="BU20" s="3"/>
      <c r="BV20" s="202"/>
      <c r="BW20" s="202"/>
      <c r="BX20" s="200" t="e">
        <f t="shared" si="38"/>
        <v>#DIV/0!</v>
      </c>
      <c r="BY20" s="202"/>
      <c r="BZ20" s="202"/>
      <c r="CA20" s="3"/>
      <c r="CB20" s="36">
        <f t="shared" si="44"/>
        <v>0</v>
      </c>
      <c r="CC20" s="36">
        <f t="shared" si="37"/>
        <v>0</v>
      </c>
      <c r="CD20" s="2" t="e">
        <f t="shared" si="32"/>
        <v>#DIV/0!</v>
      </c>
    </row>
    <row r="21" spans="1:82" x14ac:dyDescent="0.25">
      <c r="A21" s="226" t="s">
        <v>41</v>
      </c>
      <c r="B21" s="202"/>
      <c r="C21" s="202"/>
      <c r="D21" s="200" t="e">
        <f t="shared" si="40"/>
        <v>#DIV/0!</v>
      </c>
      <c r="E21" s="202"/>
      <c r="F21" s="202"/>
      <c r="G21" s="200" t="e">
        <f t="shared" si="41"/>
        <v>#DIV/0!</v>
      </c>
      <c r="H21" s="202"/>
      <c r="I21" s="202"/>
      <c r="J21" s="200" t="e">
        <f t="shared" si="33"/>
        <v>#DIV/0!</v>
      </c>
      <c r="K21" s="202"/>
      <c r="L21" s="202"/>
      <c r="M21" s="200" t="e">
        <f t="shared" si="34"/>
        <v>#DIV/0!</v>
      </c>
      <c r="N21" s="202"/>
      <c r="O21" s="202"/>
      <c r="P21" s="200" t="e">
        <f t="shared" si="35"/>
        <v>#DIV/0!</v>
      </c>
      <c r="Q21" s="202"/>
      <c r="R21" s="202"/>
      <c r="S21" s="200" t="e">
        <f t="shared" si="25"/>
        <v>#DIV/0!</v>
      </c>
      <c r="T21" s="202"/>
      <c r="U21" s="202"/>
      <c r="V21" s="200" t="e">
        <f t="shared" si="2"/>
        <v>#DIV/0!</v>
      </c>
      <c r="W21" s="202"/>
      <c r="X21" s="202"/>
      <c r="Y21" s="200" t="e">
        <f t="shared" si="42"/>
        <v>#DIV/0!</v>
      </c>
      <c r="Z21" s="202"/>
      <c r="AA21" s="202"/>
      <c r="AB21" s="200" t="e">
        <f t="shared" si="26"/>
        <v>#DIV/0!</v>
      </c>
      <c r="AC21" s="202"/>
      <c r="AD21" s="202"/>
      <c r="AE21" s="200" t="e">
        <f t="shared" si="27"/>
        <v>#DIV/0!</v>
      </c>
      <c r="AF21" s="202"/>
      <c r="AG21" s="202"/>
      <c r="AH21" s="200" t="e">
        <f t="shared" si="28"/>
        <v>#DIV/0!</v>
      </c>
      <c r="AI21" s="202"/>
      <c r="AJ21" s="202"/>
      <c r="AK21" s="2" t="e">
        <f t="shared" si="6"/>
        <v>#DIV/0!</v>
      </c>
      <c r="AL21" s="202"/>
      <c r="AM21" s="202"/>
      <c r="AN21" s="3" t="e">
        <f t="shared" si="7"/>
        <v>#DIV/0!</v>
      </c>
      <c r="AO21" s="202"/>
      <c r="AP21" s="202"/>
      <c r="AQ21" s="3" t="e">
        <f t="shared" si="29"/>
        <v>#DIV/0!</v>
      </c>
      <c r="AR21" s="202"/>
      <c r="AS21" s="202"/>
      <c r="AT21" s="3" t="e">
        <f t="shared" si="9"/>
        <v>#DIV/0!</v>
      </c>
      <c r="AU21" s="202"/>
      <c r="AV21" s="202"/>
      <c r="AW21" s="3" t="e">
        <f t="shared" si="20"/>
        <v>#DIV/0!</v>
      </c>
      <c r="AX21" s="202"/>
      <c r="AY21" s="202"/>
      <c r="AZ21" s="3" t="e">
        <f t="shared" si="10"/>
        <v>#DIV/0!</v>
      </c>
      <c r="BA21" s="202"/>
      <c r="BB21" s="202"/>
      <c r="BC21" s="3" t="e">
        <f t="shared" si="30"/>
        <v>#DIV/0!</v>
      </c>
      <c r="BD21" s="202"/>
      <c r="BE21" s="202"/>
      <c r="BF21" s="3" t="e">
        <f t="shared" si="11"/>
        <v>#DIV/0!</v>
      </c>
      <c r="BG21" s="202"/>
      <c r="BH21" s="202"/>
      <c r="BI21" s="3" t="e">
        <f t="shared" si="12"/>
        <v>#DIV/0!</v>
      </c>
      <c r="BJ21" s="202"/>
      <c r="BK21" s="202"/>
      <c r="BL21" s="3" t="e">
        <f t="shared" si="13"/>
        <v>#DIV/0!</v>
      </c>
      <c r="BM21" s="202"/>
      <c r="BN21" s="202"/>
      <c r="BO21" s="3" t="e">
        <f t="shared" si="43"/>
        <v>#DIV/0!</v>
      </c>
      <c r="BP21" s="202"/>
      <c r="BQ21" s="202"/>
      <c r="BR21" s="3" t="e">
        <f t="shared" si="15"/>
        <v>#DIV/0!</v>
      </c>
      <c r="BS21" s="202"/>
      <c r="BT21" s="202"/>
      <c r="BU21" s="3" t="e">
        <f t="shared" si="16"/>
        <v>#DIV/0!</v>
      </c>
      <c r="BV21" s="202"/>
      <c r="BW21" s="202"/>
      <c r="BX21" s="200" t="e">
        <f t="shared" si="38"/>
        <v>#DIV/0!</v>
      </c>
      <c r="BY21" s="202"/>
      <c r="BZ21" s="202"/>
      <c r="CA21" s="3" t="e">
        <f t="shared" si="39"/>
        <v>#DIV/0!</v>
      </c>
      <c r="CB21" s="36">
        <f t="shared" si="44"/>
        <v>0</v>
      </c>
      <c r="CC21" s="36">
        <f t="shared" si="37"/>
        <v>0</v>
      </c>
      <c r="CD21" s="2" t="e">
        <f t="shared" si="32"/>
        <v>#DIV/0!</v>
      </c>
    </row>
    <row r="22" spans="1:82" ht="13.8" thickBot="1" x14ac:dyDescent="0.3">
      <c r="A22" s="226" t="s">
        <v>53</v>
      </c>
      <c r="B22" s="202"/>
      <c r="C22" s="202"/>
      <c r="D22" s="200" t="e">
        <f t="shared" si="40"/>
        <v>#DIV/0!</v>
      </c>
      <c r="E22" s="202"/>
      <c r="F22" s="202"/>
      <c r="G22" s="200" t="e">
        <f t="shared" si="41"/>
        <v>#DIV/0!</v>
      </c>
      <c r="H22" s="202"/>
      <c r="I22" s="202"/>
      <c r="J22" s="200" t="e">
        <f t="shared" si="33"/>
        <v>#DIV/0!</v>
      </c>
      <c r="K22" s="243"/>
      <c r="L22" s="243"/>
      <c r="M22" s="200" t="e">
        <f t="shared" si="34"/>
        <v>#DIV/0!</v>
      </c>
      <c r="N22" s="202"/>
      <c r="O22" s="202"/>
      <c r="P22" s="200" t="e">
        <f t="shared" si="35"/>
        <v>#DIV/0!</v>
      </c>
      <c r="Q22" s="202"/>
      <c r="R22" s="202"/>
      <c r="S22" s="200" t="e">
        <f t="shared" si="25"/>
        <v>#DIV/0!</v>
      </c>
      <c r="T22" s="202"/>
      <c r="U22" s="202"/>
      <c r="V22" s="200" t="e">
        <f t="shared" si="2"/>
        <v>#DIV/0!</v>
      </c>
      <c r="W22" s="202"/>
      <c r="X22" s="202"/>
      <c r="Y22" s="200" t="e">
        <f t="shared" si="42"/>
        <v>#DIV/0!</v>
      </c>
      <c r="Z22" s="202"/>
      <c r="AA22" s="202"/>
      <c r="AB22" s="200" t="e">
        <f t="shared" si="26"/>
        <v>#DIV/0!</v>
      </c>
      <c r="AC22" s="202"/>
      <c r="AD22" s="202"/>
      <c r="AE22" s="200" t="e">
        <f t="shared" si="27"/>
        <v>#DIV/0!</v>
      </c>
      <c r="AF22" s="202"/>
      <c r="AG22" s="202"/>
      <c r="AH22" s="200" t="e">
        <f t="shared" si="28"/>
        <v>#DIV/0!</v>
      </c>
      <c r="AI22" s="202"/>
      <c r="AJ22" s="202"/>
      <c r="AK22" s="2" t="e">
        <f t="shared" si="6"/>
        <v>#DIV/0!</v>
      </c>
      <c r="AL22" s="202"/>
      <c r="AM22" s="202"/>
      <c r="AN22" s="3" t="e">
        <f t="shared" si="7"/>
        <v>#DIV/0!</v>
      </c>
      <c r="AO22" s="202"/>
      <c r="AP22" s="202"/>
      <c r="AQ22" s="3" t="e">
        <f t="shared" si="29"/>
        <v>#DIV/0!</v>
      </c>
      <c r="AR22" s="202"/>
      <c r="AS22" s="202"/>
      <c r="AT22" s="3" t="e">
        <f t="shared" si="9"/>
        <v>#DIV/0!</v>
      </c>
      <c r="AU22" s="202"/>
      <c r="AV22" s="202"/>
      <c r="AW22" s="3" t="e">
        <f t="shared" si="20"/>
        <v>#DIV/0!</v>
      </c>
      <c r="AX22" s="202"/>
      <c r="AY22" s="202"/>
      <c r="AZ22" s="3" t="e">
        <f t="shared" si="10"/>
        <v>#DIV/0!</v>
      </c>
      <c r="BA22" s="202"/>
      <c r="BB22" s="202"/>
      <c r="BC22" s="3" t="e">
        <f t="shared" si="30"/>
        <v>#DIV/0!</v>
      </c>
      <c r="BD22" s="202"/>
      <c r="BE22" s="202"/>
      <c r="BF22" s="3" t="e">
        <f t="shared" si="11"/>
        <v>#DIV/0!</v>
      </c>
      <c r="BG22" s="202"/>
      <c r="BH22" s="202"/>
      <c r="BI22" s="3" t="e">
        <f t="shared" si="12"/>
        <v>#DIV/0!</v>
      </c>
      <c r="BJ22" s="202"/>
      <c r="BK22" s="202"/>
      <c r="BL22" s="3" t="e">
        <f t="shared" si="13"/>
        <v>#DIV/0!</v>
      </c>
      <c r="BM22" s="202"/>
      <c r="BN22" s="202"/>
      <c r="BO22" s="3" t="e">
        <f t="shared" si="43"/>
        <v>#DIV/0!</v>
      </c>
      <c r="BP22" s="202"/>
      <c r="BQ22" s="202"/>
      <c r="BR22" s="3" t="e">
        <f t="shared" si="15"/>
        <v>#DIV/0!</v>
      </c>
      <c r="BS22" s="202"/>
      <c r="BT22" s="202"/>
      <c r="BU22" s="3" t="e">
        <f t="shared" si="16"/>
        <v>#DIV/0!</v>
      </c>
      <c r="BV22" s="202"/>
      <c r="BW22" s="202"/>
      <c r="BX22" s="200" t="e">
        <f t="shared" si="38"/>
        <v>#DIV/0!</v>
      </c>
      <c r="BY22" s="202"/>
      <c r="BZ22" s="202"/>
      <c r="CA22" s="3" t="e">
        <f t="shared" si="39"/>
        <v>#DIV/0!</v>
      </c>
      <c r="CB22" s="36">
        <f t="shared" si="44"/>
        <v>0</v>
      </c>
      <c r="CC22" s="36">
        <f>C22+F22+I22+L22+O22+R22+U22+X22+AA22+AD22+AG22+AJ22+AM22+AP22+AS22+AV22+AY22+BB22+BE22+BH22+BK22+BN22+BQ22+BT22+BW22+BZ22</f>
        <v>0</v>
      </c>
      <c r="CD22" s="2" t="e">
        <f t="shared" si="32"/>
        <v>#DIV/0!</v>
      </c>
    </row>
    <row r="23" spans="1:82" x14ac:dyDescent="0.25">
      <c r="A23" s="103" t="s">
        <v>56</v>
      </c>
      <c r="B23" s="202"/>
      <c r="C23" s="202"/>
      <c r="D23" s="200" t="e">
        <f t="shared" si="40"/>
        <v>#DIV/0!</v>
      </c>
      <c r="E23" s="202"/>
      <c r="F23" s="202"/>
      <c r="G23" s="200" t="e">
        <f t="shared" si="41"/>
        <v>#DIV/0!</v>
      </c>
      <c r="H23" s="202"/>
      <c r="I23" s="202"/>
      <c r="J23" s="200" t="e">
        <f t="shared" si="33"/>
        <v>#DIV/0!</v>
      </c>
      <c r="K23" s="202"/>
      <c r="L23" s="202"/>
      <c r="M23" s="200" t="e">
        <f t="shared" si="34"/>
        <v>#DIV/0!</v>
      </c>
      <c r="N23" s="202"/>
      <c r="O23" s="202"/>
      <c r="P23" s="200" t="e">
        <f t="shared" si="35"/>
        <v>#DIV/0!</v>
      </c>
      <c r="Q23" s="202"/>
      <c r="R23" s="202"/>
      <c r="S23" s="200" t="e">
        <f t="shared" si="25"/>
        <v>#DIV/0!</v>
      </c>
      <c r="T23" s="202"/>
      <c r="U23" s="202"/>
      <c r="V23" s="200" t="e">
        <f t="shared" si="2"/>
        <v>#DIV/0!</v>
      </c>
      <c r="W23" s="202"/>
      <c r="X23" s="202"/>
      <c r="Y23" s="200" t="e">
        <f t="shared" si="42"/>
        <v>#DIV/0!</v>
      </c>
      <c r="Z23" s="202"/>
      <c r="AA23" s="202"/>
      <c r="AB23" s="200" t="e">
        <f t="shared" si="26"/>
        <v>#DIV/0!</v>
      </c>
      <c r="AC23" s="202"/>
      <c r="AD23" s="202"/>
      <c r="AE23" s="200" t="e">
        <f t="shared" si="27"/>
        <v>#DIV/0!</v>
      </c>
      <c r="AF23" s="202"/>
      <c r="AG23" s="202"/>
      <c r="AH23" s="200" t="e">
        <f t="shared" si="28"/>
        <v>#DIV/0!</v>
      </c>
      <c r="AI23" s="202"/>
      <c r="AJ23" s="202"/>
      <c r="AK23" s="2" t="e">
        <f t="shared" si="6"/>
        <v>#DIV/0!</v>
      </c>
      <c r="AL23" s="202"/>
      <c r="AM23" s="202"/>
      <c r="AN23" s="3" t="e">
        <f t="shared" si="7"/>
        <v>#DIV/0!</v>
      </c>
      <c r="AO23" s="202"/>
      <c r="AP23" s="202"/>
      <c r="AQ23" s="3" t="e">
        <f t="shared" si="29"/>
        <v>#DIV/0!</v>
      </c>
      <c r="AR23" s="202"/>
      <c r="AS23" s="202"/>
      <c r="AT23" s="3" t="e">
        <f t="shared" si="9"/>
        <v>#DIV/0!</v>
      </c>
      <c r="AU23" s="202"/>
      <c r="AV23" s="202"/>
      <c r="AW23" s="3" t="e">
        <f t="shared" si="20"/>
        <v>#DIV/0!</v>
      </c>
      <c r="AX23" s="202"/>
      <c r="AY23" s="202"/>
      <c r="AZ23" s="3" t="e">
        <f t="shared" si="10"/>
        <v>#DIV/0!</v>
      </c>
      <c r="BA23" s="202"/>
      <c r="BB23" s="202"/>
      <c r="BC23" s="3" t="e">
        <f t="shared" si="30"/>
        <v>#DIV/0!</v>
      </c>
      <c r="BD23" s="202"/>
      <c r="BE23" s="202"/>
      <c r="BF23" s="3" t="e">
        <f t="shared" si="11"/>
        <v>#DIV/0!</v>
      </c>
      <c r="BG23" s="202"/>
      <c r="BH23" s="202"/>
      <c r="BI23" s="3" t="e">
        <f t="shared" si="12"/>
        <v>#DIV/0!</v>
      </c>
      <c r="BJ23" s="202"/>
      <c r="BK23" s="202"/>
      <c r="BL23" s="3" t="e">
        <f t="shared" si="13"/>
        <v>#DIV/0!</v>
      </c>
      <c r="BM23" s="217"/>
      <c r="BN23" s="217"/>
      <c r="BO23" s="3" t="e">
        <f t="shared" si="43"/>
        <v>#DIV/0!</v>
      </c>
      <c r="BP23" s="202"/>
      <c r="BQ23" s="202"/>
      <c r="BR23" s="3" t="e">
        <f t="shared" si="15"/>
        <v>#DIV/0!</v>
      </c>
      <c r="BS23" s="202"/>
      <c r="BT23" s="202"/>
      <c r="BU23" s="3" t="e">
        <f t="shared" si="16"/>
        <v>#DIV/0!</v>
      </c>
      <c r="BV23" s="202"/>
      <c r="BW23" s="202"/>
      <c r="BX23" s="200" t="e">
        <f t="shared" si="38"/>
        <v>#DIV/0!</v>
      </c>
      <c r="BY23" s="202"/>
      <c r="BZ23" s="202"/>
      <c r="CA23" s="3" t="e">
        <f t="shared" si="39"/>
        <v>#DIV/0!</v>
      </c>
      <c r="CB23" s="36">
        <f t="shared" si="44"/>
        <v>0</v>
      </c>
      <c r="CC23" s="36">
        <f>C23+F23+I23+L23+O23+R23+U23+X23+AA23+AD23+AG23+AJ23+AM23+AP23+AS23+AV23+AY23+BB23+BE23+BH23+BK23+BN23+BQ23+BT23+BW23+BZ23</f>
        <v>0</v>
      </c>
      <c r="CD23" s="2" t="e">
        <f t="shared" si="32"/>
        <v>#DIV/0!</v>
      </c>
    </row>
    <row r="24" spans="1:82" ht="26.4" x14ac:dyDescent="0.25">
      <c r="A24" s="227" t="s">
        <v>57</v>
      </c>
      <c r="B24" s="202"/>
      <c r="C24" s="202"/>
      <c r="D24" s="200" t="e">
        <f t="shared" si="40"/>
        <v>#DIV/0!</v>
      </c>
      <c r="E24" s="202"/>
      <c r="F24" s="202"/>
      <c r="G24" s="207"/>
      <c r="H24" s="202"/>
      <c r="I24" s="202"/>
      <c r="J24" s="200" t="e">
        <f t="shared" si="33"/>
        <v>#DIV/0!</v>
      </c>
      <c r="K24" s="202"/>
      <c r="L24" s="202"/>
      <c r="M24" s="200" t="e">
        <f t="shared" si="34"/>
        <v>#DIV/0!</v>
      </c>
      <c r="N24" s="202"/>
      <c r="O24" s="202"/>
      <c r="P24" s="200"/>
      <c r="Q24" s="202"/>
      <c r="R24" s="202"/>
      <c r="S24" s="200" t="e">
        <f t="shared" si="25"/>
        <v>#DIV/0!</v>
      </c>
      <c r="T24" s="202"/>
      <c r="U24" s="202"/>
      <c r="V24" s="200" t="e">
        <f t="shared" si="2"/>
        <v>#DIV/0!</v>
      </c>
      <c r="W24" s="202"/>
      <c r="X24" s="202"/>
      <c r="Y24" s="200" t="e">
        <f t="shared" si="42"/>
        <v>#DIV/0!</v>
      </c>
      <c r="Z24" s="202"/>
      <c r="AA24" s="202"/>
      <c r="AB24" s="200" t="e">
        <f t="shared" si="26"/>
        <v>#DIV/0!</v>
      </c>
      <c r="AC24" s="202"/>
      <c r="AD24" s="202"/>
      <c r="AE24" s="200" t="e">
        <f t="shared" si="27"/>
        <v>#DIV/0!</v>
      </c>
      <c r="AF24" s="202"/>
      <c r="AG24" s="202"/>
      <c r="AH24" s="200" t="e">
        <f t="shared" si="28"/>
        <v>#DIV/0!</v>
      </c>
      <c r="AI24" s="202"/>
      <c r="AJ24" s="202"/>
      <c r="AK24" s="2" t="e">
        <f t="shared" si="6"/>
        <v>#DIV/0!</v>
      </c>
      <c r="AL24" s="202"/>
      <c r="AM24" s="202"/>
      <c r="AN24" s="3" t="e">
        <f t="shared" si="7"/>
        <v>#DIV/0!</v>
      </c>
      <c r="AO24" s="202"/>
      <c r="AP24" s="202"/>
      <c r="AQ24" s="3" t="e">
        <f t="shared" si="29"/>
        <v>#DIV/0!</v>
      </c>
      <c r="AR24" s="202"/>
      <c r="AS24" s="202"/>
      <c r="AT24" s="3" t="e">
        <f t="shared" si="9"/>
        <v>#DIV/0!</v>
      </c>
      <c r="AU24" s="202"/>
      <c r="AV24" s="202"/>
      <c r="AW24" s="3" t="e">
        <f t="shared" si="20"/>
        <v>#DIV/0!</v>
      </c>
      <c r="AX24" s="202"/>
      <c r="AY24" s="202"/>
      <c r="AZ24" s="3" t="e">
        <f t="shared" si="10"/>
        <v>#DIV/0!</v>
      </c>
      <c r="BA24" s="202"/>
      <c r="BB24" s="202"/>
      <c r="BC24" s="3" t="e">
        <f t="shared" si="30"/>
        <v>#DIV/0!</v>
      </c>
      <c r="BD24" s="202"/>
      <c r="BE24" s="202"/>
      <c r="BF24" s="3" t="e">
        <f t="shared" si="11"/>
        <v>#DIV/0!</v>
      </c>
      <c r="BG24" s="202"/>
      <c r="BH24" s="202"/>
      <c r="BI24" s="3" t="e">
        <f t="shared" si="12"/>
        <v>#DIV/0!</v>
      </c>
      <c r="BJ24" s="202"/>
      <c r="BK24" s="202"/>
      <c r="BL24" s="207"/>
      <c r="BM24" s="202"/>
      <c r="BN24" s="202"/>
      <c r="BO24" s="3" t="e">
        <f t="shared" si="43"/>
        <v>#DIV/0!</v>
      </c>
      <c r="BP24" s="202"/>
      <c r="BQ24" s="202"/>
      <c r="BR24" s="3" t="e">
        <f t="shared" si="15"/>
        <v>#DIV/0!</v>
      </c>
      <c r="BS24" s="202"/>
      <c r="BT24" s="202"/>
      <c r="BU24" s="3" t="e">
        <f t="shared" si="16"/>
        <v>#DIV/0!</v>
      </c>
      <c r="BV24" s="202"/>
      <c r="BW24" s="202"/>
      <c r="BX24" s="200" t="e">
        <f t="shared" si="38"/>
        <v>#DIV/0!</v>
      </c>
      <c r="BY24" s="202"/>
      <c r="BZ24" s="202"/>
      <c r="CA24" s="3" t="e">
        <f t="shared" si="39"/>
        <v>#DIV/0!</v>
      </c>
      <c r="CB24" s="36">
        <f t="shared" si="44"/>
        <v>0</v>
      </c>
      <c r="CC24" s="36">
        <f>C24+F24+I24+L24+O24+R24+U24+X24+AA24+AD24+AG24+AJ24+AM24+AP24+AS24+AV24+AY24+BB24+BE24+BH24+BK24+BN24+BQ24+BT24+BW24+BZ24</f>
        <v>0</v>
      </c>
      <c r="CD24" s="2" t="e">
        <f t="shared" si="32"/>
        <v>#DIV/0!</v>
      </c>
    </row>
    <row r="25" spans="1:82" ht="13.8" thickBot="1" x14ac:dyDescent="0.3">
      <c r="A25" s="221" t="s">
        <v>42</v>
      </c>
      <c r="B25" s="210"/>
      <c r="C25" s="211"/>
      <c r="D25" s="212"/>
      <c r="E25" s="211"/>
      <c r="F25" s="211"/>
      <c r="G25" s="212"/>
      <c r="H25" s="211"/>
      <c r="I25" s="211"/>
      <c r="J25" s="212"/>
      <c r="K25" s="211"/>
      <c r="L25" s="211"/>
      <c r="M25" s="212"/>
      <c r="N25" s="211"/>
      <c r="O25" s="211"/>
      <c r="P25" s="212"/>
      <c r="Q25" s="211"/>
      <c r="R25" s="211"/>
      <c r="S25" s="212"/>
      <c r="T25" s="211"/>
      <c r="U25" s="211"/>
      <c r="V25" s="212"/>
      <c r="W25" s="211"/>
      <c r="X25" s="211"/>
      <c r="Y25" s="212"/>
      <c r="Z25" s="211"/>
      <c r="AA25" s="211"/>
      <c r="AB25" s="212"/>
      <c r="AC25" s="211"/>
      <c r="AD25" s="211"/>
      <c r="AE25" s="212"/>
      <c r="AF25" s="211"/>
      <c r="AG25" s="211"/>
      <c r="AH25" s="212"/>
      <c r="AI25" s="211"/>
      <c r="AJ25" s="211"/>
      <c r="AK25" s="213"/>
      <c r="AL25" s="211"/>
      <c r="AM25" s="211"/>
      <c r="AN25" s="214"/>
      <c r="AO25" s="211"/>
      <c r="AP25" s="211"/>
      <c r="AQ25" s="214"/>
      <c r="AR25" s="211"/>
      <c r="AS25" s="211"/>
      <c r="AT25" s="214"/>
      <c r="AU25" s="211"/>
      <c r="AV25" s="211"/>
      <c r="AW25" s="214"/>
      <c r="AX25" s="211"/>
      <c r="AY25" s="211"/>
      <c r="AZ25" s="214"/>
      <c r="BA25" s="211"/>
      <c r="BB25" s="211"/>
      <c r="BC25" s="214"/>
      <c r="BD25" s="211"/>
      <c r="BE25" s="211"/>
      <c r="BF25" s="214"/>
      <c r="BG25" s="211"/>
      <c r="BH25" s="211"/>
      <c r="BI25" s="214"/>
      <c r="BJ25" s="211"/>
      <c r="BK25" s="211"/>
      <c r="BL25" s="214"/>
      <c r="BM25" s="211"/>
      <c r="BN25" s="211"/>
      <c r="BO25" s="214"/>
      <c r="BP25" s="211"/>
      <c r="BQ25" s="211"/>
      <c r="BR25" s="214"/>
      <c r="BS25" s="211"/>
      <c r="BT25" s="211"/>
      <c r="BU25" s="214"/>
      <c r="BV25" s="211"/>
      <c r="BW25" s="211"/>
      <c r="BX25" s="212"/>
      <c r="BY25" s="211"/>
      <c r="BZ25" s="211"/>
      <c r="CA25" s="214"/>
      <c r="CB25" s="215">
        <f t="shared" si="44"/>
        <v>0</v>
      </c>
      <c r="CC25" s="215">
        <f>C25+F25+I25+L25+O25+R25+U25+X25+AA25+AD25+AG25+AJ25+AM25+AP25+AS25+AV25+AY25+BB25+BE25+BH25+BK25+BN25+BQ25+BT25+BW25+BZ25</f>
        <v>0</v>
      </c>
      <c r="CD25" s="213"/>
    </row>
    <row r="26" spans="1:82" s="235" customFormat="1" ht="13.8" thickBot="1" x14ac:dyDescent="0.3">
      <c r="A26" s="236" t="s">
        <v>43</v>
      </c>
      <c r="B26" s="232">
        <f>SUM(B12:B25)</f>
        <v>0</v>
      </c>
      <c r="C26" s="228">
        <f>SUM(C12:C25)</f>
        <v>0</v>
      </c>
      <c r="D26" s="229" t="e">
        <f>SUM(C26/B26)</f>
        <v>#DIV/0!</v>
      </c>
      <c r="E26" s="232">
        <f>SUM(E12:E25)</f>
        <v>0</v>
      </c>
      <c r="F26" s="228">
        <f>SUM(F12:F25)</f>
        <v>0</v>
      </c>
      <c r="G26" s="229" t="e">
        <f>SUM(F26/E26)</f>
        <v>#DIV/0!</v>
      </c>
      <c r="H26" s="232">
        <f>SUM(H12:H25)</f>
        <v>0</v>
      </c>
      <c r="I26" s="228">
        <f>SUM(I12:I25)</f>
        <v>0</v>
      </c>
      <c r="J26" s="229" t="e">
        <f>SUM(I26/H26)</f>
        <v>#DIV/0!</v>
      </c>
      <c r="K26" s="232">
        <f>SUM(K12:K25)</f>
        <v>0</v>
      </c>
      <c r="L26" s="228">
        <f>SUM(L12:L25)</f>
        <v>0</v>
      </c>
      <c r="M26" s="229" t="e">
        <f>SUM(L26/K26)</f>
        <v>#DIV/0!</v>
      </c>
      <c r="N26" s="232">
        <f>SUM(N12:N25)</f>
        <v>0</v>
      </c>
      <c r="O26" s="228">
        <f>SUM(O12:O25)</f>
        <v>0</v>
      </c>
      <c r="P26" s="229" t="e">
        <f>SUM(O26/N26)</f>
        <v>#DIV/0!</v>
      </c>
      <c r="Q26" s="232">
        <f>SUM(Q12:Q25)</f>
        <v>0</v>
      </c>
      <c r="R26" s="228">
        <f>SUM(R12:R25)</f>
        <v>0</v>
      </c>
      <c r="S26" s="229" t="e">
        <f>SUM(R26/Q26)</f>
        <v>#DIV/0!</v>
      </c>
      <c r="T26" s="232">
        <f>SUM(T12:T25)</f>
        <v>0</v>
      </c>
      <c r="U26" s="228">
        <f>SUM(U12:U25)</f>
        <v>0</v>
      </c>
      <c r="V26" s="229" t="e">
        <f>SUM(U26/T26)</f>
        <v>#DIV/0!</v>
      </c>
      <c r="W26" s="232">
        <f>SUM(W12:W25)</f>
        <v>0</v>
      </c>
      <c r="X26" s="228">
        <f>SUM(X12:X25)</f>
        <v>0</v>
      </c>
      <c r="Y26" s="229" t="e">
        <f>SUM(X26/W26)</f>
        <v>#DIV/0!</v>
      </c>
      <c r="Z26" s="232">
        <f>SUM(Z12:Z25)</f>
        <v>0</v>
      </c>
      <c r="AA26" s="228">
        <f>SUM(AA12:AA25)</f>
        <v>0</v>
      </c>
      <c r="AB26" s="229" t="e">
        <f>SUM(AA26/Z26)</f>
        <v>#DIV/0!</v>
      </c>
      <c r="AC26" s="232">
        <f>SUM(AC12:AC25)</f>
        <v>0</v>
      </c>
      <c r="AD26" s="228">
        <f>SUM(AD12:AD25)</f>
        <v>0</v>
      </c>
      <c r="AE26" s="229" t="e">
        <f>SUM(AD26/AC26)</f>
        <v>#DIV/0!</v>
      </c>
      <c r="AF26" s="232">
        <f>SUM(AF12:AF25)</f>
        <v>0</v>
      </c>
      <c r="AG26" s="228">
        <f>SUM(AG12:AG25)</f>
        <v>0</v>
      </c>
      <c r="AH26" s="229" t="e">
        <f>SUM(AG26/AF26)</f>
        <v>#DIV/0!</v>
      </c>
      <c r="AI26" s="232">
        <f>SUM(AI12:AI25)</f>
        <v>0</v>
      </c>
      <c r="AJ26" s="228">
        <f>SUM(AJ12:AJ25)</f>
        <v>0</v>
      </c>
      <c r="AK26" s="233" t="e">
        <f>SUM(AJ26/AI26)</f>
        <v>#DIV/0!</v>
      </c>
      <c r="AL26" s="232">
        <f>SUM(AL12:AL25)</f>
        <v>0</v>
      </c>
      <c r="AM26" s="228">
        <f>SUM(AM12:AM25)</f>
        <v>0</v>
      </c>
      <c r="AN26" s="229" t="e">
        <f>SUM(AM26/AL26)</f>
        <v>#DIV/0!</v>
      </c>
      <c r="AO26" s="232">
        <f>SUM(AO12:AO25)</f>
        <v>0</v>
      </c>
      <c r="AP26" s="228">
        <f>SUM(AP12:AP25)</f>
        <v>0</v>
      </c>
      <c r="AQ26" s="229" t="e">
        <f>SUM(AP26/AO26)</f>
        <v>#DIV/0!</v>
      </c>
      <c r="AR26" s="232">
        <f>SUM(AR12:AR25)</f>
        <v>0</v>
      </c>
      <c r="AS26" s="228">
        <f>SUM(AS12:AS25)</f>
        <v>0</v>
      </c>
      <c r="AT26" s="229" t="e">
        <f>SUM(AS26/AR26)</f>
        <v>#DIV/0!</v>
      </c>
      <c r="AU26" s="232">
        <f>SUM(AU12:AU25)</f>
        <v>0</v>
      </c>
      <c r="AV26" s="228">
        <f>SUM(AV12:AV25)</f>
        <v>0</v>
      </c>
      <c r="AW26" s="229" t="e">
        <f>SUM(AV26/AU26)</f>
        <v>#DIV/0!</v>
      </c>
      <c r="AX26" s="232">
        <f>SUM(AX12:AX25)</f>
        <v>0</v>
      </c>
      <c r="AY26" s="228">
        <f>SUM(AY12:AY25)</f>
        <v>0</v>
      </c>
      <c r="AZ26" s="229" t="e">
        <f>SUM(AY26/AX26)</f>
        <v>#DIV/0!</v>
      </c>
      <c r="BA26" s="232">
        <f>SUM(BA12:BA25)</f>
        <v>0</v>
      </c>
      <c r="BB26" s="228">
        <f>SUM(BB12:BB25)</f>
        <v>0</v>
      </c>
      <c r="BC26" s="229" t="e">
        <f>SUM(BB26/BA26)</f>
        <v>#DIV/0!</v>
      </c>
      <c r="BD26" s="232">
        <f>SUM(BD12:BD25)</f>
        <v>0</v>
      </c>
      <c r="BE26" s="228">
        <f>SUM(BE12:BE25)</f>
        <v>0</v>
      </c>
      <c r="BF26" s="229" t="e">
        <f>SUM(BE26/BD26)</f>
        <v>#DIV/0!</v>
      </c>
      <c r="BG26" s="232">
        <f>SUM(BG12:BG25)</f>
        <v>0</v>
      </c>
      <c r="BH26" s="228">
        <f>SUM(BH12:BH25)</f>
        <v>0</v>
      </c>
      <c r="BI26" s="229" t="e">
        <f>SUM(BH26/BG26)</f>
        <v>#DIV/0!</v>
      </c>
      <c r="BJ26" s="232">
        <f>SUM(BJ12:BJ25)</f>
        <v>0</v>
      </c>
      <c r="BK26" s="228">
        <f>SUM(BK12:BK25)</f>
        <v>0</v>
      </c>
      <c r="BL26" s="229" t="e">
        <f>SUM(BK26/BJ26)</f>
        <v>#DIV/0!</v>
      </c>
      <c r="BM26" s="232">
        <f>SUM(BM12:BM25)</f>
        <v>0</v>
      </c>
      <c r="BN26" s="228">
        <f>SUM(BN12:BN25)</f>
        <v>0</v>
      </c>
      <c r="BO26" s="229" t="e">
        <f>SUM(BN26/BM26)</f>
        <v>#DIV/0!</v>
      </c>
      <c r="BP26" s="232">
        <f>SUM(BP12:BP25)</f>
        <v>0</v>
      </c>
      <c r="BQ26" s="228">
        <f>SUM(BQ12:BQ25)</f>
        <v>0</v>
      </c>
      <c r="BR26" s="229" t="e">
        <f>SUM(BQ26/BP26)</f>
        <v>#DIV/0!</v>
      </c>
      <c r="BS26" s="232">
        <f>SUM(BS12:BS25)</f>
        <v>0</v>
      </c>
      <c r="BT26" s="228">
        <f>SUM(BT12:BT25)</f>
        <v>0</v>
      </c>
      <c r="BU26" s="229" t="e">
        <f>SUM(BT26/BS26)</f>
        <v>#DIV/0!</v>
      </c>
      <c r="BV26" s="232">
        <f>SUM(BV12:BV25)</f>
        <v>0</v>
      </c>
      <c r="BW26" s="228">
        <f>SUM(BW12:BW25)</f>
        <v>0</v>
      </c>
      <c r="BX26" s="229" t="e">
        <f>SUM(BW26/BV26)</f>
        <v>#DIV/0!</v>
      </c>
      <c r="BY26" s="232">
        <f>SUM(BY12:BY25)</f>
        <v>0</v>
      </c>
      <c r="BZ26" s="228">
        <f>SUM(BZ12:BZ25)</f>
        <v>0</v>
      </c>
      <c r="CA26" s="229" t="e">
        <f>SUM(BZ26/BY26)</f>
        <v>#DIV/0!</v>
      </c>
      <c r="CB26" s="230">
        <f>BY26+BV26+BS26+BP26+BM26+BJ26+BG26+BD26+BA26+AX26+AU26+AR26+AO26+AL26+AI26+AF26+AC26+Z26+W26+T26+Q26+N26+K26+H26+E26+B26</f>
        <v>0</v>
      </c>
      <c r="CC26" s="230">
        <f>BZ26+BW26+BT26+BQ26+BN26+BK26+BH26+BE26+BB26+AY26+AV26+AS26+AP26+AM26+AJ26+AG26+AD26+AA26+X26+U26+R26+O26+L26+I26+F26+C26</f>
        <v>0</v>
      </c>
      <c r="CD26" s="234" t="e">
        <f>SUM(CC26/CB26)</f>
        <v>#DIV/0!</v>
      </c>
    </row>
    <row r="27" spans="1:82" x14ac:dyDescent="0.25">
      <c r="A27" s="223" t="s">
        <v>44</v>
      </c>
      <c r="B27" s="224">
        <f>B11-B26</f>
        <v>0</v>
      </c>
      <c r="C27" s="224">
        <f>C11-C26</f>
        <v>0</v>
      </c>
      <c r="D27" s="16"/>
      <c r="E27" s="224">
        <f>E11-E26</f>
        <v>0</v>
      </c>
      <c r="F27" s="224">
        <f>F11-F26</f>
        <v>0</v>
      </c>
      <c r="G27" s="16"/>
      <c r="H27" s="224">
        <f>H11-H26</f>
        <v>0</v>
      </c>
      <c r="I27" s="224">
        <f>I11-I26</f>
        <v>0</v>
      </c>
      <c r="J27" s="16"/>
      <c r="K27" s="224">
        <f>K11-K26</f>
        <v>0</v>
      </c>
      <c r="L27" s="224">
        <f>L11-L26</f>
        <v>0</v>
      </c>
      <c r="M27" s="16"/>
      <c r="N27" s="224">
        <f>N11-N26</f>
        <v>0</v>
      </c>
      <c r="O27" s="224">
        <f>O11-O26</f>
        <v>0</v>
      </c>
      <c r="P27" s="16"/>
      <c r="Q27" s="224">
        <f>Q11-Q26</f>
        <v>0</v>
      </c>
      <c r="R27" s="224">
        <f>R11-R26</f>
        <v>0</v>
      </c>
      <c r="S27" s="16"/>
      <c r="T27" s="224">
        <f>T11-T26</f>
        <v>0</v>
      </c>
      <c r="U27" s="224">
        <f>U11-U26</f>
        <v>0</v>
      </c>
      <c r="V27" s="16"/>
      <c r="W27" s="224">
        <f>W11-W26</f>
        <v>0</v>
      </c>
      <c r="X27" s="224">
        <f>X11-X26</f>
        <v>0</v>
      </c>
      <c r="Y27" s="16"/>
      <c r="Z27" s="224">
        <f>Z11-Z26</f>
        <v>0</v>
      </c>
      <c r="AA27" s="224">
        <f>AA11-AA26</f>
        <v>0</v>
      </c>
      <c r="AB27" s="16"/>
      <c r="AC27" s="224">
        <f>AC11-AC26</f>
        <v>0</v>
      </c>
      <c r="AD27" s="224">
        <f>AD11-AD26</f>
        <v>0</v>
      </c>
      <c r="AE27" s="16"/>
      <c r="AF27" s="224">
        <f>AF11-AF26</f>
        <v>0</v>
      </c>
      <c r="AG27" s="224">
        <f>AG11-AG26</f>
        <v>0</v>
      </c>
      <c r="AH27" s="16"/>
      <c r="AI27" s="224">
        <f>AI11-AI26</f>
        <v>0</v>
      </c>
      <c r="AJ27" s="224">
        <f>AJ11-AJ26</f>
        <v>0</v>
      </c>
      <c r="AK27" s="15"/>
      <c r="AL27" s="224">
        <f>AL11-AL26</f>
        <v>0</v>
      </c>
      <c r="AM27" s="224">
        <f>AM11-AM26</f>
        <v>0</v>
      </c>
      <c r="AN27" s="16"/>
      <c r="AO27" s="224">
        <f>AO11-AO26</f>
        <v>0</v>
      </c>
      <c r="AP27" s="224">
        <f>AP11-AP26</f>
        <v>0</v>
      </c>
      <c r="AQ27" s="16"/>
      <c r="AR27" s="224">
        <f>AR11-AR26</f>
        <v>0</v>
      </c>
      <c r="AS27" s="224">
        <f>AS11-AS26</f>
        <v>0</v>
      </c>
      <c r="AT27" s="16"/>
      <c r="AU27" s="224">
        <f>AU11-AU26</f>
        <v>0</v>
      </c>
      <c r="AV27" s="224">
        <f>AV11-AV26</f>
        <v>0</v>
      </c>
      <c r="AW27" s="16"/>
      <c r="AX27" s="224">
        <f>AX11-AX26</f>
        <v>0</v>
      </c>
      <c r="AY27" s="224">
        <f>AY11-AY26</f>
        <v>0</v>
      </c>
      <c r="AZ27" s="16"/>
      <c r="BA27" s="224">
        <f>BA11-BA26</f>
        <v>0</v>
      </c>
      <c r="BB27" s="224">
        <f>BB11-BB26</f>
        <v>0</v>
      </c>
      <c r="BC27" s="16"/>
      <c r="BD27" s="224">
        <f>BD11-BD26</f>
        <v>0</v>
      </c>
      <c r="BE27" s="224">
        <f>BE11-BE26</f>
        <v>0</v>
      </c>
      <c r="BF27" s="16"/>
      <c r="BG27" s="224">
        <f>BG11-BG26</f>
        <v>0</v>
      </c>
      <c r="BH27" s="224">
        <f>BH11-BH26</f>
        <v>0</v>
      </c>
      <c r="BI27" s="16"/>
      <c r="BJ27" s="224">
        <f>BJ11-BJ26</f>
        <v>0</v>
      </c>
      <c r="BK27" s="224">
        <f>BK11-BK26</f>
        <v>0</v>
      </c>
      <c r="BL27" s="16"/>
      <c r="BM27" s="224">
        <f>BM11-BM26</f>
        <v>0</v>
      </c>
      <c r="BN27" s="224">
        <f>BN11-BN26</f>
        <v>0</v>
      </c>
      <c r="BO27" s="16"/>
      <c r="BP27" s="224">
        <f>BP11-BP26</f>
        <v>0</v>
      </c>
      <c r="BQ27" s="224">
        <f>BQ11-BQ26</f>
        <v>0</v>
      </c>
      <c r="BR27" s="16"/>
      <c r="BS27" s="224">
        <f>BS11-BS26</f>
        <v>0</v>
      </c>
      <c r="BT27" s="224">
        <f>BT11-BT26</f>
        <v>0</v>
      </c>
      <c r="BU27" s="16"/>
      <c r="BV27" s="224">
        <f>BV11-BV26</f>
        <v>0</v>
      </c>
      <c r="BW27" s="224">
        <f>BW11-BW26</f>
        <v>0</v>
      </c>
      <c r="BX27" s="16"/>
      <c r="BY27" s="224">
        <f>BY11-BY26</f>
        <v>0</v>
      </c>
      <c r="BZ27" s="224">
        <f>BZ11-BZ26</f>
        <v>0</v>
      </c>
      <c r="CA27" s="16"/>
      <c r="CB27" s="225">
        <f>CB11-CB26</f>
        <v>0</v>
      </c>
      <c r="CC27" s="225">
        <f>CC11-CC26</f>
        <v>0</v>
      </c>
      <c r="CD27" s="15"/>
    </row>
    <row r="28" spans="1:82" hidden="1" x14ac:dyDescent="0.25">
      <c r="A28" s="108" t="s">
        <v>46</v>
      </c>
      <c r="B28" s="7"/>
      <c r="C28" s="7"/>
      <c r="D28" s="3"/>
      <c r="E28" s="7"/>
      <c r="F28" s="7"/>
      <c r="G28" s="3"/>
      <c r="H28" s="7"/>
      <c r="I28" s="7"/>
      <c r="J28" s="3"/>
      <c r="K28" s="7"/>
      <c r="L28" s="7"/>
      <c r="M28" s="3"/>
      <c r="N28" s="7"/>
      <c r="O28" s="7"/>
      <c r="P28" s="3"/>
      <c r="Q28" s="7"/>
      <c r="R28" s="7"/>
      <c r="S28" s="3"/>
      <c r="T28" s="7"/>
      <c r="U28" s="7"/>
      <c r="V28" s="3"/>
      <c r="W28" s="7"/>
      <c r="X28" s="7"/>
      <c r="Y28" s="3"/>
      <c r="Z28" s="7"/>
      <c r="AA28" s="7"/>
      <c r="AB28" s="3"/>
      <c r="AC28" s="7"/>
      <c r="AD28" s="7"/>
      <c r="AE28" s="3"/>
      <c r="AF28" s="7"/>
      <c r="AG28" s="7"/>
      <c r="AH28" s="3"/>
      <c r="AI28" s="7"/>
      <c r="AJ28" s="7"/>
      <c r="AK28" s="2"/>
      <c r="AL28" s="7"/>
      <c r="AM28" s="7"/>
      <c r="AN28" s="3"/>
      <c r="AO28" s="7"/>
      <c r="AP28" s="7"/>
      <c r="AQ28" s="3"/>
      <c r="AR28" s="7"/>
      <c r="AS28" s="7"/>
      <c r="AT28" s="3"/>
      <c r="AU28" s="7"/>
      <c r="AV28" s="7"/>
      <c r="AW28" s="3"/>
      <c r="AX28" s="7"/>
      <c r="AY28" s="7"/>
      <c r="AZ28" s="3"/>
      <c r="BA28" s="7"/>
      <c r="BB28" s="7"/>
      <c r="BC28" s="3"/>
      <c r="BD28" s="7"/>
      <c r="BE28" s="7"/>
      <c r="BF28" s="3"/>
      <c r="BG28" s="7"/>
      <c r="BH28" s="7"/>
      <c r="BI28" s="3"/>
      <c r="BJ28" s="7"/>
      <c r="BK28" s="7"/>
      <c r="BL28" s="3"/>
      <c r="BM28" s="7"/>
      <c r="BN28" s="7"/>
      <c r="BO28" s="3"/>
      <c r="BP28" s="7"/>
      <c r="BQ28" s="7"/>
      <c r="BR28" s="3"/>
      <c r="BS28" s="7"/>
      <c r="BT28" s="7"/>
      <c r="BU28" s="3"/>
      <c r="BV28" s="7"/>
      <c r="BW28" s="7"/>
      <c r="BX28" s="3"/>
      <c r="BY28" s="7"/>
      <c r="BZ28" s="7"/>
      <c r="CA28" s="3"/>
      <c r="CB28" s="4"/>
      <c r="CC28" s="4"/>
      <c r="CD28" s="2"/>
    </row>
    <row r="29" spans="1:82" hidden="1" x14ac:dyDescent="0.25">
      <c r="A29" s="108" t="s">
        <v>47</v>
      </c>
      <c r="B29" s="203"/>
      <c r="C29" s="203"/>
      <c r="D29" s="3" t="e">
        <f>SUM(C29/B29)</f>
        <v>#DIV/0!</v>
      </c>
      <c r="E29" s="203"/>
      <c r="F29" s="203"/>
      <c r="G29" s="3" t="e">
        <f>SUM(F29/E29)</f>
        <v>#DIV/0!</v>
      </c>
      <c r="H29" s="203"/>
      <c r="I29" s="203"/>
      <c r="J29" s="3" t="e">
        <f>SUM(I29/H29)</f>
        <v>#DIV/0!</v>
      </c>
      <c r="K29" s="203"/>
      <c r="L29" s="203"/>
      <c r="M29" s="3" t="e">
        <f>SUM(L29/K29)</f>
        <v>#DIV/0!</v>
      </c>
      <c r="N29" s="203"/>
      <c r="O29" s="203"/>
      <c r="P29" s="3" t="e">
        <f>SUM(O29/N29)</f>
        <v>#DIV/0!</v>
      </c>
      <c r="Q29" s="203"/>
      <c r="R29" s="203"/>
      <c r="S29" s="3" t="e">
        <f>SUM(R29/Q29)</f>
        <v>#DIV/0!</v>
      </c>
      <c r="T29" s="203"/>
      <c r="U29" s="203"/>
      <c r="V29" s="3" t="e">
        <f>SUM(U29/T29)</f>
        <v>#DIV/0!</v>
      </c>
      <c r="W29" s="203"/>
      <c r="X29" s="203"/>
      <c r="Y29" s="3" t="e">
        <f>SUM(X29/W29)</f>
        <v>#DIV/0!</v>
      </c>
      <c r="Z29" s="203"/>
      <c r="AA29" s="203"/>
      <c r="AB29" s="3" t="e">
        <f>SUM(AA29/Z29)</f>
        <v>#DIV/0!</v>
      </c>
      <c r="AC29" s="203"/>
      <c r="AD29" s="203"/>
      <c r="AE29" s="3" t="e">
        <f>SUM(AD29/AC29)</f>
        <v>#DIV/0!</v>
      </c>
      <c r="AF29" s="203"/>
      <c r="AG29" s="203"/>
      <c r="AH29" s="3" t="e">
        <f>SUM(AG29/AF29)</f>
        <v>#DIV/0!</v>
      </c>
      <c r="AI29" s="203"/>
      <c r="AJ29" s="203"/>
      <c r="AK29" s="2" t="e">
        <f>SUM(AJ29/AI29)</f>
        <v>#DIV/0!</v>
      </c>
      <c r="AL29" s="203"/>
      <c r="AM29" s="203"/>
      <c r="AN29" s="3" t="e">
        <f>SUM(AM29/AL29)</f>
        <v>#DIV/0!</v>
      </c>
      <c r="AO29" s="203"/>
      <c r="AP29" s="203"/>
      <c r="AQ29" s="3" t="e">
        <f>SUM(AP29/AO29)</f>
        <v>#DIV/0!</v>
      </c>
      <c r="AR29" s="203"/>
      <c r="AS29" s="203"/>
      <c r="AT29" s="3" t="e">
        <f>SUM(AS29/AR29)</f>
        <v>#DIV/0!</v>
      </c>
      <c r="AU29" s="203"/>
      <c r="AV29" s="203"/>
      <c r="AW29" s="3" t="e">
        <f>SUM(AV29/AU29)</f>
        <v>#DIV/0!</v>
      </c>
      <c r="AX29" s="203"/>
      <c r="AY29" s="203"/>
      <c r="AZ29" s="3" t="e">
        <f>SUM(AY29/AX29)</f>
        <v>#DIV/0!</v>
      </c>
      <c r="BA29" s="203"/>
      <c r="BB29" s="203"/>
      <c r="BC29" s="3" t="e">
        <f>SUM(BB29/BA29)</f>
        <v>#DIV/0!</v>
      </c>
      <c r="BD29" s="203"/>
      <c r="BE29" s="203"/>
      <c r="BF29" s="3" t="e">
        <f>SUM(BE29/BD29)</f>
        <v>#DIV/0!</v>
      </c>
      <c r="BG29" s="203"/>
      <c r="BH29" s="203"/>
      <c r="BI29" s="3" t="e">
        <f>SUM(BH29/BG29)</f>
        <v>#DIV/0!</v>
      </c>
      <c r="BJ29" s="204"/>
      <c r="BK29" s="203"/>
      <c r="BL29" s="3" t="e">
        <f>SUM(BK29/BJ29)</f>
        <v>#DIV/0!</v>
      </c>
      <c r="BM29" s="203"/>
      <c r="BN29" s="203"/>
      <c r="BO29" s="3" t="e">
        <f>SUM(BN29/BM29)</f>
        <v>#DIV/0!</v>
      </c>
      <c r="BP29" s="203"/>
      <c r="BQ29" s="203"/>
      <c r="BR29" s="3" t="e">
        <f>SUM(BQ29/BP29)</f>
        <v>#DIV/0!</v>
      </c>
      <c r="BS29" s="203"/>
      <c r="BT29" s="203"/>
      <c r="BU29" s="3" t="e">
        <f>SUM(BT29/BS29)</f>
        <v>#DIV/0!</v>
      </c>
      <c r="BV29" s="203"/>
      <c r="BW29" s="203"/>
      <c r="BX29" s="3" t="e">
        <f>SUM(BW29/BV29)</f>
        <v>#DIV/0!</v>
      </c>
      <c r="BY29" s="203"/>
      <c r="BZ29" s="203"/>
      <c r="CA29" s="3" t="e">
        <f>SUM(BZ29/BY29)</f>
        <v>#DIV/0!</v>
      </c>
      <c r="CB29" s="36">
        <f>BY29+BV29+BS29+BP29+BM29+BJ29+BG29+BD29+BA29+AX29+AU29+AR29+AO29+AL29+AI29+AF29+AC29+Z29+W29+T29+Q29+N29+K29+H29+E29+B29</f>
        <v>0</v>
      </c>
      <c r="CC29" s="36">
        <f>BZ29+BW29+BT29+BQ29+BN29+BK29+BH29+BE29+BB29+AY29+AV29+AS29+AP29+AM29+AJ29+AG29+AD29+AA29+X29+U29+R29+O29+L29+I29+F29+C29</f>
        <v>0</v>
      </c>
      <c r="CD29" s="2" t="e">
        <f>SUM(CC29/CB29)</f>
        <v>#DIV/0!</v>
      </c>
    </row>
    <row r="30" spans="1:82" hidden="1" x14ac:dyDescent="0.25">
      <c r="A30" s="108" t="s">
        <v>48</v>
      </c>
      <c r="B30" s="203"/>
      <c r="C30" s="203"/>
      <c r="D30" s="3" t="e">
        <f>SUM(C30/B30)</f>
        <v>#DIV/0!</v>
      </c>
      <c r="E30" s="203"/>
      <c r="F30" s="203"/>
      <c r="G30" s="3" t="e">
        <f>SUM(F30/E30)</f>
        <v>#DIV/0!</v>
      </c>
      <c r="H30" s="203"/>
      <c r="I30" s="203"/>
      <c r="J30" s="3" t="e">
        <f>SUM(I30/H30)</f>
        <v>#DIV/0!</v>
      </c>
      <c r="K30" s="203"/>
      <c r="L30" s="203"/>
      <c r="M30" s="3" t="e">
        <f>SUM(L30/K30)</f>
        <v>#DIV/0!</v>
      </c>
      <c r="N30" s="203"/>
      <c r="O30" s="203"/>
      <c r="P30" s="3" t="e">
        <f>SUM(O30/N30)</f>
        <v>#DIV/0!</v>
      </c>
      <c r="Q30" s="203"/>
      <c r="R30" s="203"/>
      <c r="S30" s="3" t="e">
        <f>SUM(R30/Q30)</f>
        <v>#DIV/0!</v>
      </c>
      <c r="T30" s="203"/>
      <c r="U30" s="203"/>
      <c r="V30" s="3" t="e">
        <f>SUM(U30/T30)</f>
        <v>#DIV/0!</v>
      </c>
      <c r="W30" s="203"/>
      <c r="X30" s="203"/>
      <c r="Y30" s="3" t="e">
        <f>SUM(X30/W30)</f>
        <v>#DIV/0!</v>
      </c>
      <c r="Z30" s="203"/>
      <c r="AA30" s="203"/>
      <c r="AB30" s="3" t="e">
        <f>SUM(AA30/Z30)</f>
        <v>#DIV/0!</v>
      </c>
      <c r="AC30" s="203"/>
      <c r="AD30" s="203"/>
      <c r="AE30" s="3" t="e">
        <f>SUM(AD30/AC30)</f>
        <v>#DIV/0!</v>
      </c>
      <c r="AF30" s="203"/>
      <c r="AG30" s="203"/>
      <c r="AH30" s="3" t="e">
        <f>SUM(AG30/AF30)</f>
        <v>#DIV/0!</v>
      </c>
      <c r="AI30" s="203"/>
      <c r="AJ30" s="203"/>
      <c r="AK30" s="2" t="e">
        <f>SUM(AJ30/AI30)</f>
        <v>#DIV/0!</v>
      </c>
      <c r="AL30" s="203"/>
      <c r="AM30" s="203"/>
      <c r="AN30" s="3" t="e">
        <f>SUM(AM30/AL30)</f>
        <v>#DIV/0!</v>
      </c>
      <c r="AO30" s="203"/>
      <c r="AP30" s="203"/>
      <c r="AQ30" s="3" t="e">
        <f>SUM(AP30/AO30)</f>
        <v>#DIV/0!</v>
      </c>
      <c r="AR30" s="203"/>
      <c r="AS30" s="203"/>
      <c r="AT30" s="3" t="e">
        <f>SUM(AS30/AR30)</f>
        <v>#DIV/0!</v>
      </c>
      <c r="AU30" s="203"/>
      <c r="AV30" s="203"/>
      <c r="AW30" s="3" t="e">
        <f>SUM(AV30/AU30)</f>
        <v>#DIV/0!</v>
      </c>
      <c r="AX30" s="203"/>
      <c r="AY30" s="203"/>
      <c r="AZ30" s="3" t="e">
        <f>SUM(AY30/AX30)</f>
        <v>#DIV/0!</v>
      </c>
      <c r="BA30" s="203"/>
      <c r="BB30" s="203"/>
      <c r="BC30" s="3" t="e">
        <f>SUM(BB30/BA30)</f>
        <v>#DIV/0!</v>
      </c>
      <c r="BD30" s="203"/>
      <c r="BE30" s="203"/>
      <c r="BF30" s="3" t="e">
        <f>SUM(BE30/BD30)</f>
        <v>#DIV/0!</v>
      </c>
      <c r="BG30" s="203"/>
      <c r="BH30" s="203"/>
      <c r="BI30" s="3" t="e">
        <f>SUM(BH30/BG30)</f>
        <v>#DIV/0!</v>
      </c>
      <c r="BJ30" s="203"/>
      <c r="BK30" s="203"/>
      <c r="BL30" s="3" t="e">
        <f>SUM(BK30/BJ30)</f>
        <v>#DIV/0!</v>
      </c>
      <c r="BM30" s="203"/>
      <c r="BN30" s="203"/>
      <c r="BO30" s="3" t="e">
        <f>SUM(BN30/BM30)</f>
        <v>#DIV/0!</v>
      </c>
      <c r="BP30" s="203"/>
      <c r="BQ30" s="203"/>
      <c r="BR30" s="3" t="e">
        <f>SUM(BQ30/BP30)</f>
        <v>#DIV/0!</v>
      </c>
      <c r="BS30" s="203"/>
      <c r="BT30" s="203"/>
      <c r="BU30" s="3" t="e">
        <f>SUM(BT30/BS30)</f>
        <v>#DIV/0!</v>
      </c>
      <c r="BV30" s="203"/>
      <c r="BW30" s="203"/>
      <c r="BX30" s="3" t="e">
        <f>SUM(BW30/BV30)</f>
        <v>#DIV/0!</v>
      </c>
      <c r="BY30" s="203"/>
      <c r="BZ30" s="203"/>
      <c r="CA30" s="3" t="e">
        <f>SUM(BZ30/BY30)</f>
        <v>#DIV/0!</v>
      </c>
      <c r="CB30" s="36">
        <f>BY30+BV30+BS30+BP30+BM30+BJ30+BG30+BD30+BA30+AX30+AU30+AR30+AO30+AL30+AI30+AF30+AC30+Z30+W30+T30+Q30+N30+K30+H30+E30+B30</f>
        <v>0</v>
      </c>
      <c r="CC30" s="36">
        <f>BZ30+BW30+BT30+BQ30+BN30+BK30+BH30+BE30+BB30+AY30+AV30+AS30+AP30+AM30+AJ30+AG30+AD30+AA30+X30+U30+R30+O30+L30+I30+F30+C30</f>
        <v>0</v>
      </c>
      <c r="CD30" s="2" t="e">
        <f>SUM(CC30/CB30)</f>
        <v>#DIV/0!</v>
      </c>
    </row>
    <row r="31" spans="1:82" ht="39.6" hidden="1" x14ac:dyDescent="0.25">
      <c r="A31" s="109" t="s">
        <v>49</v>
      </c>
      <c r="B31" s="7" t="e">
        <f>(B30+B29)/B26*100</f>
        <v>#DIV/0!</v>
      </c>
      <c r="C31" s="7" t="e">
        <f>(C30+C29)/C26*100</f>
        <v>#DIV/0!</v>
      </c>
      <c r="D31" s="3"/>
      <c r="E31" s="7" t="e">
        <f>(E30+E29)/E26*100</f>
        <v>#DIV/0!</v>
      </c>
      <c r="F31" s="7" t="e">
        <f>(F30+F29)/F26*100</f>
        <v>#DIV/0!</v>
      </c>
      <c r="G31" s="3"/>
      <c r="H31" s="7" t="e">
        <f>(H30+H29)/H26*100</f>
        <v>#DIV/0!</v>
      </c>
      <c r="I31" s="7" t="e">
        <f>(I30+I29)/I26*100</f>
        <v>#DIV/0!</v>
      </c>
      <c r="J31" s="3"/>
      <c r="K31" s="7" t="e">
        <f>(K30+K29)/K26*100</f>
        <v>#DIV/0!</v>
      </c>
      <c r="L31" s="7" t="e">
        <f>(L30+L29)/L26*100</f>
        <v>#DIV/0!</v>
      </c>
      <c r="M31" s="3"/>
      <c r="N31" s="7" t="e">
        <f>(N30+N29)/N26*100</f>
        <v>#DIV/0!</v>
      </c>
      <c r="O31" s="7" t="e">
        <f>(O30+O29)/O26*100</f>
        <v>#DIV/0!</v>
      </c>
      <c r="P31" s="3"/>
      <c r="Q31" s="208" t="e">
        <f>(Q30+Q29)/Q26*100</f>
        <v>#DIV/0!</v>
      </c>
      <c r="R31" s="7" t="e">
        <f>(R30+R29)/R26*100</f>
        <v>#DIV/0!</v>
      </c>
      <c r="S31" s="3"/>
      <c r="T31" s="7" t="e">
        <f>(T30+T29)/T26*100</f>
        <v>#DIV/0!</v>
      </c>
      <c r="U31" s="209" t="e">
        <f>(U30+U29)/U26*100</f>
        <v>#DIV/0!</v>
      </c>
      <c r="V31" s="3"/>
      <c r="W31" s="7" t="e">
        <f>(W30+W29)/W26*100</f>
        <v>#DIV/0!</v>
      </c>
      <c r="X31" s="7" t="e">
        <f>(X30+X29)/X26*100</f>
        <v>#DIV/0!</v>
      </c>
      <c r="Y31" s="7"/>
      <c r="Z31" s="7" t="e">
        <f>(Z30+Z29)/Z26*100</f>
        <v>#DIV/0!</v>
      </c>
      <c r="AA31" s="7" t="e">
        <f>(AA30+AA29)/AA26*100</f>
        <v>#DIV/0!</v>
      </c>
      <c r="AB31" s="3"/>
      <c r="AC31" s="7" t="e">
        <f>(AC30+AC29)/AC26*100</f>
        <v>#DIV/0!</v>
      </c>
      <c r="AD31" s="7" t="e">
        <f>(AD30+AD29)/AD26*100</f>
        <v>#DIV/0!</v>
      </c>
      <c r="AE31" s="3"/>
      <c r="AF31" s="7" t="e">
        <f>(AF30+AF29)/AF26*100</f>
        <v>#DIV/0!</v>
      </c>
      <c r="AG31" s="7" t="e">
        <f>(AG30+AG29)/AG26*100</f>
        <v>#DIV/0!</v>
      </c>
      <c r="AH31" s="3"/>
      <c r="AI31" s="7" t="e">
        <f>(AI30+AI29)/AI26*100</f>
        <v>#DIV/0!</v>
      </c>
      <c r="AJ31" s="7" t="e">
        <f>(AJ30+AJ29)/AJ26*100</f>
        <v>#DIV/0!</v>
      </c>
      <c r="AK31" s="2"/>
      <c r="AL31" s="7" t="e">
        <f>(AL30+AL29)/AL26*100</f>
        <v>#DIV/0!</v>
      </c>
      <c r="AM31" s="7" t="e">
        <f>(AM30+AM29)/AM26*100</f>
        <v>#DIV/0!</v>
      </c>
      <c r="AN31" s="3"/>
      <c r="AO31" s="7" t="e">
        <f>(AO30+AO29)/AO26*100</f>
        <v>#DIV/0!</v>
      </c>
      <c r="AP31" s="7" t="e">
        <f>(AP30+AP29)/AP26*100</f>
        <v>#DIV/0!</v>
      </c>
      <c r="AQ31" s="3"/>
      <c r="AR31" s="7" t="e">
        <f>(AR30+AR29)/AR26*100</f>
        <v>#DIV/0!</v>
      </c>
      <c r="AS31" s="7" t="e">
        <f>(AS30+AS29)/AS26*100</f>
        <v>#DIV/0!</v>
      </c>
      <c r="AT31" s="3"/>
      <c r="AU31" s="7" t="e">
        <f>(AU30+AU29)/AU26*100</f>
        <v>#DIV/0!</v>
      </c>
      <c r="AV31" s="7" t="e">
        <f>(AV30+AV29)/AV26*100</f>
        <v>#DIV/0!</v>
      </c>
      <c r="AW31" s="3"/>
      <c r="AX31" s="7" t="e">
        <f>(AX30+AX29)/AX26*100</f>
        <v>#DIV/0!</v>
      </c>
      <c r="AY31" s="7" t="e">
        <f>(AY30+AY29)/AY26*100</f>
        <v>#DIV/0!</v>
      </c>
      <c r="AZ31" s="3"/>
      <c r="BA31" s="7" t="e">
        <f>(BA30+BA29)/BA26*100</f>
        <v>#DIV/0!</v>
      </c>
      <c r="BB31" s="7" t="e">
        <f>(BB30+BB29)/BB26*100</f>
        <v>#DIV/0!</v>
      </c>
      <c r="BC31" s="3"/>
      <c r="BD31" s="7" t="e">
        <f>(BD30+BD29)/BD26*100</f>
        <v>#DIV/0!</v>
      </c>
      <c r="BE31" s="7" t="e">
        <f>(BE30+BE29)/BE26*100</f>
        <v>#DIV/0!</v>
      </c>
      <c r="BF31" s="3" t="e">
        <f>SUM(BE31/BD31)</f>
        <v>#DIV/0!</v>
      </c>
      <c r="BG31" s="7" t="e">
        <f>(BG30+BG29)/BG26*100</f>
        <v>#DIV/0!</v>
      </c>
      <c r="BH31" s="7" t="e">
        <f>(BH30+BH29)/BH26*100</f>
        <v>#DIV/0!</v>
      </c>
      <c r="BI31" s="3"/>
      <c r="BJ31" s="7" t="e">
        <f>(BJ30+BJ29)/BJ26*100</f>
        <v>#DIV/0!</v>
      </c>
      <c r="BK31" s="7" t="e">
        <f>(BK30+BK29)/BK26*100</f>
        <v>#DIV/0!</v>
      </c>
      <c r="BL31" s="3"/>
      <c r="BM31" s="7" t="e">
        <f>(BM30+BM29)/BM26*100</f>
        <v>#DIV/0!</v>
      </c>
      <c r="BN31" s="7" t="e">
        <f>(BN30+BN29)/BN26*100</f>
        <v>#DIV/0!</v>
      </c>
      <c r="BO31" s="3"/>
      <c r="BP31" s="7" t="e">
        <f>(BP30+BP29)/BP26*100</f>
        <v>#DIV/0!</v>
      </c>
      <c r="BQ31" s="7" t="e">
        <f>(BQ30+BQ29)/BQ26*100</f>
        <v>#DIV/0!</v>
      </c>
      <c r="BR31" s="3"/>
      <c r="BS31" s="7" t="e">
        <f>(BS30+BS29)/BS26*100</f>
        <v>#DIV/0!</v>
      </c>
      <c r="BT31" s="7" t="e">
        <f>(BT30+BT29)/BT26*100</f>
        <v>#DIV/0!</v>
      </c>
      <c r="BU31" s="3"/>
      <c r="BV31" s="7" t="e">
        <f>(BV30+BV29)/BV26*100</f>
        <v>#DIV/0!</v>
      </c>
      <c r="BW31" s="7" t="e">
        <f>(BW30+BW29)/BW26*100</f>
        <v>#DIV/0!</v>
      </c>
      <c r="BX31" s="3"/>
      <c r="BY31" s="7" t="e">
        <f>(BY30+BY29)/BY26*100</f>
        <v>#DIV/0!</v>
      </c>
      <c r="BZ31" s="7" t="e">
        <f>(BZ30+BZ29)/BZ26*100</f>
        <v>#DIV/0!</v>
      </c>
      <c r="CA31" s="3"/>
      <c r="CB31" s="7" t="e">
        <f>(CB30+CB29)/CB26*100</f>
        <v>#DIV/0!</v>
      </c>
      <c r="CC31" s="7" t="e">
        <f>(CC30+CC29)/CC26*100</f>
        <v>#DIV/0!</v>
      </c>
      <c r="CD31" s="2"/>
    </row>
    <row r="33" spans="8:8" x14ac:dyDescent="0.25">
      <c r="H33" s="205"/>
    </row>
  </sheetData>
  <mergeCells count="110"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A3:BA4"/>
    <mergeCell ref="BB3:BB4"/>
    <mergeCell ref="BC3:BC4"/>
    <mergeCell ref="BD3:BD4"/>
    <mergeCell ref="BE3:BE4"/>
    <mergeCell ref="BF3:BF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O3:O4"/>
    <mergeCell ref="P3:P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BY2:CA2"/>
    <mergeCell ref="CB2:CD2"/>
    <mergeCell ref="C3:C4"/>
    <mergeCell ref="D3:D4"/>
    <mergeCell ref="E3:E4"/>
    <mergeCell ref="F3:F4"/>
    <mergeCell ref="G3:G4"/>
    <mergeCell ref="H3:H4"/>
    <mergeCell ref="I3:I4"/>
    <mergeCell ref="J3:J4"/>
    <mergeCell ref="BG2:BI2"/>
    <mergeCell ref="BJ2:BL2"/>
    <mergeCell ref="BM2:BO2"/>
    <mergeCell ref="BP2:BR2"/>
    <mergeCell ref="BS2:BU2"/>
    <mergeCell ref="BV2:BX2"/>
    <mergeCell ref="AO2:AQ2"/>
    <mergeCell ref="AR2:AT2"/>
    <mergeCell ref="AU2:AW2"/>
    <mergeCell ref="AX2:AZ2"/>
    <mergeCell ref="BA2:BC2"/>
    <mergeCell ref="BD2:BF2"/>
    <mergeCell ref="W2:Y2"/>
    <mergeCell ref="Z2:AB2"/>
    <mergeCell ref="AC2:AE2"/>
    <mergeCell ref="AF2:AH2"/>
    <mergeCell ref="AI2:AK2"/>
    <mergeCell ref="AL2:AN2"/>
    <mergeCell ref="B1:V1"/>
    <mergeCell ref="A2:A4"/>
    <mergeCell ref="B2:D2"/>
    <mergeCell ref="E2:G2"/>
    <mergeCell ref="H2:J2"/>
    <mergeCell ref="K2:M2"/>
    <mergeCell ref="N2:P2"/>
    <mergeCell ref="Q2:S2"/>
    <mergeCell ref="T2:V2"/>
    <mergeCell ref="B3:B4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2014-01-30T05:43:09Z</cp:lastPrinted>
  <dcterms:created xsi:type="dcterms:W3CDTF">2010-03-01T08:28:04Z</dcterms:created>
  <dcterms:modified xsi:type="dcterms:W3CDTF">2014-04-25T08:21:01Z</dcterms:modified>
</cp:coreProperties>
</file>