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020" windowWidth="15165" windowHeight="7425" activeTab="3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V28" i="47" l="1"/>
  <c r="BP28" i="47"/>
  <c r="BJ28" i="47"/>
  <c r="BD28" i="47"/>
  <c r="AX28" i="47"/>
  <c r="AR28" i="47"/>
  <c r="AL28" i="47"/>
  <c r="AF28" i="47"/>
  <c r="Z28" i="47"/>
  <c r="T28" i="47"/>
  <c r="N28" i="47"/>
  <c r="H28" i="47"/>
  <c r="B28" i="47"/>
  <c r="BZ27" i="47"/>
  <c r="BZ28" i="47" s="1"/>
  <c r="BY27" i="47"/>
  <c r="CA27" i="47" s="1"/>
  <c r="BX27" i="47"/>
  <c r="BW27" i="47"/>
  <c r="BW28" i="47" s="1"/>
  <c r="BV27" i="47"/>
  <c r="BT27" i="47"/>
  <c r="BT28" i="47" s="1"/>
  <c r="BS27" i="47"/>
  <c r="BS28" i="47" s="1"/>
  <c r="BQ27" i="47"/>
  <c r="BQ28" i="47" s="1"/>
  <c r="BP27" i="47"/>
  <c r="BR27" i="47" s="1"/>
  <c r="BN27" i="47"/>
  <c r="BN28" i="47" s="1"/>
  <c r="BM27" i="47"/>
  <c r="BO27" i="47" s="1"/>
  <c r="BL27" i="47"/>
  <c r="BK27" i="47"/>
  <c r="BK28" i="47" s="1"/>
  <c r="BJ27" i="47"/>
  <c r="BH27" i="47"/>
  <c r="BH28" i="47" s="1"/>
  <c r="BG27" i="47"/>
  <c r="BG28" i="47" s="1"/>
  <c r="BE27" i="47"/>
  <c r="BE28" i="47" s="1"/>
  <c r="BD27" i="47"/>
  <c r="BF27" i="47" s="1"/>
  <c r="BB27" i="47"/>
  <c r="BB28" i="47" s="1"/>
  <c r="BA27" i="47"/>
  <c r="BC27" i="47" s="1"/>
  <c r="AZ27" i="47"/>
  <c r="AY27" i="47"/>
  <c r="AY28" i="47" s="1"/>
  <c r="AX27" i="47"/>
  <c r="AV27" i="47"/>
  <c r="AV28" i="47" s="1"/>
  <c r="AU27" i="47"/>
  <c r="AU28" i="47" s="1"/>
  <c r="AS27" i="47"/>
  <c r="AS28" i="47" s="1"/>
  <c r="AR27" i="47"/>
  <c r="AT27" i="47" s="1"/>
  <c r="AP27" i="47"/>
  <c r="AP28" i="47" s="1"/>
  <c r="AO27" i="47"/>
  <c r="AQ27" i="47" s="1"/>
  <c r="AN27" i="47"/>
  <c r="AM27" i="47"/>
  <c r="AM28" i="47" s="1"/>
  <c r="AL27" i="47"/>
  <c r="AJ27" i="47"/>
  <c r="AJ28" i="47" s="1"/>
  <c r="AI27" i="47"/>
  <c r="AI28" i="47" s="1"/>
  <c r="AG27" i="47"/>
  <c r="AG28" i="47" s="1"/>
  <c r="AF27" i="47"/>
  <c r="AH27" i="47" s="1"/>
  <c r="AD27" i="47"/>
  <c r="AD28" i="47" s="1"/>
  <c r="AC27" i="47"/>
  <c r="AE27" i="47" s="1"/>
  <c r="AB27" i="47"/>
  <c r="AA27" i="47"/>
  <c r="AA28" i="47" s="1"/>
  <c r="Z27" i="47"/>
  <c r="X27" i="47"/>
  <c r="X28" i="47" s="1"/>
  <c r="W27" i="47"/>
  <c r="W28" i="47" s="1"/>
  <c r="U27" i="47"/>
  <c r="U28" i="47" s="1"/>
  <c r="T27" i="47"/>
  <c r="V27" i="47" s="1"/>
  <c r="R27" i="47"/>
  <c r="R28" i="47" s="1"/>
  <c r="Q27" i="47"/>
  <c r="S27" i="47" s="1"/>
  <c r="P27" i="47"/>
  <c r="O27" i="47"/>
  <c r="O28" i="47" s="1"/>
  <c r="N27" i="47"/>
  <c r="L27" i="47"/>
  <c r="L28" i="47" s="1"/>
  <c r="K27" i="47"/>
  <c r="K28" i="47" s="1"/>
  <c r="I27" i="47"/>
  <c r="I28" i="47" s="1"/>
  <c r="H27" i="47"/>
  <c r="J27" i="47" s="1"/>
  <c r="F27" i="47"/>
  <c r="F28" i="47" s="1"/>
  <c r="E27" i="47"/>
  <c r="G27" i="47" s="1"/>
  <c r="D27" i="47"/>
  <c r="C27" i="47"/>
  <c r="C28" i="47" s="1"/>
  <c r="B27" i="47"/>
  <c r="CC26" i="47"/>
  <c r="CB26" i="47"/>
  <c r="CD26" i="47" s="1"/>
  <c r="CA26" i="47"/>
  <c r="BX26" i="47"/>
  <c r="BU26" i="47"/>
  <c r="BR26" i="47"/>
  <c r="BO26" i="47"/>
  <c r="BL26" i="47"/>
  <c r="BI26" i="47"/>
  <c r="BF26" i="47"/>
  <c r="BC26" i="47"/>
  <c r="AZ26" i="47"/>
  <c r="AW26" i="47"/>
  <c r="AT26" i="47"/>
  <c r="AQ26" i="47"/>
  <c r="AN26" i="47"/>
  <c r="AK26" i="47"/>
  <c r="AH26" i="47"/>
  <c r="AE26" i="47"/>
  <c r="AB26" i="47"/>
  <c r="Y26" i="47"/>
  <c r="V26" i="47"/>
  <c r="S26" i="47"/>
  <c r="P26" i="47"/>
  <c r="M26" i="47"/>
  <c r="J26" i="47"/>
  <c r="G26" i="47"/>
  <c r="D26" i="47"/>
  <c r="CD25" i="47"/>
  <c r="CC25" i="47"/>
  <c r="CB25" i="47"/>
  <c r="CA25" i="47"/>
  <c r="BX25" i="47"/>
  <c r="BU25" i="47"/>
  <c r="BR25" i="47"/>
  <c r="BO25" i="47"/>
  <c r="BL25" i="47"/>
  <c r="BI25" i="47"/>
  <c r="BF25" i="47"/>
  <c r="BC25" i="47"/>
  <c r="AZ25" i="47"/>
  <c r="AW25" i="47"/>
  <c r="AT25" i="47"/>
  <c r="AQ25" i="47"/>
  <c r="AN25" i="47"/>
  <c r="AK25" i="47"/>
  <c r="AH25" i="47"/>
  <c r="AE25" i="47"/>
  <c r="AB25" i="47"/>
  <c r="Y25" i="47"/>
  <c r="V25" i="47"/>
  <c r="S25" i="47"/>
  <c r="P25" i="47"/>
  <c r="M25" i="47"/>
  <c r="J25" i="47"/>
  <c r="G25" i="47"/>
  <c r="D25" i="47"/>
  <c r="CD24" i="47"/>
  <c r="CC24" i="47"/>
  <c r="CB24" i="47"/>
  <c r="CA24" i="47"/>
  <c r="BX24" i="47"/>
  <c r="BU24" i="47"/>
  <c r="BR24" i="47"/>
  <c r="BO24" i="47"/>
  <c r="BL24" i="47"/>
  <c r="BI24" i="47"/>
  <c r="BF24" i="47"/>
  <c r="BC24" i="47"/>
  <c r="AZ24" i="47"/>
  <c r="AW24" i="47"/>
  <c r="AT24" i="47"/>
  <c r="AQ24" i="47"/>
  <c r="AN24" i="47"/>
  <c r="AK24" i="47"/>
  <c r="AH24" i="47"/>
  <c r="AE24" i="47"/>
  <c r="AB24" i="47"/>
  <c r="Y24" i="47"/>
  <c r="V24" i="47"/>
  <c r="S24" i="47"/>
  <c r="P24" i="47"/>
  <c r="M24" i="47"/>
  <c r="J24" i="47"/>
  <c r="G24" i="47"/>
  <c r="D24" i="47"/>
  <c r="CC23" i="47"/>
  <c r="CB23" i="47"/>
  <c r="CD23" i="47" s="1"/>
  <c r="CA23" i="47"/>
  <c r="BX23" i="47"/>
  <c r="BU23" i="47"/>
  <c r="BR23" i="47"/>
  <c r="BO23" i="47"/>
  <c r="BL23" i="47"/>
  <c r="BI23" i="47"/>
  <c r="BF23" i="47"/>
  <c r="BC23" i="47"/>
  <c r="AZ23" i="47"/>
  <c r="AW23" i="47"/>
  <c r="AT23" i="47"/>
  <c r="AQ23" i="47"/>
  <c r="AN23" i="47"/>
  <c r="AK23" i="47"/>
  <c r="AH23" i="47"/>
  <c r="AE23" i="47"/>
  <c r="AB23" i="47"/>
  <c r="Y23" i="47"/>
  <c r="V23" i="47"/>
  <c r="S23" i="47"/>
  <c r="P23" i="47"/>
  <c r="M23" i="47"/>
  <c r="J23" i="47"/>
  <c r="G23" i="47"/>
  <c r="D23" i="47"/>
  <c r="CC22" i="47"/>
  <c r="CB22" i="47"/>
  <c r="CD22" i="47" s="1"/>
  <c r="CA22" i="47"/>
  <c r="BX22" i="47"/>
  <c r="BU22" i="47"/>
  <c r="BR22" i="47"/>
  <c r="BO22" i="47"/>
  <c r="BL22" i="47"/>
  <c r="BI22" i="47"/>
  <c r="BF22" i="47"/>
  <c r="BC22" i="47"/>
  <c r="AZ22" i="47"/>
  <c r="AW22" i="47"/>
  <c r="AT22" i="47"/>
  <c r="AQ22" i="47"/>
  <c r="AN22" i="47"/>
  <c r="AK22" i="47"/>
  <c r="AH22" i="47"/>
  <c r="AE22" i="47"/>
  <c r="AB22" i="47"/>
  <c r="Y22" i="47"/>
  <c r="V22" i="47"/>
  <c r="S22" i="47"/>
  <c r="P22" i="47"/>
  <c r="M22" i="47"/>
  <c r="J22" i="47"/>
  <c r="G22" i="47"/>
  <c r="D22" i="47"/>
  <c r="CD21" i="47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D20" i="47"/>
  <c r="CC20" i="47"/>
  <c r="CB20" i="47"/>
  <c r="CA20" i="47"/>
  <c r="BX20" i="47"/>
  <c r="BU20" i="47"/>
  <c r="BR20" i="47"/>
  <c r="BO20" i="47"/>
  <c r="BL20" i="47"/>
  <c r="BI20" i="47"/>
  <c r="BF20" i="47"/>
  <c r="BC20" i="47"/>
  <c r="AZ20" i="47"/>
  <c r="AW20" i="47"/>
  <c r="AT20" i="47"/>
  <c r="AQ20" i="47"/>
  <c r="AN20" i="47"/>
  <c r="AK20" i="47"/>
  <c r="AH20" i="47"/>
  <c r="AE20" i="47"/>
  <c r="AB20" i="47"/>
  <c r="Y20" i="47"/>
  <c r="V20" i="47"/>
  <c r="S20" i="47"/>
  <c r="P20" i="47"/>
  <c r="M20" i="47"/>
  <c r="J20" i="47"/>
  <c r="G20" i="47"/>
  <c r="D20" i="47"/>
  <c r="CC19" i="47"/>
  <c r="CB19" i="47"/>
  <c r="CD19" i="47" s="1"/>
  <c r="CA19" i="47"/>
  <c r="BX19" i="47"/>
  <c r="BU19" i="47"/>
  <c r="BR19" i="47"/>
  <c r="BO19" i="47"/>
  <c r="BL19" i="47"/>
  <c r="BI19" i="47"/>
  <c r="BF19" i="47"/>
  <c r="BC19" i="47"/>
  <c r="AZ19" i="47"/>
  <c r="AW19" i="47"/>
  <c r="AT19" i="47"/>
  <c r="AQ19" i="47"/>
  <c r="AN19" i="47"/>
  <c r="AK19" i="47"/>
  <c r="AH19" i="47"/>
  <c r="AE19" i="47"/>
  <c r="AB19" i="47"/>
  <c r="Y19" i="47"/>
  <c r="V19" i="47"/>
  <c r="S19" i="47"/>
  <c r="P19" i="47"/>
  <c r="M19" i="47"/>
  <c r="J19" i="47"/>
  <c r="G19" i="47"/>
  <c r="D19" i="47"/>
  <c r="CC18" i="47"/>
  <c r="CB18" i="47"/>
  <c r="CD18" i="47" s="1"/>
  <c r="CA18" i="47"/>
  <c r="BX18" i="47"/>
  <c r="BU18" i="47"/>
  <c r="BR18" i="47"/>
  <c r="BO18" i="47"/>
  <c r="BL18" i="47"/>
  <c r="BI18" i="47"/>
  <c r="BF18" i="47"/>
  <c r="BC18" i="47"/>
  <c r="AZ18" i="47"/>
  <c r="AW18" i="47"/>
  <c r="AT18" i="47"/>
  <c r="AQ18" i="47"/>
  <c r="AN18" i="47"/>
  <c r="AK18" i="47"/>
  <c r="AH18" i="47"/>
  <c r="AE18" i="47"/>
  <c r="AB18" i="47"/>
  <c r="Y18" i="47"/>
  <c r="V18" i="47"/>
  <c r="S18" i="47"/>
  <c r="P18" i="47"/>
  <c r="M18" i="47"/>
  <c r="J18" i="47"/>
  <c r="G18" i="47"/>
  <c r="D18" i="47"/>
  <c r="CD17" i="47"/>
  <c r="CC17" i="47"/>
  <c r="CB17" i="47"/>
  <c r="CA17" i="47"/>
  <c r="BX17" i="47"/>
  <c r="BU17" i="47"/>
  <c r="BR17" i="47"/>
  <c r="BO17" i="47"/>
  <c r="BL17" i="47"/>
  <c r="BI17" i="47"/>
  <c r="BF17" i="47"/>
  <c r="BC17" i="47"/>
  <c r="AZ17" i="47"/>
  <c r="AW17" i="47"/>
  <c r="AT17" i="47"/>
  <c r="AQ17" i="47"/>
  <c r="AN17" i="47"/>
  <c r="AK17" i="47"/>
  <c r="AH17" i="47"/>
  <c r="AE17" i="47"/>
  <c r="AB17" i="47"/>
  <c r="Y17" i="47"/>
  <c r="V17" i="47"/>
  <c r="S17" i="47"/>
  <c r="P17" i="47"/>
  <c r="M17" i="47"/>
  <c r="J17" i="47"/>
  <c r="G17" i="47"/>
  <c r="D17" i="47"/>
  <c r="CD16" i="47"/>
  <c r="CC16" i="47"/>
  <c r="CB16" i="47"/>
  <c r="CA16" i="47"/>
  <c r="BX16" i="47"/>
  <c r="BU16" i="47"/>
  <c r="BR16" i="47"/>
  <c r="BO16" i="47"/>
  <c r="BL16" i="47"/>
  <c r="BI16" i="47"/>
  <c r="BF16" i="47"/>
  <c r="BC16" i="47"/>
  <c r="AZ16" i="47"/>
  <c r="AW16" i="47"/>
  <c r="AT16" i="47"/>
  <c r="AQ16" i="47"/>
  <c r="AN16" i="47"/>
  <c r="AK16" i="47"/>
  <c r="AH16" i="47"/>
  <c r="AE16" i="47"/>
  <c r="AB16" i="47"/>
  <c r="Y16" i="47"/>
  <c r="V16" i="47"/>
  <c r="S16" i="47"/>
  <c r="P16" i="47"/>
  <c r="M16" i="47"/>
  <c r="J16" i="47"/>
  <c r="G16" i="47"/>
  <c r="D16" i="47"/>
  <c r="CC15" i="47"/>
  <c r="CB15" i="47"/>
  <c r="CD15" i="47" s="1"/>
  <c r="CA15" i="47"/>
  <c r="BX15" i="47"/>
  <c r="BU15" i="47"/>
  <c r="BR15" i="47"/>
  <c r="BO15" i="47"/>
  <c r="BL15" i="47"/>
  <c r="BI15" i="47"/>
  <c r="BF15" i="47"/>
  <c r="BC15" i="47"/>
  <c r="AZ15" i="47"/>
  <c r="AW15" i="47"/>
  <c r="AT15" i="47"/>
  <c r="AQ15" i="47"/>
  <c r="AN15" i="47"/>
  <c r="AK15" i="47"/>
  <c r="AH15" i="47"/>
  <c r="AE15" i="47"/>
  <c r="AB15" i="47"/>
  <c r="Y15" i="47"/>
  <c r="V15" i="47"/>
  <c r="S15" i="47"/>
  <c r="P15" i="47"/>
  <c r="M15" i="47"/>
  <c r="J15" i="47"/>
  <c r="G15" i="47"/>
  <c r="D15" i="47"/>
  <c r="CC14" i="47"/>
  <c r="CB14" i="47"/>
  <c r="CD14" i="47" s="1"/>
  <c r="CA14" i="47"/>
  <c r="BX14" i="47"/>
  <c r="BU14" i="47"/>
  <c r="BR14" i="47"/>
  <c r="BO14" i="47"/>
  <c r="BL14" i="47"/>
  <c r="BI14" i="47"/>
  <c r="BF14" i="47"/>
  <c r="BC14" i="47"/>
  <c r="AZ14" i="47"/>
  <c r="AW14" i="47"/>
  <c r="AT14" i="47"/>
  <c r="AQ14" i="47"/>
  <c r="AN14" i="47"/>
  <c r="AK14" i="47"/>
  <c r="AH14" i="47"/>
  <c r="AE14" i="47"/>
  <c r="AB14" i="47"/>
  <c r="Y14" i="47"/>
  <c r="V14" i="47"/>
  <c r="S14" i="47"/>
  <c r="P14" i="47"/>
  <c r="M14" i="47"/>
  <c r="J14" i="47"/>
  <c r="G14" i="47"/>
  <c r="D14" i="47"/>
  <c r="CD13" i="47"/>
  <c r="CC13" i="47"/>
  <c r="CC27" i="47" s="1"/>
  <c r="CB13" i="47"/>
  <c r="CB27" i="47" s="1"/>
  <c r="CD27" i="47" s="1"/>
  <c r="CA13" i="47"/>
  <c r="BX13" i="47"/>
  <c r="BU13" i="47"/>
  <c r="BR13" i="47"/>
  <c r="BO13" i="47"/>
  <c r="BL13" i="47"/>
  <c r="BI13" i="47"/>
  <c r="BF13" i="47"/>
  <c r="BC13" i="47"/>
  <c r="AZ13" i="47"/>
  <c r="AW13" i="47"/>
  <c r="AT13" i="47"/>
  <c r="AQ13" i="47"/>
  <c r="AN13" i="47"/>
  <c r="AK13" i="47"/>
  <c r="AH13" i="47"/>
  <c r="AE13" i="47"/>
  <c r="AB13" i="47"/>
  <c r="Y13" i="47"/>
  <c r="V13" i="47"/>
  <c r="S13" i="47"/>
  <c r="P13" i="47"/>
  <c r="M13" i="47"/>
  <c r="J13" i="47"/>
  <c r="G13" i="47"/>
  <c r="D13" i="47"/>
  <c r="CD12" i="47"/>
  <c r="CC12" i="47"/>
  <c r="CB12" i="47"/>
  <c r="CA12" i="47"/>
  <c r="BX12" i="47"/>
  <c r="BU12" i="47"/>
  <c r="BR12" i="47"/>
  <c r="BO12" i="47"/>
  <c r="BL12" i="47"/>
  <c r="BI12" i="47"/>
  <c r="BF12" i="47"/>
  <c r="BC12" i="47"/>
  <c r="AZ12" i="47"/>
  <c r="AW12" i="47"/>
  <c r="AT12" i="47"/>
  <c r="AQ12" i="47"/>
  <c r="AN12" i="47"/>
  <c r="AK12" i="47"/>
  <c r="AH12" i="47"/>
  <c r="AE12" i="47"/>
  <c r="AB12" i="47"/>
  <c r="Y12" i="47"/>
  <c r="V12" i="47"/>
  <c r="S12" i="47"/>
  <c r="P12" i="47"/>
  <c r="M12" i="47"/>
  <c r="J12" i="47"/>
  <c r="G12" i="47"/>
  <c r="D12" i="47"/>
  <c r="CC11" i="47"/>
  <c r="CB11" i="47"/>
  <c r="CD11" i="47" s="1"/>
  <c r="CA11" i="47"/>
  <c r="BX11" i="47"/>
  <c r="BU11" i="47"/>
  <c r="BR11" i="47"/>
  <c r="BO11" i="47"/>
  <c r="BL11" i="47"/>
  <c r="BI11" i="47"/>
  <c r="BF11" i="47"/>
  <c r="BC11" i="47"/>
  <c r="AZ11" i="47"/>
  <c r="AW11" i="47"/>
  <c r="AT11" i="47"/>
  <c r="AQ11" i="47"/>
  <c r="AN11" i="47"/>
  <c r="AK11" i="47"/>
  <c r="AH11" i="47"/>
  <c r="AE11" i="47"/>
  <c r="AB11" i="47"/>
  <c r="Y11" i="47"/>
  <c r="V11" i="47"/>
  <c r="S11" i="47"/>
  <c r="P11" i="47"/>
  <c r="M11" i="47"/>
  <c r="J11" i="47"/>
  <c r="G11" i="47"/>
  <c r="D11" i="47"/>
  <c r="CC10" i="47"/>
  <c r="CB10" i="47"/>
  <c r="CD10" i="47" s="1"/>
  <c r="CA10" i="47"/>
  <c r="BX10" i="47"/>
  <c r="BU10" i="47"/>
  <c r="BR10" i="47"/>
  <c r="BO10" i="47"/>
  <c r="BL10" i="47"/>
  <c r="BI10" i="47"/>
  <c r="BF10" i="47"/>
  <c r="BC10" i="47"/>
  <c r="AZ10" i="47"/>
  <c r="AW10" i="47"/>
  <c r="AT10" i="47"/>
  <c r="AQ10" i="47"/>
  <c r="AN10" i="47"/>
  <c r="AK10" i="47"/>
  <c r="AH10" i="47"/>
  <c r="AE10" i="47"/>
  <c r="AB10" i="47"/>
  <c r="Y10" i="47"/>
  <c r="V10" i="47"/>
  <c r="S10" i="47"/>
  <c r="P10" i="47"/>
  <c r="M10" i="47"/>
  <c r="J10" i="47"/>
  <c r="G10" i="47"/>
  <c r="D10" i="47"/>
  <c r="CD9" i="47"/>
  <c r="CC9" i="47"/>
  <c r="CB9" i="47"/>
  <c r="CA9" i="47"/>
  <c r="BX9" i="47"/>
  <c r="BU9" i="47"/>
  <c r="BR9" i="47"/>
  <c r="BO9" i="47"/>
  <c r="BL9" i="47"/>
  <c r="BI9" i="47"/>
  <c r="BF9" i="47"/>
  <c r="BC9" i="47"/>
  <c r="AZ9" i="47"/>
  <c r="AW9" i="47"/>
  <c r="AT9" i="47"/>
  <c r="AQ9" i="47"/>
  <c r="AN9" i="47"/>
  <c r="AK9" i="47"/>
  <c r="AH9" i="47"/>
  <c r="AE9" i="47"/>
  <c r="AB9" i="47"/>
  <c r="Y9" i="47"/>
  <c r="V9" i="47"/>
  <c r="S9" i="47"/>
  <c r="P9" i="47"/>
  <c r="M9" i="47"/>
  <c r="J9" i="47"/>
  <c r="G9" i="47"/>
  <c r="D9" i="47"/>
  <c r="CC8" i="47"/>
  <c r="CB8" i="47"/>
  <c r="CD8" i="47" s="1"/>
  <c r="CA8" i="47"/>
  <c r="BX8" i="47"/>
  <c r="BU8" i="47"/>
  <c r="BR8" i="47"/>
  <c r="BO8" i="47"/>
  <c r="BL8" i="47"/>
  <c r="BI8" i="47"/>
  <c r="BF8" i="47"/>
  <c r="BC8" i="47"/>
  <c r="AZ8" i="47"/>
  <c r="AW8" i="47"/>
  <c r="AT8" i="47"/>
  <c r="AQ8" i="47"/>
  <c r="AN8" i="47"/>
  <c r="AK8" i="47"/>
  <c r="AH8" i="47"/>
  <c r="AE8" i="47"/>
  <c r="AB8" i="47"/>
  <c r="Y8" i="47"/>
  <c r="V8" i="47"/>
  <c r="S8" i="47"/>
  <c r="P8" i="47"/>
  <c r="M8" i="47"/>
  <c r="J8" i="47"/>
  <c r="G8" i="47"/>
  <c r="D8" i="47"/>
  <c r="CC7" i="47"/>
  <c r="CB7" i="47"/>
  <c r="CD7" i="47" s="1"/>
  <c r="CA7" i="47"/>
  <c r="BX7" i="47"/>
  <c r="BU7" i="47"/>
  <c r="BR7" i="47"/>
  <c r="BO7" i="47"/>
  <c r="BL7" i="47"/>
  <c r="BI7" i="47"/>
  <c r="BF7" i="47"/>
  <c r="BC7" i="47"/>
  <c r="AZ7" i="47"/>
  <c r="AW7" i="47"/>
  <c r="AT7" i="47"/>
  <c r="AQ7" i="47"/>
  <c r="AN7" i="47"/>
  <c r="AK7" i="47"/>
  <c r="AH7" i="47"/>
  <c r="AE7" i="47"/>
  <c r="AB7" i="47"/>
  <c r="Y7" i="47"/>
  <c r="V7" i="47"/>
  <c r="S7" i="47"/>
  <c r="P7" i="47"/>
  <c r="M7" i="47"/>
  <c r="J7" i="47"/>
  <c r="G7" i="47"/>
  <c r="D7" i="47"/>
  <c r="CC6" i="47"/>
  <c r="CB6" i="47"/>
  <c r="CD6" i="47" s="1"/>
  <c r="CA6" i="47"/>
  <c r="BX6" i="47"/>
  <c r="BU6" i="47"/>
  <c r="BR6" i="47"/>
  <c r="BO6" i="47"/>
  <c r="BL6" i="47"/>
  <c r="BI6" i="47"/>
  <c r="BF6" i="47"/>
  <c r="BC6" i="47"/>
  <c r="AZ6" i="47"/>
  <c r="AW6" i="47"/>
  <c r="AT6" i="47"/>
  <c r="AQ6" i="47"/>
  <c r="AN6" i="47"/>
  <c r="AK6" i="47"/>
  <c r="AH6" i="47"/>
  <c r="AE6" i="47"/>
  <c r="AB6" i="47"/>
  <c r="Y6" i="47"/>
  <c r="V6" i="47"/>
  <c r="S6" i="47"/>
  <c r="P6" i="47"/>
  <c r="M6" i="47"/>
  <c r="J6" i="47"/>
  <c r="G6" i="47"/>
  <c r="D6" i="47"/>
  <c r="BV28" i="46"/>
  <c r="BP28" i="46"/>
  <c r="BJ28" i="46"/>
  <c r="BD28" i="46"/>
  <c r="AX28" i="46"/>
  <c r="AR28" i="46"/>
  <c r="AL28" i="46"/>
  <c r="AF28" i="46"/>
  <c r="Z28" i="46"/>
  <c r="T28" i="46"/>
  <c r="N28" i="46"/>
  <c r="H28" i="46"/>
  <c r="B28" i="46"/>
  <c r="CA27" i="46"/>
  <c r="BZ27" i="46"/>
  <c r="BZ28" i="46" s="1"/>
  <c r="BY27" i="46"/>
  <c r="BY28" i="46" s="1"/>
  <c r="BX27" i="46"/>
  <c r="BW27" i="46"/>
  <c r="BW28" i="46" s="1"/>
  <c r="BV27" i="46"/>
  <c r="BT27" i="46"/>
  <c r="BT28" i="46" s="1"/>
  <c r="BS27" i="46"/>
  <c r="BS28" i="46" s="1"/>
  <c r="BQ27" i="46"/>
  <c r="BQ28" i="46" s="1"/>
  <c r="BP27" i="46"/>
  <c r="BR27" i="46" s="1"/>
  <c r="BO27" i="46"/>
  <c r="BN27" i="46"/>
  <c r="BN28" i="46" s="1"/>
  <c r="BM27" i="46"/>
  <c r="BM28" i="46" s="1"/>
  <c r="BL27" i="46"/>
  <c r="BK27" i="46"/>
  <c r="BK28" i="46" s="1"/>
  <c r="BJ27" i="46"/>
  <c r="BH27" i="46"/>
  <c r="BH28" i="46" s="1"/>
  <c r="BG27" i="46"/>
  <c r="BG28" i="46" s="1"/>
  <c r="BE27" i="46"/>
  <c r="BE28" i="46" s="1"/>
  <c r="BD27" i="46"/>
  <c r="BF27" i="46" s="1"/>
  <c r="BC27" i="46"/>
  <c r="BB27" i="46"/>
  <c r="BB28" i="46" s="1"/>
  <c r="BA27" i="46"/>
  <c r="BA28" i="46" s="1"/>
  <c r="AZ27" i="46"/>
  <c r="AY27" i="46"/>
  <c r="AY28" i="46" s="1"/>
  <c r="AX27" i="46"/>
  <c r="AV27" i="46"/>
  <c r="AV28" i="46" s="1"/>
  <c r="AU27" i="46"/>
  <c r="AU28" i="46" s="1"/>
  <c r="AS27" i="46"/>
  <c r="AS28" i="46" s="1"/>
  <c r="AR27" i="46"/>
  <c r="AT27" i="46" s="1"/>
  <c r="AQ27" i="46"/>
  <c r="AP27" i="46"/>
  <c r="AP28" i="46" s="1"/>
  <c r="AO27" i="46"/>
  <c r="AO28" i="46" s="1"/>
  <c r="AN27" i="46"/>
  <c r="AM27" i="46"/>
  <c r="AM28" i="46" s="1"/>
  <c r="AL27" i="46"/>
  <c r="AJ27" i="46"/>
  <c r="AJ28" i="46" s="1"/>
  <c r="AI27" i="46"/>
  <c r="AI28" i="46" s="1"/>
  <c r="AG27" i="46"/>
  <c r="AG28" i="46" s="1"/>
  <c r="AF27" i="46"/>
  <c r="AH27" i="46" s="1"/>
  <c r="AE27" i="46"/>
  <c r="AD27" i="46"/>
  <c r="AD28" i="46" s="1"/>
  <c r="AC27" i="46"/>
  <c r="AC28" i="46" s="1"/>
  <c r="AB27" i="46"/>
  <c r="AA27" i="46"/>
  <c r="AA28" i="46" s="1"/>
  <c r="Z27" i="46"/>
  <c r="X27" i="46"/>
  <c r="X28" i="46" s="1"/>
  <c r="W27" i="46"/>
  <c r="W28" i="46" s="1"/>
  <c r="U27" i="46"/>
  <c r="U28" i="46" s="1"/>
  <c r="T27" i="46"/>
  <c r="V27" i="46" s="1"/>
  <c r="S27" i="46"/>
  <c r="R27" i="46"/>
  <c r="R28" i="46" s="1"/>
  <c r="Q27" i="46"/>
  <c r="Q28" i="46" s="1"/>
  <c r="P27" i="46"/>
  <c r="O27" i="46"/>
  <c r="O28" i="46" s="1"/>
  <c r="N27" i="46"/>
  <c r="L27" i="46"/>
  <c r="L28" i="46" s="1"/>
  <c r="K27" i="46"/>
  <c r="K28" i="46" s="1"/>
  <c r="I27" i="46"/>
  <c r="I28" i="46" s="1"/>
  <c r="H27" i="46"/>
  <c r="J27" i="46" s="1"/>
  <c r="G27" i="46"/>
  <c r="F27" i="46"/>
  <c r="F28" i="46" s="1"/>
  <c r="E27" i="46"/>
  <c r="E28" i="46" s="1"/>
  <c r="D27" i="46"/>
  <c r="C27" i="46"/>
  <c r="C28" i="46" s="1"/>
  <c r="B27" i="46"/>
  <c r="CC26" i="46"/>
  <c r="CB26" i="46"/>
  <c r="CD26" i="46" s="1"/>
  <c r="CA26" i="46"/>
  <c r="BX26" i="46"/>
  <c r="BU26" i="46"/>
  <c r="BR26" i="46"/>
  <c r="BO26" i="46"/>
  <c r="BL26" i="46"/>
  <c r="BI26" i="46"/>
  <c r="BF26" i="46"/>
  <c r="BC26" i="46"/>
  <c r="AZ26" i="46"/>
  <c r="AW26" i="46"/>
  <c r="AT26" i="46"/>
  <c r="AQ26" i="46"/>
  <c r="AN26" i="46"/>
  <c r="AK26" i="46"/>
  <c r="AH26" i="46"/>
  <c r="AE26" i="46"/>
  <c r="AB26" i="46"/>
  <c r="Y26" i="46"/>
  <c r="V26" i="46"/>
  <c r="S26" i="46"/>
  <c r="P26" i="46"/>
  <c r="M26" i="46"/>
  <c r="J26" i="46"/>
  <c r="G26" i="46"/>
  <c r="D26" i="46"/>
  <c r="CD25" i="46"/>
  <c r="CC25" i="46"/>
  <c r="CB25" i="46"/>
  <c r="CA25" i="46"/>
  <c r="BX25" i="46"/>
  <c r="BU25" i="46"/>
  <c r="BR25" i="46"/>
  <c r="BO25" i="46"/>
  <c r="BL25" i="46"/>
  <c r="BI25" i="46"/>
  <c r="BF25" i="46"/>
  <c r="BC25" i="46"/>
  <c r="AZ25" i="46"/>
  <c r="AW25" i="46"/>
  <c r="AT25" i="46"/>
  <c r="AQ25" i="46"/>
  <c r="AN25" i="46"/>
  <c r="AK25" i="46"/>
  <c r="AH25" i="46"/>
  <c r="AE25" i="46"/>
  <c r="AB25" i="46"/>
  <c r="Y25" i="46"/>
  <c r="V25" i="46"/>
  <c r="S25" i="46"/>
  <c r="P25" i="46"/>
  <c r="M25" i="46"/>
  <c r="J25" i="46"/>
  <c r="G25" i="46"/>
  <c r="D25" i="46"/>
  <c r="CD24" i="46"/>
  <c r="CC24" i="46"/>
  <c r="CB24" i="46"/>
  <c r="CA24" i="46"/>
  <c r="BX24" i="46"/>
  <c r="BU24" i="46"/>
  <c r="BR24" i="46"/>
  <c r="BO24" i="46"/>
  <c r="BL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G24" i="46"/>
  <c r="D24" i="46"/>
  <c r="CC23" i="46"/>
  <c r="CB23" i="46"/>
  <c r="CD23" i="46" s="1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C22" i="46"/>
  <c r="CB22" i="46"/>
  <c r="CD22" i="46" s="1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D21" i="46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D20" i="46"/>
  <c r="CC20" i="46"/>
  <c r="CB20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C19" i="46"/>
  <c r="CB19" i="46"/>
  <c r="CD19" i="46" s="1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C18" i="46"/>
  <c r="CB18" i="46"/>
  <c r="CD18" i="46" s="1"/>
  <c r="CA18" i="46"/>
  <c r="BX18" i="46"/>
  <c r="BU18" i="46"/>
  <c r="BR18" i="46"/>
  <c r="BO18" i="46"/>
  <c r="BL18" i="46"/>
  <c r="BI18" i="46"/>
  <c r="BF18" i="46"/>
  <c r="BC18" i="46"/>
  <c r="AZ18" i="46"/>
  <c r="AW18" i="46"/>
  <c r="AT18" i="46"/>
  <c r="AQ18" i="46"/>
  <c r="AN18" i="46"/>
  <c r="AK18" i="46"/>
  <c r="AH18" i="46"/>
  <c r="AE18" i="46"/>
  <c r="AB18" i="46"/>
  <c r="Y18" i="46"/>
  <c r="V18" i="46"/>
  <c r="S18" i="46"/>
  <c r="P18" i="46"/>
  <c r="M18" i="46"/>
  <c r="J18" i="46"/>
  <c r="G18" i="46"/>
  <c r="D18" i="46"/>
  <c r="CD17" i="46"/>
  <c r="CC17" i="46"/>
  <c r="CB17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D16" i="46"/>
  <c r="CC16" i="46"/>
  <c r="CB16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C15" i="46"/>
  <c r="CB15" i="46"/>
  <c r="CD15" i="46" s="1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C14" i="46"/>
  <c r="CB14" i="46"/>
  <c r="CD14" i="46" s="1"/>
  <c r="CA14" i="46"/>
  <c r="BX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D13" i="46"/>
  <c r="CC13" i="46"/>
  <c r="CC27" i="46" s="1"/>
  <c r="CB13" i="46"/>
  <c r="CB27" i="46" s="1"/>
  <c r="CD27" i="46" s="1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D12" i="46"/>
  <c r="CC12" i="46"/>
  <c r="CB12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C11" i="46"/>
  <c r="CB11" i="46"/>
  <c r="CD11" i="46" s="1"/>
  <c r="CA11" i="46"/>
  <c r="BX11" i="46"/>
  <c r="BU11" i="46"/>
  <c r="BR11" i="46"/>
  <c r="BO11" i="46"/>
  <c r="BL11" i="46"/>
  <c r="BI11" i="46"/>
  <c r="BF11" i="46"/>
  <c r="BC11" i="46"/>
  <c r="AZ11" i="46"/>
  <c r="AW11" i="46"/>
  <c r="AT11" i="46"/>
  <c r="AQ11" i="46"/>
  <c r="AN11" i="46"/>
  <c r="AK11" i="46"/>
  <c r="AH11" i="46"/>
  <c r="AE11" i="46"/>
  <c r="AB11" i="46"/>
  <c r="Y11" i="46"/>
  <c r="V11" i="46"/>
  <c r="S11" i="46"/>
  <c r="P11" i="46"/>
  <c r="M11" i="46"/>
  <c r="J11" i="46"/>
  <c r="G11" i="46"/>
  <c r="D11" i="46"/>
  <c r="CC10" i="46"/>
  <c r="CB10" i="46"/>
  <c r="CD10" i="46" s="1"/>
  <c r="CA10" i="46"/>
  <c r="BX10" i="46"/>
  <c r="BU10" i="46"/>
  <c r="BR10" i="46"/>
  <c r="BO10" i="46"/>
  <c r="BL10" i="46"/>
  <c r="BI10" i="46"/>
  <c r="BF10" i="46"/>
  <c r="BC10" i="46"/>
  <c r="AZ10" i="46"/>
  <c r="AW10" i="46"/>
  <c r="AT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D9" i="46"/>
  <c r="CC9" i="46"/>
  <c r="CB9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D8" i="46"/>
  <c r="CC8" i="46"/>
  <c r="CB8" i="46"/>
  <c r="CA8" i="46"/>
  <c r="BX8" i="46"/>
  <c r="BU8" i="46"/>
  <c r="BR8" i="46"/>
  <c r="BO8" i="46"/>
  <c r="BL8" i="46"/>
  <c r="BI8" i="46"/>
  <c r="BF8" i="46"/>
  <c r="BC8" i="46"/>
  <c r="AZ8" i="46"/>
  <c r="AW8" i="46"/>
  <c r="AT8" i="46"/>
  <c r="AQ8" i="46"/>
  <c r="AN8" i="46"/>
  <c r="AK8" i="46"/>
  <c r="AH8" i="46"/>
  <c r="AE8" i="46"/>
  <c r="AB8" i="46"/>
  <c r="Y8" i="46"/>
  <c r="V8" i="46"/>
  <c r="S8" i="46"/>
  <c r="P8" i="46"/>
  <c r="M8" i="46"/>
  <c r="J8" i="46"/>
  <c r="G8" i="46"/>
  <c r="D8" i="46"/>
  <c r="CC7" i="46"/>
  <c r="CB7" i="46"/>
  <c r="CD7" i="46" s="1"/>
  <c r="CA7" i="46"/>
  <c r="BX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J7" i="46"/>
  <c r="G7" i="46"/>
  <c r="D7" i="46"/>
  <c r="CC6" i="46"/>
  <c r="CB6" i="46"/>
  <c r="CD6" i="46" s="1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BV28" i="45"/>
  <c r="BQ28" i="45"/>
  <c r="BP28" i="45"/>
  <c r="BJ28" i="45"/>
  <c r="BE28" i="45"/>
  <c r="BD28" i="45"/>
  <c r="AX28" i="45"/>
  <c r="AS28" i="45"/>
  <c r="AR28" i="45"/>
  <c r="AL28" i="45"/>
  <c r="AG28" i="45"/>
  <c r="AF28" i="45"/>
  <c r="Z28" i="45"/>
  <c r="U28" i="45"/>
  <c r="T28" i="45"/>
  <c r="N28" i="45"/>
  <c r="I28" i="45"/>
  <c r="H28" i="45"/>
  <c r="B28" i="45"/>
  <c r="CA27" i="45"/>
  <c r="BZ27" i="45"/>
  <c r="BZ28" i="45" s="1"/>
  <c r="BY27" i="45"/>
  <c r="BY28" i="45" s="1"/>
  <c r="BX27" i="45"/>
  <c r="BW27" i="45"/>
  <c r="BW28" i="45" s="1"/>
  <c r="BV27" i="45"/>
  <c r="BT27" i="45"/>
  <c r="BT28" i="45" s="1"/>
  <c r="BS27" i="45"/>
  <c r="BS28" i="45" s="1"/>
  <c r="BQ27" i="45"/>
  <c r="BP27" i="45"/>
  <c r="BR27" i="45" s="1"/>
  <c r="BO27" i="45"/>
  <c r="BN27" i="45"/>
  <c r="BN28" i="45" s="1"/>
  <c r="BM27" i="45"/>
  <c r="BM28" i="45" s="1"/>
  <c r="BL27" i="45"/>
  <c r="BK27" i="45"/>
  <c r="BK28" i="45" s="1"/>
  <c r="BJ27" i="45"/>
  <c r="BH27" i="45"/>
  <c r="BH28" i="45" s="1"/>
  <c r="BG27" i="45"/>
  <c r="BG28" i="45" s="1"/>
  <c r="BE27" i="45"/>
  <c r="BD27" i="45"/>
  <c r="BF27" i="45" s="1"/>
  <c r="BC27" i="45"/>
  <c r="BB27" i="45"/>
  <c r="BB28" i="45" s="1"/>
  <c r="BA27" i="45"/>
  <c r="BA28" i="45" s="1"/>
  <c r="AZ27" i="45"/>
  <c r="AY27" i="45"/>
  <c r="AY28" i="45" s="1"/>
  <c r="AX27" i="45"/>
  <c r="AV27" i="45"/>
  <c r="AV28" i="45" s="1"/>
  <c r="AU27" i="45"/>
  <c r="AU28" i="45" s="1"/>
  <c r="AS27" i="45"/>
  <c r="AR27" i="45"/>
  <c r="AT27" i="45" s="1"/>
  <c r="AQ27" i="45"/>
  <c r="AP27" i="45"/>
  <c r="AP28" i="45" s="1"/>
  <c r="AO27" i="45"/>
  <c r="AO28" i="45" s="1"/>
  <c r="AN27" i="45"/>
  <c r="AM27" i="45"/>
  <c r="AM28" i="45" s="1"/>
  <c r="AL27" i="45"/>
  <c r="AJ27" i="45"/>
  <c r="AJ28" i="45" s="1"/>
  <c r="AI27" i="45"/>
  <c r="AI28" i="45" s="1"/>
  <c r="AG27" i="45"/>
  <c r="AF27" i="45"/>
  <c r="AH27" i="45" s="1"/>
  <c r="AE27" i="45"/>
  <c r="AD27" i="45"/>
  <c r="AD28" i="45" s="1"/>
  <c r="AC27" i="45"/>
  <c r="AC28" i="45" s="1"/>
  <c r="AB27" i="45"/>
  <c r="AA27" i="45"/>
  <c r="AA28" i="45" s="1"/>
  <c r="Z27" i="45"/>
  <c r="X27" i="45"/>
  <c r="X28" i="45" s="1"/>
  <c r="W27" i="45"/>
  <c r="W28" i="45" s="1"/>
  <c r="U27" i="45"/>
  <c r="T27" i="45"/>
  <c r="V27" i="45" s="1"/>
  <c r="S27" i="45"/>
  <c r="R27" i="45"/>
  <c r="R28" i="45" s="1"/>
  <c r="Q27" i="45"/>
  <c r="Q28" i="45" s="1"/>
  <c r="P27" i="45"/>
  <c r="O27" i="45"/>
  <c r="O28" i="45" s="1"/>
  <c r="N27" i="45"/>
  <c r="L27" i="45"/>
  <c r="L28" i="45" s="1"/>
  <c r="K27" i="45"/>
  <c r="K28" i="45" s="1"/>
  <c r="I27" i="45"/>
  <c r="H27" i="45"/>
  <c r="J27" i="45" s="1"/>
  <c r="G27" i="45"/>
  <c r="F27" i="45"/>
  <c r="F28" i="45" s="1"/>
  <c r="E27" i="45"/>
  <c r="E28" i="45" s="1"/>
  <c r="D27" i="45"/>
  <c r="C27" i="45"/>
  <c r="C28" i="45" s="1"/>
  <c r="B27" i="45"/>
  <c r="CC26" i="45"/>
  <c r="CB26" i="45"/>
  <c r="CD26" i="45" s="1"/>
  <c r="CA26" i="45"/>
  <c r="BX26" i="45"/>
  <c r="BU26" i="45"/>
  <c r="BR26" i="45"/>
  <c r="BO26" i="45"/>
  <c r="BL26" i="45"/>
  <c r="BI26" i="45"/>
  <c r="BF26" i="45"/>
  <c r="BC26" i="45"/>
  <c r="AZ26" i="45"/>
  <c r="AW26" i="45"/>
  <c r="AT26" i="45"/>
  <c r="AQ26" i="45"/>
  <c r="AN26" i="45"/>
  <c r="AK26" i="45"/>
  <c r="AH26" i="45"/>
  <c r="AE26" i="45"/>
  <c r="AB26" i="45"/>
  <c r="Y26" i="45"/>
  <c r="V26" i="45"/>
  <c r="S26" i="45"/>
  <c r="P26" i="45"/>
  <c r="M26" i="45"/>
  <c r="J26" i="45"/>
  <c r="G26" i="45"/>
  <c r="D26" i="45"/>
  <c r="CD25" i="45"/>
  <c r="CC25" i="45"/>
  <c r="CB25" i="45"/>
  <c r="CA25" i="45"/>
  <c r="BX25" i="45"/>
  <c r="BU25" i="45"/>
  <c r="BR25" i="45"/>
  <c r="BO25" i="45"/>
  <c r="BL25" i="45"/>
  <c r="BI25" i="45"/>
  <c r="BF25" i="45"/>
  <c r="BC25" i="45"/>
  <c r="AZ25" i="45"/>
  <c r="AW25" i="45"/>
  <c r="AT25" i="45"/>
  <c r="AQ25" i="45"/>
  <c r="AN25" i="45"/>
  <c r="AK25" i="45"/>
  <c r="AH25" i="45"/>
  <c r="AE25" i="45"/>
  <c r="AB25" i="45"/>
  <c r="Y25" i="45"/>
  <c r="V25" i="45"/>
  <c r="S25" i="45"/>
  <c r="P25" i="45"/>
  <c r="M25" i="45"/>
  <c r="J25" i="45"/>
  <c r="G25" i="45"/>
  <c r="D25" i="45"/>
  <c r="CD24" i="45"/>
  <c r="CC24" i="45"/>
  <c r="CB24" i="45"/>
  <c r="CA24" i="45"/>
  <c r="BX24" i="45"/>
  <c r="BU24" i="45"/>
  <c r="BR24" i="45"/>
  <c r="BO24" i="45"/>
  <c r="BL24" i="45"/>
  <c r="BI24" i="45"/>
  <c r="BF24" i="45"/>
  <c r="BC24" i="45"/>
  <c r="AZ24" i="45"/>
  <c r="AW24" i="45"/>
  <c r="AT24" i="45"/>
  <c r="AQ24" i="45"/>
  <c r="AN24" i="45"/>
  <c r="AK24" i="45"/>
  <c r="AH24" i="45"/>
  <c r="AE24" i="45"/>
  <c r="AB24" i="45"/>
  <c r="Y24" i="45"/>
  <c r="V24" i="45"/>
  <c r="S24" i="45"/>
  <c r="P24" i="45"/>
  <c r="M24" i="45"/>
  <c r="J24" i="45"/>
  <c r="G24" i="45"/>
  <c r="D24" i="45"/>
  <c r="CC23" i="45"/>
  <c r="CB23" i="45"/>
  <c r="CD23" i="45" s="1"/>
  <c r="CA23" i="45"/>
  <c r="BX23" i="45"/>
  <c r="BU23" i="45"/>
  <c r="BR23" i="45"/>
  <c r="BO23" i="45"/>
  <c r="BL23" i="45"/>
  <c r="BI23" i="45"/>
  <c r="BF23" i="45"/>
  <c r="BC23" i="45"/>
  <c r="AZ23" i="45"/>
  <c r="AW23" i="45"/>
  <c r="AT23" i="45"/>
  <c r="AQ23" i="45"/>
  <c r="AN23" i="45"/>
  <c r="AK23" i="45"/>
  <c r="AH23" i="45"/>
  <c r="AE23" i="45"/>
  <c r="AB23" i="45"/>
  <c r="Y23" i="45"/>
  <c r="V23" i="45"/>
  <c r="S23" i="45"/>
  <c r="P23" i="45"/>
  <c r="M23" i="45"/>
  <c r="J23" i="45"/>
  <c r="G23" i="45"/>
  <c r="D23" i="45"/>
  <c r="CC22" i="45"/>
  <c r="CB22" i="45"/>
  <c r="CD22" i="45" s="1"/>
  <c r="CA22" i="45"/>
  <c r="BX22" i="45"/>
  <c r="BU22" i="45"/>
  <c r="BR22" i="45"/>
  <c r="BO22" i="45"/>
  <c r="BL22" i="45"/>
  <c r="BI22" i="45"/>
  <c r="BF22" i="45"/>
  <c r="BC22" i="45"/>
  <c r="AZ22" i="45"/>
  <c r="AW22" i="45"/>
  <c r="AT22" i="45"/>
  <c r="AQ22" i="45"/>
  <c r="AN22" i="45"/>
  <c r="AK22" i="45"/>
  <c r="AH22" i="45"/>
  <c r="AE22" i="45"/>
  <c r="AB22" i="45"/>
  <c r="Y22" i="45"/>
  <c r="V22" i="45"/>
  <c r="S22" i="45"/>
  <c r="P22" i="45"/>
  <c r="M22" i="45"/>
  <c r="J22" i="45"/>
  <c r="G22" i="45"/>
  <c r="D22" i="45"/>
  <c r="CD21" i="45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D20" i="45"/>
  <c r="CC20" i="45"/>
  <c r="CB20" i="45"/>
  <c r="CA20" i="45"/>
  <c r="BX20" i="45"/>
  <c r="BU20" i="45"/>
  <c r="BR20" i="45"/>
  <c r="BO20" i="45"/>
  <c r="BL20" i="45"/>
  <c r="BI20" i="45"/>
  <c r="BF20" i="45"/>
  <c r="BC20" i="45"/>
  <c r="AZ20" i="45"/>
  <c r="AW20" i="45"/>
  <c r="AT20" i="45"/>
  <c r="AQ20" i="45"/>
  <c r="AN20" i="45"/>
  <c r="AK20" i="45"/>
  <c r="AH20" i="45"/>
  <c r="AE20" i="45"/>
  <c r="AB20" i="45"/>
  <c r="Y20" i="45"/>
  <c r="V20" i="45"/>
  <c r="S20" i="45"/>
  <c r="P20" i="45"/>
  <c r="M20" i="45"/>
  <c r="J20" i="45"/>
  <c r="G20" i="45"/>
  <c r="D20" i="45"/>
  <c r="CC19" i="45"/>
  <c r="CB19" i="45"/>
  <c r="CD19" i="45" s="1"/>
  <c r="CA19" i="45"/>
  <c r="BX19" i="45"/>
  <c r="BU19" i="45"/>
  <c r="BR19" i="45"/>
  <c r="BO19" i="45"/>
  <c r="BL19" i="45"/>
  <c r="BI19" i="45"/>
  <c r="BF19" i="45"/>
  <c r="BC19" i="45"/>
  <c r="AZ19" i="45"/>
  <c r="AW19" i="45"/>
  <c r="AT19" i="45"/>
  <c r="AQ19" i="45"/>
  <c r="AN19" i="45"/>
  <c r="AK19" i="45"/>
  <c r="AH19" i="45"/>
  <c r="AE19" i="45"/>
  <c r="AB19" i="45"/>
  <c r="Y19" i="45"/>
  <c r="V19" i="45"/>
  <c r="S19" i="45"/>
  <c r="P19" i="45"/>
  <c r="M19" i="45"/>
  <c r="J19" i="45"/>
  <c r="G19" i="45"/>
  <c r="D19" i="45"/>
  <c r="CC18" i="45"/>
  <c r="CB18" i="45"/>
  <c r="CD18" i="45" s="1"/>
  <c r="CA18" i="45"/>
  <c r="BX18" i="45"/>
  <c r="BU18" i="45"/>
  <c r="BR18" i="45"/>
  <c r="BO18" i="45"/>
  <c r="BL18" i="45"/>
  <c r="BI18" i="45"/>
  <c r="BF18" i="45"/>
  <c r="BC18" i="45"/>
  <c r="AZ18" i="45"/>
  <c r="AW18" i="45"/>
  <c r="AT18" i="45"/>
  <c r="AQ18" i="45"/>
  <c r="AN18" i="45"/>
  <c r="AK18" i="45"/>
  <c r="AH18" i="45"/>
  <c r="AE18" i="45"/>
  <c r="AB18" i="45"/>
  <c r="Y18" i="45"/>
  <c r="V18" i="45"/>
  <c r="S18" i="45"/>
  <c r="P18" i="45"/>
  <c r="M18" i="45"/>
  <c r="J18" i="45"/>
  <c r="G18" i="45"/>
  <c r="D18" i="45"/>
  <c r="CD17" i="45"/>
  <c r="CC17" i="45"/>
  <c r="CB17" i="45"/>
  <c r="CA17" i="45"/>
  <c r="BX17" i="45"/>
  <c r="BU17" i="45"/>
  <c r="BR17" i="45"/>
  <c r="BO17" i="45"/>
  <c r="BL17" i="45"/>
  <c r="BI17" i="45"/>
  <c r="BF17" i="45"/>
  <c r="BC17" i="45"/>
  <c r="AZ17" i="45"/>
  <c r="AW17" i="45"/>
  <c r="AT17" i="45"/>
  <c r="AQ17" i="45"/>
  <c r="AN17" i="45"/>
  <c r="AK17" i="45"/>
  <c r="AH17" i="45"/>
  <c r="AE17" i="45"/>
  <c r="AB17" i="45"/>
  <c r="Y17" i="45"/>
  <c r="V17" i="45"/>
  <c r="S17" i="45"/>
  <c r="P17" i="45"/>
  <c r="M17" i="45"/>
  <c r="J17" i="45"/>
  <c r="G17" i="45"/>
  <c r="D17" i="45"/>
  <c r="CD16" i="45"/>
  <c r="CC16" i="45"/>
  <c r="CB16" i="45"/>
  <c r="CA16" i="45"/>
  <c r="BX16" i="45"/>
  <c r="BU16" i="45"/>
  <c r="BR16" i="45"/>
  <c r="BO16" i="45"/>
  <c r="BL16" i="45"/>
  <c r="BI16" i="45"/>
  <c r="BF16" i="45"/>
  <c r="BC16" i="45"/>
  <c r="AZ16" i="45"/>
  <c r="AW16" i="45"/>
  <c r="AT16" i="45"/>
  <c r="AQ16" i="45"/>
  <c r="AN16" i="45"/>
  <c r="AK16" i="45"/>
  <c r="AH16" i="45"/>
  <c r="AE16" i="45"/>
  <c r="AB16" i="45"/>
  <c r="Y16" i="45"/>
  <c r="V16" i="45"/>
  <c r="S16" i="45"/>
  <c r="P16" i="45"/>
  <c r="M16" i="45"/>
  <c r="J16" i="45"/>
  <c r="G16" i="45"/>
  <c r="D16" i="45"/>
  <c r="CC15" i="45"/>
  <c r="CB15" i="45"/>
  <c r="CD15" i="45" s="1"/>
  <c r="CA15" i="45"/>
  <c r="BX15" i="45"/>
  <c r="BU15" i="45"/>
  <c r="BR15" i="45"/>
  <c r="BO15" i="45"/>
  <c r="BL15" i="45"/>
  <c r="BI15" i="45"/>
  <c r="BF15" i="45"/>
  <c r="BC15" i="45"/>
  <c r="AZ15" i="45"/>
  <c r="AW15" i="45"/>
  <c r="AT15" i="45"/>
  <c r="AQ15" i="45"/>
  <c r="AN15" i="45"/>
  <c r="AK15" i="45"/>
  <c r="AH15" i="45"/>
  <c r="AE15" i="45"/>
  <c r="AB15" i="45"/>
  <c r="Y15" i="45"/>
  <c r="V15" i="45"/>
  <c r="S15" i="45"/>
  <c r="P15" i="45"/>
  <c r="M15" i="45"/>
  <c r="J15" i="45"/>
  <c r="G15" i="45"/>
  <c r="D15" i="45"/>
  <c r="CC14" i="45"/>
  <c r="CB14" i="45"/>
  <c r="CB27" i="45" s="1"/>
  <c r="CD27" i="45" s="1"/>
  <c r="CA14" i="45"/>
  <c r="BX14" i="45"/>
  <c r="BU14" i="45"/>
  <c r="BR14" i="45"/>
  <c r="BO14" i="45"/>
  <c r="BL14" i="45"/>
  <c r="BI14" i="45"/>
  <c r="BF14" i="45"/>
  <c r="BC14" i="45"/>
  <c r="AZ14" i="45"/>
  <c r="AW14" i="45"/>
  <c r="AT14" i="45"/>
  <c r="AQ14" i="45"/>
  <c r="AN14" i="45"/>
  <c r="AK14" i="45"/>
  <c r="AH14" i="45"/>
  <c r="AE14" i="45"/>
  <c r="AB14" i="45"/>
  <c r="Y14" i="45"/>
  <c r="V14" i="45"/>
  <c r="S14" i="45"/>
  <c r="P14" i="45"/>
  <c r="M14" i="45"/>
  <c r="J14" i="45"/>
  <c r="G14" i="45"/>
  <c r="D14" i="45"/>
  <c r="CD13" i="45"/>
  <c r="CC13" i="45"/>
  <c r="CC27" i="45" s="1"/>
  <c r="CB13" i="45"/>
  <c r="CA13" i="45"/>
  <c r="BX13" i="45"/>
  <c r="BU13" i="45"/>
  <c r="BR13" i="45"/>
  <c r="BO13" i="45"/>
  <c r="BL13" i="45"/>
  <c r="BI13" i="45"/>
  <c r="BF13" i="45"/>
  <c r="BC13" i="45"/>
  <c r="AZ13" i="45"/>
  <c r="AW13" i="45"/>
  <c r="AT13" i="45"/>
  <c r="AQ13" i="45"/>
  <c r="AN13" i="45"/>
  <c r="AK13" i="45"/>
  <c r="AH13" i="45"/>
  <c r="AE13" i="45"/>
  <c r="AB13" i="45"/>
  <c r="Y13" i="45"/>
  <c r="V13" i="45"/>
  <c r="S13" i="45"/>
  <c r="P13" i="45"/>
  <c r="M13" i="45"/>
  <c r="J13" i="45"/>
  <c r="G13" i="45"/>
  <c r="D13" i="45"/>
  <c r="CD12" i="45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G12" i="45"/>
  <c r="D12" i="45"/>
  <c r="CC11" i="45"/>
  <c r="CB11" i="45"/>
  <c r="CD11" i="45" s="1"/>
  <c r="CA11" i="45"/>
  <c r="BX11" i="45"/>
  <c r="BU11" i="45"/>
  <c r="BR11" i="45"/>
  <c r="BO11" i="45"/>
  <c r="BL11" i="45"/>
  <c r="BI11" i="45"/>
  <c r="BF11" i="45"/>
  <c r="BC11" i="45"/>
  <c r="AZ11" i="45"/>
  <c r="AW11" i="45"/>
  <c r="AT11" i="45"/>
  <c r="AQ11" i="45"/>
  <c r="AN11" i="45"/>
  <c r="AK11" i="45"/>
  <c r="AH11" i="45"/>
  <c r="AE11" i="45"/>
  <c r="AB11" i="45"/>
  <c r="Y11" i="45"/>
  <c r="V11" i="45"/>
  <c r="S11" i="45"/>
  <c r="P11" i="45"/>
  <c r="M11" i="45"/>
  <c r="J11" i="45"/>
  <c r="G11" i="45"/>
  <c r="D11" i="45"/>
  <c r="CC10" i="45"/>
  <c r="CB10" i="45"/>
  <c r="CD10" i="45" s="1"/>
  <c r="CA10" i="45"/>
  <c r="BX10" i="45"/>
  <c r="BU10" i="45"/>
  <c r="BR10" i="45"/>
  <c r="BO10" i="45"/>
  <c r="BL10" i="45"/>
  <c r="BI10" i="45"/>
  <c r="BF10" i="45"/>
  <c r="BC10" i="45"/>
  <c r="AZ10" i="45"/>
  <c r="AW10" i="45"/>
  <c r="AT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G10" i="45"/>
  <c r="D10" i="45"/>
  <c r="CD9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G9" i="45"/>
  <c r="D9" i="45"/>
  <c r="CD8" i="45"/>
  <c r="CC8" i="45"/>
  <c r="CB8" i="45"/>
  <c r="CA8" i="45"/>
  <c r="BX8" i="45"/>
  <c r="BU8" i="45"/>
  <c r="BR8" i="45"/>
  <c r="BO8" i="45"/>
  <c r="BL8" i="45"/>
  <c r="BI8" i="45"/>
  <c r="BF8" i="45"/>
  <c r="BC8" i="45"/>
  <c r="AZ8" i="45"/>
  <c r="AW8" i="45"/>
  <c r="AT8" i="45"/>
  <c r="AQ8" i="45"/>
  <c r="AN8" i="45"/>
  <c r="AK8" i="45"/>
  <c r="AH8" i="45"/>
  <c r="AE8" i="45"/>
  <c r="AB8" i="45"/>
  <c r="Y8" i="45"/>
  <c r="V8" i="45"/>
  <c r="S8" i="45"/>
  <c r="P8" i="45"/>
  <c r="M8" i="45"/>
  <c r="J8" i="45"/>
  <c r="G8" i="45"/>
  <c r="D8" i="45"/>
  <c r="CC7" i="45"/>
  <c r="CB7" i="45"/>
  <c r="CD7" i="45" s="1"/>
  <c r="CA7" i="45"/>
  <c r="BX7" i="45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J7" i="45"/>
  <c r="G7" i="45"/>
  <c r="D7" i="45"/>
  <c r="CC6" i="45"/>
  <c r="CB6" i="45"/>
  <c r="CD6" i="45" s="1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G6" i="45"/>
  <c r="D6" i="45"/>
  <c r="BV28" i="44"/>
  <c r="BP28" i="44"/>
  <c r="BJ28" i="44"/>
  <c r="BD28" i="44"/>
  <c r="AX28" i="44"/>
  <c r="AR28" i="44"/>
  <c r="AL28" i="44"/>
  <c r="AF28" i="44"/>
  <c r="Z28" i="44"/>
  <c r="T28" i="44"/>
  <c r="N28" i="44"/>
  <c r="H28" i="44"/>
  <c r="B28" i="44"/>
  <c r="CA27" i="44"/>
  <c r="BZ27" i="44"/>
  <c r="BZ28" i="44" s="1"/>
  <c r="BY27" i="44"/>
  <c r="BY28" i="44" s="1"/>
  <c r="BX27" i="44"/>
  <c r="BW27" i="44"/>
  <c r="BW28" i="44" s="1"/>
  <c r="BV27" i="44"/>
  <c r="BT27" i="44"/>
  <c r="BT28" i="44" s="1"/>
  <c r="BS27" i="44"/>
  <c r="BS28" i="44" s="1"/>
  <c r="BQ27" i="44"/>
  <c r="BQ28" i="44" s="1"/>
  <c r="BP27" i="44"/>
  <c r="BR27" i="44" s="1"/>
  <c r="BO27" i="44"/>
  <c r="BN27" i="44"/>
  <c r="BN28" i="44" s="1"/>
  <c r="BM27" i="44"/>
  <c r="BM28" i="44" s="1"/>
  <c r="BL27" i="44"/>
  <c r="BK27" i="44"/>
  <c r="BK28" i="44" s="1"/>
  <c r="BJ27" i="44"/>
  <c r="BH27" i="44"/>
  <c r="BH28" i="44" s="1"/>
  <c r="BG27" i="44"/>
  <c r="BG28" i="44" s="1"/>
  <c r="BE27" i="44"/>
  <c r="BE28" i="44" s="1"/>
  <c r="BD27" i="44"/>
  <c r="BF27" i="44" s="1"/>
  <c r="BC27" i="44"/>
  <c r="BB27" i="44"/>
  <c r="BB28" i="44" s="1"/>
  <c r="BA27" i="44"/>
  <c r="BA28" i="44" s="1"/>
  <c r="AZ27" i="44"/>
  <c r="AY27" i="44"/>
  <c r="AY28" i="44" s="1"/>
  <c r="AX27" i="44"/>
  <c r="AV27" i="44"/>
  <c r="AV28" i="44" s="1"/>
  <c r="AU27" i="44"/>
  <c r="AU28" i="44" s="1"/>
  <c r="AS27" i="44"/>
  <c r="AS28" i="44" s="1"/>
  <c r="AR27" i="44"/>
  <c r="AT27" i="44" s="1"/>
  <c r="AQ27" i="44"/>
  <c r="AP27" i="44"/>
  <c r="AP28" i="44" s="1"/>
  <c r="AO27" i="44"/>
  <c r="AO28" i="44" s="1"/>
  <c r="AN27" i="44"/>
  <c r="AM27" i="44"/>
  <c r="AM28" i="44" s="1"/>
  <c r="AL27" i="44"/>
  <c r="AJ27" i="44"/>
  <c r="AJ28" i="44" s="1"/>
  <c r="AI27" i="44"/>
  <c r="AI28" i="44" s="1"/>
  <c r="AG27" i="44"/>
  <c r="AG28" i="44" s="1"/>
  <c r="AF27" i="44"/>
  <c r="AH27" i="44" s="1"/>
  <c r="AE27" i="44"/>
  <c r="AD27" i="44"/>
  <c r="AD28" i="44" s="1"/>
  <c r="AC27" i="44"/>
  <c r="AC28" i="44" s="1"/>
  <c r="AB27" i="44"/>
  <c r="AA27" i="44"/>
  <c r="AA28" i="44" s="1"/>
  <c r="Z27" i="44"/>
  <c r="X27" i="44"/>
  <c r="X28" i="44" s="1"/>
  <c r="W27" i="44"/>
  <c r="W28" i="44" s="1"/>
  <c r="U27" i="44"/>
  <c r="U28" i="44" s="1"/>
  <c r="T27" i="44"/>
  <c r="V27" i="44" s="1"/>
  <c r="S27" i="44"/>
  <c r="R27" i="44"/>
  <c r="R28" i="44" s="1"/>
  <c r="Q27" i="44"/>
  <c r="Q28" i="44" s="1"/>
  <c r="P27" i="44"/>
  <c r="O27" i="44"/>
  <c r="O28" i="44" s="1"/>
  <c r="N27" i="44"/>
  <c r="L27" i="44"/>
  <c r="L28" i="44" s="1"/>
  <c r="K27" i="44"/>
  <c r="K28" i="44" s="1"/>
  <c r="I27" i="44"/>
  <c r="I28" i="44" s="1"/>
  <c r="H27" i="44"/>
  <c r="J27" i="44" s="1"/>
  <c r="G27" i="44"/>
  <c r="F27" i="44"/>
  <c r="F28" i="44" s="1"/>
  <c r="E27" i="44"/>
  <c r="E28" i="44" s="1"/>
  <c r="D27" i="44"/>
  <c r="C27" i="44"/>
  <c r="C28" i="44" s="1"/>
  <c r="B27" i="44"/>
  <c r="CC26" i="44"/>
  <c r="CB26" i="44"/>
  <c r="CD26" i="44" s="1"/>
  <c r="CA26" i="44"/>
  <c r="BX26" i="44"/>
  <c r="BU26" i="44"/>
  <c r="BR26" i="44"/>
  <c r="BO26" i="44"/>
  <c r="BL26" i="44"/>
  <c r="BI26" i="44"/>
  <c r="BF26" i="44"/>
  <c r="BC26" i="44"/>
  <c r="AZ26" i="44"/>
  <c r="AW26" i="44"/>
  <c r="AT26" i="44"/>
  <c r="AQ26" i="44"/>
  <c r="AN26" i="44"/>
  <c r="AK26" i="44"/>
  <c r="AH26" i="44"/>
  <c r="AE26" i="44"/>
  <c r="AB26" i="44"/>
  <c r="Y26" i="44"/>
  <c r="V26" i="44"/>
  <c r="S26" i="44"/>
  <c r="P26" i="44"/>
  <c r="M26" i="44"/>
  <c r="J26" i="44"/>
  <c r="G26" i="44"/>
  <c r="D26" i="44"/>
  <c r="CD25" i="44"/>
  <c r="CC25" i="44"/>
  <c r="CB25" i="44"/>
  <c r="CA25" i="44"/>
  <c r="BX25" i="44"/>
  <c r="BU25" i="44"/>
  <c r="BR25" i="44"/>
  <c r="BO25" i="44"/>
  <c r="BL25" i="44"/>
  <c r="BI25" i="44"/>
  <c r="BF25" i="44"/>
  <c r="BC25" i="44"/>
  <c r="AZ25" i="44"/>
  <c r="AW25" i="44"/>
  <c r="AT25" i="44"/>
  <c r="AQ25" i="44"/>
  <c r="AN25" i="44"/>
  <c r="AK25" i="44"/>
  <c r="AH25" i="44"/>
  <c r="AE25" i="44"/>
  <c r="AB25" i="44"/>
  <c r="Y25" i="44"/>
  <c r="V25" i="44"/>
  <c r="S25" i="44"/>
  <c r="P25" i="44"/>
  <c r="M25" i="44"/>
  <c r="J25" i="44"/>
  <c r="G25" i="44"/>
  <c r="D25" i="44"/>
  <c r="CD24" i="44"/>
  <c r="CC24" i="44"/>
  <c r="CB24" i="44"/>
  <c r="CA24" i="44"/>
  <c r="BX24" i="44"/>
  <c r="BU24" i="44"/>
  <c r="BR24" i="44"/>
  <c r="BO24" i="44"/>
  <c r="BL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G24" i="44"/>
  <c r="D24" i="44"/>
  <c r="CC23" i="44"/>
  <c r="CB23" i="44"/>
  <c r="CD23" i="44" s="1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B22" i="44"/>
  <c r="CD22" i="44" s="1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D21" i="44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D20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D19" i="44" s="1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B18" i="44"/>
  <c r="CD18" i="44" s="1"/>
  <c r="CA18" i="44"/>
  <c r="BX18" i="44"/>
  <c r="BU18" i="44"/>
  <c r="BR18" i="44"/>
  <c r="BO18" i="44"/>
  <c r="BL18" i="44"/>
  <c r="BI18" i="44"/>
  <c r="BF18" i="44"/>
  <c r="BC18" i="44"/>
  <c r="AZ18" i="44"/>
  <c r="AW18" i="44"/>
  <c r="AT18" i="44"/>
  <c r="AQ18" i="44"/>
  <c r="AN18" i="44"/>
  <c r="AK18" i="44"/>
  <c r="AH18" i="44"/>
  <c r="AE18" i="44"/>
  <c r="AB18" i="44"/>
  <c r="Y18" i="44"/>
  <c r="V18" i="44"/>
  <c r="S18" i="44"/>
  <c r="P18" i="44"/>
  <c r="M18" i="44"/>
  <c r="J18" i="44"/>
  <c r="G18" i="44"/>
  <c r="D18" i="44"/>
  <c r="CD17" i="44"/>
  <c r="CC17" i="44"/>
  <c r="CB17" i="44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D16" i="44"/>
  <c r="CC16" i="44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B15" i="44"/>
  <c r="CD15" i="44" s="1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C14" i="44"/>
  <c r="CB14" i="44"/>
  <c r="CD14" i="44" s="1"/>
  <c r="CA14" i="44"/>
  <c r="BX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D13" i="44"/>
  <c r="CC13" i="44"/>
  <c r="CC27" i="44" s="1"/>
  <c r="CB13" i="44"/>
  <c r="CB27" i="44" s="1"/>
  <c r="CD27" i="44" s="1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D12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G12" i="44"/>
  <c r="D12" i="44"/>
  <c r="CC11" i="44"/>
  <c r="CB11" i="44"/>
  <c r="CD11" i="44" s="1"/>
  <c r="CA11" i="44"/>
  <c r="BX11" i="44"/>
  <c r="BU11" i="44"/>
  <c r="BR11" i="44"/>
  <c r="BO11" i="44"/>
  <c r="BL11" i="44"/>
  <c r="BI11" i="44"/>
  <c r="BF11" i="44"/>
  <c r="BC11" i="44"/>
  <c r="AZ11" i="44"/>
  <c r="AW11" i="44"/>
  <c r="AT11" i="44"/>
  <c r="AQ11" i="44"/>
  <c r="AN11" i="44"/>
  <c r="AK11" i="44"/>
  <c r="AH11" i="44"/>
  <c r="AE11" i="44"/>
  <c r="AB11" i="44"/>
  <c r="Y11" i="44"/>
  <c r="V11" i="44"/>
  <c r="S11" i="44"/>
  <c r="P11" i="44"/>
  <c r="M11" i="44"/>
  <c r="J11" i="44"/>
  <c r="G11" i="44"/>
  <c r="D11" i="44"/>
  <c r="CC10" i="44"/>
  <c r="CB10" i="44"/>
  <c r="CD10" i="44" s="1"/>
  <c r="CA10" i="44"/>
  <c r="BX10" i="44"/>
  <c r="BU10" i="44"/>
  <c r="BR10" i="44"/>
  <c r="BO10" i="44"/>
  <c r="BL10" i="44"/>
  <c r="BI10" i="44"/>
  <c r="BF10" i="44"/>
  <c r="BC10" i="44"/>
  <c r="AZ10" i="44"/>
  <c r="AW10" i="44"/>
  <c r="AT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G10" i="44"/>
  <c r="D10" i="44"/>
  <c r="CD9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G9" i="44"/>
  <c r="D9" i="44"/>
  <c r="CD8" i="44"/>
  <c r="CC8" i="44"/>
  <c r="CB8" i="44"/>
  <c r="CA8" i="44"/>
  <c r="BX8" i="44"/>
  <c r="BU8" i="44"/>
  <c r="BR8" i="44"/>
  <c r="BO8" i="44"/>
  <c r="BL8" i="44"/>
  <c r="BI8" i="44"/>
  <c r="BF8" i="44"/>
  <c r="BC8" i="44"/>
  <c r="AZ8" i="44"/>
  <c r="AW8" i="44"/>
  <c r="AT8" i="44"/>
  <c r="AQ8" i="44"/>
  <c r="AN8" i="44"/>
  <c r="AK8" i="44"/>
  <c r="AH8" i="44"/>
  <c r="AE8" i="44"/>
  <c r="AB8" i="44"/>
  <c r="Y8" i="44"/>
  <c r="V8" i="44"/>
  <c r="S8" i="44"/>
  <c r="P8" i="44"/>
  <c r="M8" i="44"/>
  <c r="J8" i="44"/>
  <c r="G8" i="44"/>
  <c r="D8" i="44"/>
  <c r="CC7" i="44"/>
  <c r="CB7" i="44"/>
  <c r="CD7" i="44" s="1"/>
  <c r="CA7" i="44"/>
  <c r="BX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J7" i="44"/>
  <c r="G7" i="44"/>
  <c r="D7" i="44"/>
  <c r="CC6" i="44"/>
  <c r="CB6" i="44"/>
  <c r="CD6" i="44" s="1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G6" i="44"/>
  <c r="D6" i="44"/>
  <c r="BV28" i="43"/>
  <c r="BP28" i="43"/>
  <c r="BJ28" i="43"/>
  <c r="BD28" i="43"/>
  <c r="AX28" i="43"/>
  <c r="AR28" i="43"/>
  <c r="AL28" i="43"/>
  <c r="AF28" i="43"/>
  <c r="Z28" i="43"/>
  <c r="T28" i="43"/>
  <c r="N28" i="43"/>
  <c r="H28" i="43"/>
  <c r="B28" i="43"/>
  <c r="CA27" i="43"/>
  <c r="BZ27" i="43"/>
  <c r="BZ28" i="43" s="1"/>
  <c r="BY27" i="43"/>
  <c r="BY28" i="43" s="1"/>
  <c r="BX27" i="43"/>
  <c r="BW27" i="43"/>
  <c r="BW28" i="43" s="1"/>
  <c r="BV27" i="43"/>
  <c r="BT27" i="43"/>
  <c r="BT28" i="43" s="1"/>
  <c r="BS27" i="43"/>
  <c r="BS28" i="43" s="1"/>
  <c r="BQ27" i="43"/>
  <c r="BQ28" i="43" s="1"/>
  <c r="BP27" i="43"/>
  <c r="BR27" i="43" s="1"/>
  <c r="BO27" i="43"/>
  <c r="BN27" i="43"/>
  <c r="BN28" i="43" s="1"/>
  <c r="BM27" i="43"/>
  <c r="BM28" i="43" s="1"/>
  <c r="BL27" i="43"/>
  <c r="BK27" i="43"/>
  <c r="BK28" i="43" s="1"/>
  <c r="BJ27" i="43"/>
  <c r="BH27" i="43"/>
  <c r="BH28" i="43" s="1"/>
  <c r="BG27" i="43"/>
  <c r="BG28" i="43" s="1"/>
  <c r="BE27" i="43"/>
  <c r="BE28" i="43" s="1"/>
  <c r="BD27" i="43"/>
  <c r="BF27" i="43" s="1"/>
  <c r="BC27" i="43"/>
  <c r="BB27" i="43"/>
  <c r="BB28" i="43" s="1"/>
  <c r="BA27" i="43"/>
  <c r="BA28" i="43" s="1"/>
  <c r="AZ27" i="43"/>
  <c r="AY27" i="43"/>
  <c r="AY28" i="43" s="1"/>
  <c r="AX27" i="43"/>
  <c r="AV27" i="43"/>
  <c r="AV28" i="43" s="1"/>
  <c r="AU27" i="43"/>
  <c r="AU28" i="43" s="1"/>
  <c r="AS27" i="43"/>
  <c r="AS28" i="43" s="1"/>
  <c r="AR27" i="43"/>
  <c r="AT27" i="43" s="1"/>
  <c r="AQ27" i="43"/>
  <c r="AP27" i="43"/>
  <c r="AP28" i="43" s="1"/>
  <c r="AO27" i="43"/>
  <c r="AO28" i="43" s="1"/>
  <c r="AN27" i="43"/>
  <c r="AM27" i="43"/>
  <c r="AM28" i="43" s="1"/>
  <c r="AL27" i="43"/>
  <c r="AJ27" i="43"/>
  <c r="AJ28" i="43" s="1"/>
  <c r="AI27" i="43"/>
  <c r="AI28" i="43" s="1"/>
  <c r="AG27" i="43"/>
  <c r="AG28" i="43" s="1"/>
  <c r="AF27" i="43"/>
  <c r="AH27" i="43" s="1"/>
  <c r="AE27" i="43"/>
  <c r="AD27" i="43"/>
  <c r="AD28" i="43" s="1"/>
  <c r="AC27" i="43"/>
  <c r="AC28" i="43" s="1"/>
  <c r="AB27" i="43"/>
  <c r="AA27" i="43"/>
  <c r="AA28" i="43" s="1"/>
  <c r="Z27" i="43"/>
  <c r="X27" i="43"/>
  <c r="X28" i="43" s="1"/>
  <c r="W27" i="43"/>
  <c r="W28" i="43" s="1"/>
  <c r="U27" i="43"/>
  <c r="U28" i="43" s="1"/>
  <c r="T27" i="43"/>
  <c r="V27" i="43" s="1"/>
  <c r="S27" i="43"/>
  <c r="R27" i="43"/>
  <c r="R28" i="43" s="1"/>
  <c r="Q27" i="43"/>
  <c r="Q28" i="43" s="1"/>
  <c r="P27" i="43"/>
  <c r="O27" i="43"/>
  <c r="O28" i="43" s="1"/>
  <c r="N27" i="43"/>
  <c r="L27" i="43"/>
  <c r="L28" i="43" s="1"/>
  <c r="K27" i="43"/>
  <c r="K28" i="43" s="1"/>
  <c r="I27" i="43"/>
  <c r="I28" i="43" s="1"/>
  <c r="H27" i="43"/>
  <c r="J27" i="43" s="1"/>
  <c r="G27" i="43"/>
  <c r="F27" i="43"/>
  <c r="F28" i="43" s="1"/>
  <c r="E27" i="43"/>
  <c r="E28" i="43" s="1"/>
  <c r="D27" i="43"/>
  <c r="C27" i="43"/>
  <c r="C28" i="43" s="1"/>
  <c r="B27" i="43"/>
  <c r="CC26" i="43"/>
  <c r="CB26" i="43"/>
  <c r="CD26" i="43" s="1"/>
  <c r="CA26" i="43"/>
  <c r="BX26" i="43"/>
  <c r="BU26" i="43"/>
  <c r="BR26" i="43"/>
  <c r="BO26" i="43"/>
  <c r="BL26" i="43"/>
  <c r="BI26" i="43"/>
  <c r="BF26" i="43"/>
  <c r="BC26" i="43"/>
  <c r="AZ26" i="43"/>
  <c r="AW26" i="43"/>
  <c r="AT26" i="43"/>
  <c r="AQ26" i="43"/>
  <c r="AN26" i="43"/>
  <c r="AK26" i="43"/>
  <c r="AH26" i="43"/>
  <c r="AE26" i="43"/>
  <c r="AB26" i="43"/>
  <c r="Y26" i="43"/>
  <c r="V26" i="43"/>
  <c r="S26" i="43"/>
  <c r="P26" i="43"/>
  <c r="M26" i="43"/>
  <c r="J26" i="43"/>
  <c r="G26" i="43"/>
  <c r="D26" i="43"/>
  <c r="CD25" i="43"/>
  <c r="CC25" i="43"/>
  <c r="CB25" i="43"/>
  <c r="CA25" i="43"/>
  <c r="BX25" i="43"/>
  <c r="BU25" i="43"/>
  <c r="BR25" i="43"/>
  <c r="BO25" i="43"/>
  <c r="BL25" i="43"/>
  <c r="BI25" i="43"/>
  <c r="BF25" i="43"/>
  <c r="BC25" i="43"/>
  <c r="AZ25" i="43"/>
  <c r="AW25" i="43"/>
  <c r="AT25" i="43"/>
  <c r="AQ25" i="43"/>
  <c r="AN25" i="43"/>
  <c r="AK25" i="43"/>
  <c r="AH25" i="43"/>
  <c r="AE25" i="43"/>
  <c r="AB25" i="43"/>
  <c r="Y25" i="43"/>
  <c r="V25" i="43"/>
  <c r="S25" i="43"/>
  <c r="P25" i="43"/>
  <c r="M25" i="43"/>
  <c r="J25" i="43"/>
  <c r="G25" i="43"/>
  <c r="D25" i="43"/>
  <c r="CD24" i="43"/>
  <c r="CC24" i="43"/>
  <c r="CB24" i="43"/>
  <c r="CA24" i="43"/>
  <c r="BX24" i="43"/>
  <c r="BU24" i="43"/>
  <c r="BR24" i="43"/>
  <c r="BO24" i="43"/>
  <c r="BL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G24" i="43"/>
  <c r="D24" i="43"/>
  <c r="CC23" i="43"/>
  <c r="CB23" i="43"/>
  <c r="CD23" i="43" s="1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B22" i="43"/>
  <c r="CD22" i="43" s="1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D21" i="43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D20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D19" i="43" s="1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B18" i="43"/>
  <c r="CD18" i="43" s="1"/>
  <c r="CA18" i="43"/>
  <c r="BX18" i="43"/>
  <c r="BU18" i="43"/>
  <c r="BR18" i="43"/>
  <c r="BO18" i="43"/>
  <c r="BL18" i="43"/>
  <c r="BI18" i="43"/>
  <c r="BF18" i="43"/>
  <c r="BC18" i="43"/>
  <c r="AZ18" i="43"/>
  <c r="AW18" i="43"/>
  <c r="AT18" i="43"/>
  <c r="AQ18" i="43"/>
  <c r="AN18" i="43"/>
  <c r="AK18" i="43"/>
  <c r="AH18" i="43"/>
  <c r="AE18" i="43"/>
  <c r="AB18" i="43"/>
  <c r="Y18" i="43"/>
  <c r="V18" i="43"/>
  <c r="S18" i="43"/>
  <c r="P18" i="43"/>
  <c r="M18" i="43"/>
  <c r="J18" i="43"/>
  <c r="G18" i="43"/>
  <c r="D18" i="43"/>
  <c r="CD17" i="43"/>
  <c r="CC17" i="43"/>
  <c r="CB17" i="43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D16" i="43"/>
  <c r="CC16" i="43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B15" i="43"/>
  <c r="CD15" i="43" s="1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C14" i="43"/>
  <c r="CB14" i="43"/>
  <c r="CD14" i="43" s="1"/>
  <c r="CA14" i="43"/>
  <c r="BX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D13" i="43"/>
  <c r="CC13" i="43"/>
  <c r="CC27" i="43" s="1"/>
  <c r="CB13" i="43"/>
  <c r="CB27" i="43" s="1"/>
  <c r="CD27" i="43" s="1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D12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D11" i="43" s="1"/>
  <c r="CA11" i="43"/>
  <c r="BX11" i="43"/>
  <c r="BU11" i="43"/>
  <c r="BR11" i="43"/>
  <c r="BO11" i="43"/>
  <c r="BL11" i="43"/>
  <c r="BI11" i="43"/>
  <c r="BF11" i="43"/>
  <c r="BC11" i="43"/>
  <c r="AZ11" i="43"/>
  <c r="AW11" i="43"/>
  <c r="AT11" i="43"/>
  <c r="AQ11" i="43"/>
  <c r="AN11" i="43"/>
  <c r="AK11" i="43"/>
  <c r="AH11" i="43"/>
  <c r="AE11" i="43"/>
  <c r="AB11" i="43"/>
  <c r="Y11" i="43"/>
  <c r="V11" i="43"/>
  <c r="S11" i="43"/>
  <c r="P11" i="43"/>
  <c r="M11" i="43"/>
  <c r="J11" i="43"/>
  <c r="G11" i="43"/>
  <c r="D11" i="43"/>
  <c r="CC10" i="43"/>
  <c r="CB10" i="43"/>
  <c r="CD10" i="43" s="1"/>
  <c r="CA10" i="43"/>
  <c r="BX10" i="43"/>
  <c r="BU10" i="43"/>
  <c r="BR10" i="43"/>
  <c r="BO10" i="43"/>
  <c r="BL10" i="43"/>
  <c r="BI10" i="43"/>
  <c r="BF10" i="43"/>
  <c r="BC10" i="43"/>
  <c r="AZ10" i="43"/>
  <c r="AW10" i="43"/>
  <c r="AT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D9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D8" i="43"/>
  <c r="CC8" i="43"/>
  <c r="CB8" i="43"/>
  <c r="CA8" i="43"/>
  <c r="BX8" i="43"/>
  <c r="BU8" i="43"/>
  <c r="BR8" i="43"/>
  <c r="BO8" i="43"/>
  <c r="BL8" i="43"/>
  <c r="BI8" i="43"/>
  <c r="BF8" i="43"/>
  <c r="BC8" i="43"/>
  <c r="AZ8" i="43"/>
  <c r="AW8" i="43"/>
  <c r="AT8" i="43"/>
  <c r="AQ8" i="43"/>
  <c r="AN8" i="43"/>
  <c r="AK8" i="43"/>
  <c r="AH8" i="43"/>
  <c r="AE8" i="43"/>
  <c r="AB8" i="43"/>
  <c r="Y8" i="43"/>
  <c r="V8" i="43"/>
  <c r="S8" i="43"/>
  <c r="P8" i="43"/>
  <c r="M8" i="43"/>
  <c r="J8" i="43"/>
  <c r="G8" i="43"/>
  <c r="D8" i="43"/>
  <c r="CC7" i="43"/>
  <c r="CB7" i="43"/>
  <c r="CD7" i="43" s="1"/>
  <c r="CA7" i="43"/>
  <c r="BX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J7" i="43"/>
  <c r="G7" i="43"/>
  <c r="D7" i="43"/>
  <c r="CC6" i="43"/>
  <c r="CB6" i="43"/>
  <c r="CD6" i="43" s="1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V28" i="42"/>
  <c r="BP28" i="42"/>
  <c r="BJ28" i="42"/>
  <c r="BD28" i="42"/>
  <c r="AX28" i="42"/>
  <c r="AR28" i="42"/>
  <c r="AL28" i="42"/>
  <c r="AF28" i="42"/>
  <c r="Z28" i="42"/>
  <c r="T28" i="42"/>
  <c r="N28" i="42"/>
  <c r="H28" i="42"/>
  <c r="B28" i="42"/>
  <c r="BZ27" i="42"/>
  <c r="BZ28" i="42" s="1"/>
  <c r="BY27" i="42"/>
  <c r="CA27" i="42" s="1"/>
  <c r="BX27" i="42"/>
  <c r="BW27" i="42"/>
  <c r="BW28" i="42" s="1"/>
  <c r="BV27" i="42"/>
  <c r="BT27" i="42"/>
  <c r="BT28" i="42" s="1"/>
  <c r="BS27" i="42"/>
  <c r="BS28" i="42" s="1"/>
  <c r="BQ27" i="42"/>
  <c r="BQ28" i="42" s="1"/>
  <c r="BP27" i="42"/>
  <c r="BR27" i="42" s="1"/>
  <c r="BO27" i="42"/>
  <c r="BN27" i="42"/>
  <c r="BN28" i="42" s="1"/>
  <c r="BM27" i="42"/>
  <c r="BM28" i="42" s="1"/>
  <c r="BL27" i="42"/>
  <c r="BK27" i="42"/>
  <c r="BK28" i="42" s="1"/>
  <c r="BJ27" i="42"/>
  <c r="BH27" i="42"/>
  <c r="BH28" i="42" s="1"/>
  <c r="BG27" i="42"/>
  <c r="BG28" i="42" s="1"/>
  <c r="BE27" i="42"/>
  <c r="BE28" i="42" s="1"/>
  <c r="BD27" i="42"/>
  <c r="BF27" i="42" s="1"/>
  <c r="BC27" i="42"/>
  <c r="BB27" i="42"/>
  <c r="BB28" i="42" s="1"/>
  <c r="BA27" i="42"/>
  <c r="BA28" i="42" s="1"/>
  <c r="AZ27" i="42"/>
  <c r="AY27" i="42"/>
  <c r="AY28" i="42" s="1"/>
  <c r="AX27" i="42"/>
  <c r="AV27" i="42"/>
  <c r="AV28" i="42" s="1"/>
  <c r="AU27" i="42"/>
  <c r="AU28" i="42" s="1"/>
  <c r="AS27" i="42"/>
  <c r="AS28" i="42" s="1"/>
  <c r="AR27" i="42"/>
  <c r="AT27" i="42" s="1"/>
  <c r="AQ27" i="42"/>
  <c r="AP27" i="42"/>
  <c r="AP28" i="42" s="1"/>
  <c r="AO27" i="42"/>
  <c r="AO28" i="42" s="1"/>
  <c r="AN27" i="42"/>
  <c r="AM27" i="42"/>
  <c r="AM28" i="42" s="1"/>
  <c r="AL27" i="42"/>
  <c r="AJ27" i="42"/>
  <c r="AJ28" i="42" s="1"/>
  <c r="AI27" i="42"/>
  <c r="AI28" i="42" s="1"/>
  <c r="AG27" i="42"/>
  <c r="AG28" i="42" s="1"/>
  <c r="AF27" i="42"/>
  <c r="AH27" i="42" s="1"/>
  <c r="AE27" i="42"/>
  <c r="AD27" i="42"/>
  <c r="AD28" i="42" s="1"/>
  <c r="AC27" i="42"/>
  <c r="AC28" i="42" s="1"/>
  <c r="AB27" i="42"/>
  <c r="AA27" i="42"/>
  <c r="AA28" i="42" s="1"/>
  <c r="Z27" i="42"/>
  <c r="X27" i="42"/>
  <c r="X28" i="42" s="1"/>
  <c r="W27" i="42"/>
  <c r="W28" i="42" s="1"/>
  <c r="U27" i="42"/>
  <c r="U28" i="42" s="1"/>
  <c r="T27" i="42"/>
  <c r="V27" i="42" s="1"/>
  <c r="S27" i="42"/>
  <c r="R27" i="42"/>
  <c r="R28" i="42" s="1"/>
  <c r="Q27" i="42"/>
  <c r="Q28" i="42" s="1"/>
  <c r="P27" i="42"/>
  <c r="O27" i="42"/>
  <c r="O28" i="42" s="1"/>
  <c r="N27" i="42"/>
  <c r="L27" i="42"/>
  <c r="L28" i="42" s="1"/>
  <c r="K27" i="42"/>
  <c r="K28" i="42" s="1"/>
  <c r="I27" i="42"/>
  <c r="I28" i="42" s="1"/>
  <c r="H27" i="42"/>
  <c r="J27" i="42" s="1"/>
  <c r="G27" i="42"/>
  <c r="F27" i="42"/>
  <c r="F28" i="42" s="1"/>
  <c r="E27" i="42"/>
  <c r="E28" i="42" s="1"/>
  <c r="D27" i="42"/>
  <c r="C27" i="42"/>
  <c r="C28" i="42" s="1"/>
  <c r="B27" i="42"/>
  <c r="CC26" i="42"/>
  <c r="CB26" i="42"/>
  <c r="CD26" i="42" s="1"/>
  <c r="CA26" i="42"/>
  <c r="BX26" i="42"/>
  <c r="BU26" i="42"/>
  <c r="BR26" i="42"/>
  <c r="BO26" i="42"/>
  <c r="BL26" i="42"/>
  <c r="BI26" i="42"/>
  <c r="BF26" i="42"/>
  <c r="BC26" i="42"/>
  <c r="AZ26" i="42"/>
  <c r="AW26" i="42"/>
  <c r="AT26" i="42"/>
  <c r="AQ26" i="42"/>
  <c r="AN26" i="42"/>
  <c r="AK26" i="42"/>
  <c r="AH26" i="42"/>
  <c r="AE26" i="42"/>
  <c r="AB26" i="42"/>
  <c r="Y26" i="42"/>
  <c r="V26" i="42"/>
  <c r="S26" i="42"/>
  <c r="P26" i="42"/>
  <c r="M26" i="42"/>
  <c r="J26" i="42"/>
  <c r="G26" i="42"/>
  <c r="D26" i="42"/>
  <c r="CD25" i="42"/>
  <c r="CC25" i="42"/>
  <c r="CB25" i="42"/>
  <c r="CA25" i="42"/>
  <c r="BX25" i="42"/>
  <c r="BU25" i="42"/>
  <c r="BR25" i="42"/>
  <c r="BO25" i="42"/>
  <c r="BL25" i="42"/>
  <c r="BI25" i="42"/>
  <c r="BF25" i="42"/>
  <c r="BC25" i="42"/>
  <c r="AZ25" i="42"/>
  <c r="AW25" i="42"/>
  <c r="AT25" i="42"/>
  <c r="AQ25" i="42"/>
  <c r="AN25" i="42"/>
  <c r="AK25" i="42"/>
  <c r="AH25" i="42"/>
  <c r="AE25" i="42"/>
  <c r="AB25" i="42"/>
  <c r="Y25" i="42"/>
  <c r="V25" i="42"/>
  <c r="S25" i="42"/>
  <c r="P25" i="42"/>
  <c r="M25" i="42"/>
  <c r="J25" i="42"/>
  <c r="G25" i="42"/>
  <c r="D25" i="42"/>
  <c r="CD24" i="42"/>
  <c r="CC24" i="42"/>
  <c r="CB24" i="42"/>
  <c r="CA24" i="42"/>
  <c r="BX24" i="42"/>
  <c r="BU24" i="42"/>
  <c r="BR24" i="42"/>
  <c r="BO24" i="42"/>
  <c r="BL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G24" i="42"/>
  <c r="D24" i="42"/>
  <c r="CC23" i="42"/>
  <c r="CB23" i="42"/>
  <c r="CD23" i="42" s="1"/>
  <c r="CA23" i="42"/>
  <c r="BX23" i="42"/>
  <c r="BU23" i="42"/>
  <c r="BR23" i="42"/>
  <c r="BO23" i="42"/>
  <c r="BL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D22" i="42" s="1"/>
  <c r="CA22" i="42"/>
  <c r="BX22" i="42"/>
  <c r="BU22" i="42"/>
  <c r="BR22" i="42"/>
  <c r="BO22" i="42"/>
  <c r="BL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D21" i="42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D20" i="42"/>
  <c r="CC20" i="42"/>
  <c r="CB20" i="42"/>
  <c r="CA20" i="42"/>
  <c r="BX20" i="42"/>
  <c r="BU20" i="42"/>
  <c r="BR20" i="42"/>
  <c r="BO20" i="42"/>
  <c r="BL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C19" i="42"/>
  <c r="CB19" i="42"/>
  <c r="CD19" i="42" s="1"/>
  <c r="CA19" i="42"/>
  <c r="BX19" i="42"/>
  <c r="BU19" i="42"/>
  <c r="BR19" i="42"/>
  <c r="BO19" i="42"/>
  <c r="BL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B18" i="42"/>
  <c r="CD18" i="42" s="1"/>
  <c r="CA18" i="42"/>
  <c r="BX18" i="42"/>
  <c r="BU18" i="42"/>
  <c r="BR18" i="42"/>
  <c r="BO18" i="42"/>
  <c r="BL18" i="42"/>
  <c r="BI18" i="42"/>
  <c r="BF18" i="42"/>
  <c r="BC18" i="42"/>
  <c r="AZ18" i="42"/>
  <c r="AW18" i="42"/>
  <c r="AT18" i="42"/>
  <c r="AQ18" i="42"/>
  <c r="AN18" i="42"/>
  <c r="AK18" i="42"/>
  <c r="AH18" i="42"/>
  <c r="AE18" i="42"/>
  <c r="AB18" i="42"/>
  <c r="Y18" i="42"/>
  <c r="V18" i="42"/>
  <c r="S18" i="42"/>
  <c r="P18" i="42"/>
  <c r="M18" i="42"/>
  <c r="J18" i="42"/>
  <c r="G18" i="42"/>
  <c r="D18" i="42"/>
  <c r="CD17" i="42"/>
  <c r="CC17" i="42"/>
  <c r="CB17" i="42"/>
  <c r="CA17" i="42"/>
  <c r="BX17" i="42"/>
  <c r="BU17" i="42"/>
  <c r="BR17" i="42"/>
  <c r="BO17" i="42"/>
  <c r="BL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D16" i="42"/>
  <c r="CC16" i="42"/>
  <c r="CB16" i="42"/>
  <c r="CA16" i="42"/>
  <c r="BX16" i="42"/>
  <c r="BU16" i="42"/>
  <c r="BR16" i="42"/>
  <c r="BO16" i="42"/>
  <c r="BL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D15" i="42" s="1"/>
  <c r="CA15" i="42"/>
  <c r="BX15" i="42"/>
  <c r="BU15" i="42"/>
  <c r="BR15" i="42"/>
  <c r="BO15" i="42"/>
  <c r="BL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B14" i="42"/>
  <c r="CD14" i="42" s="1"/>
  <c r="CA14" i="42"/>
  <c r="BX14" i="42"/>
  <c r="BU14" i="42"/>
  <c r="BR14" i="42"/>
  <c r="BO14" i="42"/>
  <c r="BL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D13" i="42"/>
  <c r="CC13" i="42"/>
  <c r="CC27" i="42" s="1"/>
  <c r="CB13" i="42"/>
  <c r="CB27" i="42" s="1"/>
  <c r="CD27" i="42" s="1"/>
  <c r="CA13" i="42"/>
  <c r="BX13" i="42"/>
  <c r="BU13" i="42"/>
  <c r="BR13" i="42"/>
  <c r="BO13" i="42"/>
  <c r="BL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D12" i="42"/>
  <c r="CC12" i="42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M12" i="42"/>
  <c r="J12" i="42"/>
  <c r="G12" i="42"/>
  <c r="D12" i="42"/>
  <c r="CC11" i="42"/>
  <c r="CB11" i="42"/>
  <c r="CD11" i="42" s="1"/>
  <c r="CA11" i="42"/>
  <c r="BX11" i="42"/>
  <c r="BU11" i="42"/>
  <c r="BR11" i="42"/>
  <c r="BO11" i="42"/>
  <c r="BL11" i="42"/>
  <c r="BI11" i="42"/>
  <c r="BF11" i="42"/>
  <c r="BC11" i="42"/>
  <c r="AZ11" i="42"/>
  <c r="AW11" i="42"/>
  <c r="AT11" i="42"/>
  <c r="AQ11" i="42"/>
  <c r="AN11" i="42"/>
  <c r="AK11" i="42"/>
  <c r="AH11" i="42"/>
  <c r="AE11" i="42"/>
  <c r="AB11" i="42"/>
  <c r="Y11" i="42"/>
  <c r="V11" i="42"/>
  <c r="S11" i="42"/>
  <c r="P11" i="42"/>
  <c r="M11" i="42"/>
  <c r="J11" i="42"/>
  <c r="G11" i="42"/>
  <c r="D11" i="42"/>
  <c r="CC10" i="42"/>
  <c r="CB10" i="42"/>
  <c r="CD10" i="42" s="1"/>
  <c r="CA10" i="42"/>
  <c r="BX10" i="42"/>
  <c r="BU10" i="42"/>
  <c r="BR10" i="42"/>
  <c r="BO10" i="42"/>
  <c r="BL10" i="42"/>
  <c r="BI10" i="42"/>
  <c r="BF10" i="42"/>
  <c r="BC10" i="42"/>
  <c r="AZ10" i="42"/>
  <c r="AW10" i="42"/>
  <c r="AT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D9" i="42"/>
  <c r="CC9" i="42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D8" i="42"/>
  <c r="CC8" i="42"/>
  <c r="CB8" i="42"/>
  <c r="CA8" i="42"/>
  <c r="BX8" i="42"/>
  <c r="BU8" i="42"/>
  <c r="BR8" i="42"/>
  <c r="BO8" i="42"/>
  <c r="BL8" i="42"/>
  <c r="BI8" i="42"/>
  <c r="BF8" i="42"/>
  <c r="BC8" i="42"/>
  <c r="AZ8" i="42"/>
  <c r="AW8" i="42"/>
  <c r="AT8" i="42"/>
  <c r="AQ8" i="42"/>
  <c r="AN8" i="42"/>
  <c r="AK8" i="42"/>
  <c r="AH8" i="42"/>
  <c r="AE8" i="42"/>
  <c r="AB8" i="42"/>
  <c r="Y8" i="42"/>
  <c r="V8" i="42"/>
  <c r="S8" i="42"/>
  <c r="P8" i="42"/>
  <c r="M8" i="42"/>
  <c r="J8" i="42"/>
  <c r="G8" i="42"/>
  <c r="D8" i="42"/>
  <c r="CC7" i="42"/>
  <c r="CB7" i="42"/>
  <c r="CD7" i="42" s="1"/>
  <c r="CA7" i="42"/>
  <c r="BX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J7" i="42"/>
  <c r="G7" i="42"/>
  <c r="D7" i="42"/>
  <c r="CC6" i="42"/>
  <c r="CB6" i="42"/>
  <c r="CD6" i="42" s="1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V28" i="41"/>
  <c r="BP28" i="41"/>
  <c r="BJ28" i="41"/>
  <c r="BD28" i="41"/>
  <c r="AX28" i="41"/>
  <c r="AR28" i="41"/>
  <c r="AL28" i="41"/>
  <c r="AF28" i="41"/>
  <c r="Z28" i="41"/>
  <c r="T28" i="41"/>
  <c r="N28" i="41"/>
  <c r="H28" i="41"/>
  <c r="B28" i="41"/>
  <c r="CA27" i="41"/>
  <c r="BZ27" i="41"/>
  <c r="BZ28" i="41" s="1"/>
  <c r="BY27" i="41"/>
  <c r="BY28" i="41" s="1"/>
  <c r="BX27" i="41"/>
  <c r="BW27" i="41"/>
  <c r="BW28" i="41" s="1"/>
  <c r="BV27" i="41"/>
  <c r="BT27" i="41"/>
  <c r="BT28" i="41" s="1"/>
  <c r="BS27" i="41"/>
  <c r="BS28" i="41" s="1"/>
  <c r="BQ27" i="41"/>
  <c r="BQ28" i="41" s="1"/>
  <c r="BP27" i="41"/>
  <c r="BR27" i="41" s="1"/>
  <c r="BO27" i="41"/>
  <c r="BN27" i="41"/>
  <c r="BN28" i="41" s="1"/>
  <c r="BM27" i="41"/>
  <c r="BM28" i="41" s="1"/>
  <c r="BL27" i="41"/>
  <c r="BK27" i="41"/>
  <c r="BK28" i="41" s="1"/>
  <c r="BJ27" i="41"/>
  <c r="BH27" i="41"/>
  <c r="BH28" i="41" s="1"/>
  <c r="BG27" i="41"/>
  <c r="BG28" i="41" s="1"/>
  <c r="BE27" i="41"/>
  <c r="BE28" i="41" s="1"/>
  <c r="BD27" i="41"/>
  <c r="BF27" i="41" s="1"/>
  <c r="BC27" i="41"/>
  <c r="BB27" i="41"/>
  <c r="BB28" i="41" s="1"/>
  <c r="BA27" i="41"/>
  <c r="BA28" i="41" s="1"/>
  <c r="AZ27" i="41"/>
  <c r="AY27" i="41"/>
  <c r="AY28" i="41" s="1"/>
  <c r="AX27" i="41"/>
  <c r="AV27" i="41"/>
  <c r="AV28" i="41" s="1"/>
  <c r="AU27" i="41"/>
  <c r="AU28" i="41" s="1"/>
  <c r="AS27" i="41"/>
  <c r="AS28" i="41" s="1"/>
  <c r="AR27" i="41"/>
  <c r="AT27" i="41" s="1"/>
  <c r="AQ27" i="41"/>
  <c r="AP27" i="41"/>
  <c r="AP28" i="41" s="1"/>
  <c r="AO27" i="41"/>
  <c r="AO28" i="41" s="1"/>
  <c r="AN27" i="41"/>
  <c r="AM27" i="41"/>
  <c r="AM28" i="41" s="1"/>
  <c r="AL27" i="41"/>
  <c r="AJ27" i="41"/>
  <c r="AJ28" i="41" s="1"/>
  <c r="AI27" i="41"/>
  <c r="AI28" i="41" s="1"/>
  <c r="AG27" i="41"/>
  <c r="AG28" i="41" s="1"/>
  <c r="AF27" i="41"/>
  <c r="AH27" i="41" s="1"/>
  <c r="AE27" i="41"/>
  <c r="AD27" i="41"/>
  <c r="AD28" i="41" s="1"/>
  <c r="AC27" i="41"/>
  <c r="AC28" i="41" s="1"/>
  <c r="AB27" i="41"/>
  <c r="AA27" i="41"/>
  <c r="AA28" i="41" s="1"/>
  <c r="Z27" i="41"/>
  <c r="X27" i="41"/>
  <c r="X28" i="41" s="1"/>
  <c r="W27" i="41"/>
  <c r="W28" i="41" s="1"/>
  <c r="U27" i="41"/>
  <c r="U28" i="41" s="1"/>
  <c r="T27" i="41"/>
  <c r="V27" i="41" s="1"/>
  <c r="S27" i="41"/>
  <c r="R27" i="41"/>
  <c r="R28" i="41" s="1"/>
  <c r="Q27" i="41"/>
  <c r="Q28" i="41" s="1"/>
  <c r="P27" i="41"/>
  <c r="O27" i="41"/>
  <c r="O28" i="41" s="1"/>
  <c r="N27" i="41"/>
  <c r="L27" i="41"/>
  <c r="L28" i="41" s="1"/>
  <c r="K27" i="41"/>
  <c r="K28" i="41" s="1"/>
  <c r="I27" i="41"/>
  <c r="I28" i="41" s="1"/>
  <c r="H27" i="41"/>
  <c r="J27" i="41" s="1"/>
  <c r="G27" i="41"/>
  <c r="F27" i="41"/>
  <c r="F28" i="41" s="1"/>
  <c r="E27" i="41"/>
  <c r="E28" i="41" s="1"/>
  <c r="D27" i="41"/>
  <c r="C27" i="41"/>
  <c r="C28" i="41" s="1"/>
  <c r="B27" i="41"/>
  <c r="CC26" i="41"/>
  <c r="CB26" i="41"/>
  <c r="CD26" i="41" s="1"/>
  <c r="CA26" i="41"/>
  <c r="BX26" i="41"/>
  <c r="BU26" i="41"/>
  <c r="BR26" i="41"/>
  <c r="BO26" i="41"/>
  <c r="BL26" i="41"/>
  <c r="BI26" i="41"/>
  <c r="BF26" i="41"/>
  <c r="BC26" i="41"/>
  <c r="AZ26" i="41"/>
  <c r="AW26" i="41"/>
  <c r="AT26" i="41"/>
  <c r="AQ26" i="41"/>
  <c r="AN26" i="41"/>
  <c r="AK26" i="41"/>
  <c r="AH26" i="41"/>
  <c r="AE26" i="41"/>
  <c r="AB26" i="41"/>
  <c r="Y26" i="41"/>
  <c r="V26" i="41"/>
  <c r="S26" i="41"/>
  <c r="P26" i="41"/>
  <c r="M26" i="41"/>
  <c r="J26" i="41"/>
  <c r="G26" i="41"/>
  <c r="D26" i="41"/>
  <c r="CD25" i="41"/>
  <c r="CC25" i="41"/>
  <c r="CB25" i="41"/>
  <c r="CA25" i="41"/>
  <c r="BX25" i="41"/>
  <c r="BU25" i="41"/>
  <c r="BR25" i="41"/>
  <c r="BO25" i="41"/>
  <c r="BL25" i="41"/>
  <c r="BI25" i="41"/>
  <c r="BF25" i="41"/>
  <c r="BC25" i="41"/>
  <c r="AZ25" i="41"/>
  <c r="AW25" i="41"/>
  <c r="AT25" i="41"/>
  <c r="AQ25" i="41"/>
  <c r="AN25" i="41"/>
  <c r="AK25" i="41"/>
  <c r="AH25" i="41"/>
  <c r="AE25" i="41"/>
  <c r="AB25" i="41"/>
  <c r="Y25" i="41"/>
  <c r="V25" i="41"/>
  <c r="S25" i="41"/>
  <c r="P25" i="41"/>
  <c r="M25" i="41"/>
  <c r="J25" i="41"/>
  <c r="G25" i="41"/>
  <c r="D25" i="41"/>
  <c r="CD24" i="41"/>
  <c r="CC24" i="41"/>
  <c r="CB24" i="41"/>
  <c r="CA24" i="41"/>
  <c r="BX24" i="41"/>
  <c r="BU24" i="41"/>
  <c r="BR24" i="41"/>
  <c r="BO24" i="41"/>
  <c r="BL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G24" i="41"/>
  <c r="D24" i="41"/>
  <c r="CC23" i="41"/>
  <c r="CB23" i="41"/>
  <c r="CD23" i="41" s="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B22" i="41"/>
  <c r="CD22" i="41" s="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D21" i="41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D20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D19" i="41" s="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B18" i="41"/>
  <c r="CD18" i="41" s="1"/>
  <c r="CA18" i="41"/>
  <c r="BX18" i="41"/>
  <c r="BU18" i="41"/>
  <c r="BR18" i="41"/>
  <c r="BO18" i="41"/>
  <c r="BL18" i="41"/>
  <c r="BI18" i="41"/>
  <c r="BF18" i="41"/>
  <c r="BC18" i="41"/>
  <c r="AZ18" i="41"/>
  <c r="AW18" i="41"/>
  <c r="AT18" i="41"/>
  <c r="AQ18" i="41"/>
  <c r="AN18" i="41"/>
  <c r="AK18" i="41"/>
  <c r="AH18" i="41"/>
  <c r="AE18" i="41"/>
  <c r="AB18" i="41"/>
  <c r="Y18" i="41"/>
  <c r="V18" i="41"/>
  <c r="S18" i="41"/>
  <c r="P18" i="41"/>
  <c r="M18" i="41"/>
  <c r="J18" i="41"/>
  <c r="G18" i="41"/>
  <c r="D18" i="41"/>
  <c r="CD17" i="41"/>
  <c r="CC17" i="41"/>
  <c r="CB17" i="4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D16" i="41"/>
  <c r="CC16" i="4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B15" i="41"/>
  <c r="CD15" i="41" s="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C14" i="41"/>
  <c r="CB14" i="41"/>
  <c r="CD14" i="41" s="1"/>
  <c r="CA14" i="41"/>
  <c r="BX14" i="41"/>
  <c r="BU14" i="41"/>
  <c r="BR14" i="41"/>
  <c r="BO14" i="41"/>
  <c r="BL14" i="41"/>
  <c r="BI14" i="41"/>
  <c r="BF14" i="41"/>
  <c r="BC14" i="41"/>
  <c r="AZ14" i="41"/>
  <c r="AW14" i="41"/>
  <c r="AT14" i="41"/>
  <c r="AQ14" i="41"/>
  <c r="AN14" i="41"/>
  <c r="AK14" i="41"/>
  <c r="AH14" i="41"/>
  <c r="AE14" i="41"/>
  <c r="AB14" i="41"/>
  <c r="Y14" i="41"/>
  <c r="V14" i="41"/>
  <c r="S14" i="41"/>
  <c r="P14" i="41"/>
  <c r="M14" i="41"/>
  <c r="J14" i="41"/>
  <c r="G14" i="41"/>
  <c r="D14" i="41"/>
  <c r="CD13" i="41"/>
  <c r="CC13" i="41"/>
  <c r="CC27" i="41" s="1"/>
  <c r="CB13" i="41"/>
  <c r="CB27" i="41" s="1"/>
  <c r="CD27" i="41" s="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Q13" i="41"/>
  <c r="AN13" i="41"/>
  <c r="AK13" i="41"/>
  <c r="AH13" i="41"/>
  <c r="AE13" i="41"/>
  <c r="AB13" i="41"/>
  <c r="Y13" i="41"/>
  <c r="V13" i="41"/>
  <c r="S13" i="41"/>
  <c r="P13" i="41"/>
  <c r="M13" i="41"/>
  <c r="J13" i="41"/>
  <c r="G13" i="41"/>
  <c r="D13" i="41"/>
  <c r="CD12" i="41"/>
  <c r="CC12" i="41"/>
  <c r="CB12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C11" i="41"/>
  <c r="CB11" i="41"/>
  <c r="CD11" i="41" s="1"/>
  <c r="CA11" i="41"/>
  <c r="BX11" i="41"/>
  <c r="BU11" i="41"/>
  <c r="BR11" i="41"/>
  <c r="BO11" i="41"/>
  <c r="BL11" i="41"/>
  <c r="BI11" i="41"/>
  <c r="BF11" i="41"/>
  <c r="BC11" i="41"/>
  <c r="AZ11" i="41"/>
  <c r="AW11" i="41"/>
  <c r="AT11" i="41"/>
  <c r="AQ11" i="41"/>
  <c r="AN11" i="41"/>
  <c r="AK11" i="41"/>
  <c r="AH11" i="41"/>
  <c r="AE11" i="41"/>
  <c r="AB11" i="41"/>
  <c r="Y11" i="41"/>
  <c r="V11" i="41"/>
  <c r="S11" i="41"/>
  <c r="P11" i="41"/>
  <c r="M11" i="41"/>
  <c r="J11" i="41"/>
  <c r="G11" i="41"/>
  <c r="D11" i="41"/>
  <c r="CC10" i="41"/>
  <c r="CB10" i="41"/>
  <c r="CD10" i="41" s="1"/>
  <c r="CA10" i="41"/>
  <c r="BX10" i="41"/>
  <c r="BU10" i="41"/>
  <c r="BR10" i="41"/>
  <c r="BO10" i="41"/>
  <c r="BL10" i="41"/>
  <c r="BI10" i="41"/>
  <c r="BF10" i="41"/>
  <c r="BC10" i="41"/>
  <c r="AZ10" i="41"/>
  <c r="AW10" i="41"/>
  <c r="AT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D9" i="41"/>
  <c r="CC9" i="41"/>
  <c r="CB9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D8" i="41"/>
  <c r="CC8" i="41"/>
  <c r="CB8" i="41"/>
  <c r="CA8" i="41"/>
  <c r="BX8" i="41"/>
  <c r="BU8" i="41"/>
  <c r="BR8" i="41"/>
  <c r="BO8" i="41"/>
  <c r="BL8" i="41"/>
  <c r="BI8" i="41"/>
  <c r="BF8" i="41"/>
  <c r="BC8" i="41"/>
  <c r="AZ8" i="41"/>
  <c r="AW8" i="41"/>
  <c r="AT8" i="41"/>
  <c r="AQ8" i="41"/>
  <c r="AN8" i="41"/>
  <c r="AK8" i="41"/>
  <c r="AH8" i="41"/>
  <c r="AE8" i="41"/>
  <c r="AB8" i="41"/>
  <c r="Y8" i="41"/>
  <c r="V8" i="41"/>
  <c r="S8" i="41"/>
  <c r="P8" i="41"/>
  <c r="M8" i="41"/>
  <c r="J8" i="41"/>
  <c r="G8" i="41"/>
  <c r="D8" i="41"/>
  <c r="CC7" i="41"/>
  <c r="CB7" i="41"/>
  <c r="CD7" i="41" s="1"/>
  <c r="CA7" i="41"/>
  <c r="BX7" i="4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J7" i="41"/>
  <c r="G7" i="41"/>
  <c r="D7" i="41"/>
  <c r="CC6" i="41"/>
  <c r="CB6" i="41"/>
  <c r="CD6" i="41" s="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G6" i="41"/>
  <c r="D6" i="41"/>
  <c r="BV28" i="40"/>
  <c r="BP28" i="40"/>
  <c r="BJ28" i="40"/>
  <c r="BD28" i="40"/>
  <c r="AX28" i="40"/>
  <c r="AR28" i="40"/>
  <c r="AL28" i="40"/>
  <c r="AF28" i="40"/>
  <c r="Z28" i="40"/>
  <c r="T28" i="40"/>
  <c r="N28" i="40"/>
  <c r="H28" i="40"/>
  <c r="B28" i="40"/>
  <c r="CA27" i="40"/>
  <c r="BZ27" i="40"/>
  <c r="BZ28" i="40" s="1"/>
  <c r="BY27" i="40"/>
  <c r="BY28" i="40" s="1"/>
  <c r="BX27" i="40"/>
  <c r="BW27" i="40"/>
  <c r="BW28" i="40" s="1"/>
  <c r="BV27" i="40"/>
  <c r="BT27" i="40"/>
  <c r="BT28" i="40" s="1"/>
  <c r="BS27" i="40"/>
  <c r="BS28" i="40" s="1"/>
  <c r="BQ27" i="40"/>
  <c r="BQ28" i="40" s="1"/>
  <c r="BP27" i="40"/>
  <c r="BR27" i="40" s="1"/>
  <c r="BO27" i="40"/>
  <c r="BN27" i="40"/>
  <c r="BN28" i="40" s="1"/>
  <c r="BM27" i="40"/>
  <c r="BM28" i="40" s="1"/>
  <c r="BL27" i="40"/>
  <c r="BK27" i="40"/>
  <c r="BK28" i="40" s="1"/>
  <c r="BJ27" i="40"/>
  <c r="BH27" i="40"/>
  <c r="BH28" i="40" s="1"/>
  <c r="BG27" i="40"/>
  <c r="BG28" i="40" s="1"/>
  <c r="BE27" i="40"/>
  <c r="BE28" i="40" s="1"/>
  <c r="BD27" i="40"/>
  <c r="BF27" i="40" s="1"/>
  <c r="BC27" i="40"/>
  <c r="BB27" i="40"/>
  <c r="BB28" i="40" s="1"/>
  <c r="BA27" i="40"/>
  <c r="BA28" i="40" s="1"/>
  <c r="AZ27" i="40"/>
  <c r="AY27" i="40"/>
  <c r="AY28" i="40" s="1"/>
  <c r="AX27" i="40"/>
  <c r="AV27" i="40"/>
  <c r="AV28" i="40" s="1"/>
  <c r="AU27" i="40"/>
  <c r="AU28" i="40" s="1"/>
  <c r="AS27" i="40"/>
  <c r="AS28" i="40" s="1"/>
  <c r="AR27" i="40"/>
  <c r="AT27" i="40" s="1"/>
  <c r="AQ27" i="40"/>
  <c r="AP27" i="40"/>
  <c r="AP28" i="40" s="1"/>
  <c r="AO27" i="40"/>
  <c r="AO28" i="40" s="1"/>
  <c r="AN27" i="40"/>
  <c r="AM27" i="40"/>
  <c r="AM28" i="40" s="1"/>
  <c r="AL27" i="40"/>
  <c r="AJ27" i="40"/>
  <c r="AJ28" i="40" s="1"/>
  <c r="AI27" i="40"/>
  <c r="AI28" i="40" s="1"/>
  <c r="AG27" i="40"/>
  <c r="AG28" i="40" s="1"/>
  <c r="AF27" i="40"/>
  <c r="AH27" i="40" s="1"/>
  <c r="AE27" i="40"/>
  <c r="AD27" i="40"/>
  <c r="AD28" i="40" s="1"/>
  <c r="AC27" i="40"/>
  <c r="AC28" i="40" s="1"/>
  <c r="AB27" i="40"/>
  <c r="AA27" i="40"/>
  <c r="AA28" i="40" s="1"/>
  <c r="Z27" i="40"/>
  <c r="X27" i="40"/>
  <c r="X28" i="40" s="1"/>
  <c r="W27" i="40"/>
  <c r="W28" i="40" s="1"/>
  <c r="U27" i="40"/>
  <c r="U28" i="40" s="1"/>
  <c r="T27" i="40"/>
  <c r="V27" i="40" s="1"/>
  <c r="S27" i="40"/>
  <c r="R27" i="40"/>
  <c r="R28" i="40" s="1"/>
  <c r="Q27" i="40"/>
  <c r="Q28" i="40" s="1"/>
  <c r="P27" i="40"/>
  <c r="O27" i="40"/>
  <c r="O28" i="40" s="1"/>
  <c r="N27" i="40"/>
  <c r="L27" i="40"/>
  <c r="L28" i="40" s="1"/>
  <c r="K27" i="40"/>
  <c r="K28" i="40" s="1"/>
  <c r="I27" i="40"/>
  <c r="I28" i="40" s="1"/>
  <c r="H27" i="40"/>
  <c r="J27" i="40" s="1"/>
  <c r="G27" i="40"/>
  <c r="F27" i="40"/>
  <c r="F28" i="40" s="1"/>
  <c r="E27" i="40"/>
  <c r="E28" i="40" s="1"/>
  <c r="D27" i="40"/>
  <c r="C27" i="40"/>
  <c r="C28" i="40" s="1"/>
  <c r="B27" i="40"/>
  <c r="CC26" i="40"/>
  <c r="CB26" i="40"/>
  <c r="CD26" i="40" s="1"/>
  <c r="CA26" i="40"/>
  <c r="BX26" i="40"/>
  <c r="BU26" i="40"/>
  <c r="BR26" i="40"/>
  <c r="BO26" i="40"/>
  <c r="BL26" i="40"/>
  <c r="BI26" i="40"/>
  <c r="BF26" i="40"/>
  <c r="BC26" i="40"/>
  <c r="AZ26" i="40"/>
  <c r="AW26" i="40"/>
  <c r="AT26" i="40"/>
  <c r="AQ26" i="40"/>
  <c r="AN26" i="40"/>
  <c r="AK26" i="40"/>
  <c r="AH26" i="40"/>
  <c r="AE26" i="40"/>
  <c r="AB26" i="40"/>
  <c r="Y26" i="40"/>
  <c r="V26" i="40"/>
  <c r="S26" i="40"/>
  <c r="P26" i="40"/>
  <c r="M26" i="40"/>
  <c r="J26" i="40"/>
  <c r="G26" i="40"/>
  <c r="D26" i="40"/>
  <c r="CD25" i="40"/>
  <c r="CC25" i="40"/>
  <c r="CB25" i="40"/>
  <c r="CA25" i="40"/>
  <c r="BX25" i="40"/>
  <c r="BU25" i="40"/>
  <c r="BR25" i="40"/>
  <c r="BO25" i="40"/>
  <c r="BL25" i="40"/>
  <c r="BI25" i="40"/>
  <c r="BF25" i="40"/>
  <c r="BC25" i="40"/>
  <c r="AZ25" i="40"/>
  <c r="AW25" i="40"/>
  <c r="AT25" i="40"/>
  <c r="AQ25" i="40"/>
  <c r="AN25" i="40"/>
  <c r="AK25" i="40"/>
  <c r="AH25" i="40"/>
  <c r="AE25" i="40"/>
  <c r="AB25" i="40"/>
  <c r="Y25" i="40"/>
  <c r="V25" i="40"/>
  <c r="S25" i="40"/>
  <c r="P25" i="40"/>
  <c r="M25" i="40"/>
  <c r="J25" i="40"/>
  <c r="G25" i="40"/>
  <c r="D25" i="40"/>
  <c r="CD24" i="40"/>
  <c r="CC24" i="40"/>
  <c r="CB24" i="40"/>
  <c r="CA24" i="40"/>
  <c r="BX24" i="40"/>
  <c r="BU24" i="40"/>
  <c r="BR24" i="40"/>
  <c r="BO24" i="40"/>
  <c r="BL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G24" i="40"/>
  <c r="D24" i="40"/>
  <c r="CC23" i="40"/>
  <c r="CB23" i="40"/>
  <c r="CD23" i="40" s="1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B22" i="40"/>
  <c r="CD22" i="40" s="1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D21" i="40"/>
  <c r="CC21" i="40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D20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D19" i="40" s="1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B18" i="40"/>
  <c r="CD18" i="40" s="1"/>
  <c r="CA18" i="40"/>
  <c r="BX18" i="40"/>
  <c r="BU18" i="40"/>
  <c r="BR18" i="40"/>
  <c r="BO18" i="40"/>
  <c r="BL18" i="40"/>
  <c r="BI18" i="40"/>
  <c r="BF18" i="40"/>
  <c r="BC18" i="40"/>
  <c r="AZ18" i="40"/>
  <c r="AW18" i="40"/>
  <c r="AT18" i="40"/>
  <c r="AQ18" i="40"/>
  <c r="AN18" i="40"/>
  <c r="AK18" i="40"/>
  <c r="AH18" i="40"/>
  <c r="AE18" i="40"/>
  <c r="AB18" i="40"/>
  <c r="Y18" i="40"/>
  <c r="V18" i="40"/>
  <c r="S18" i="40"/>
  <c r="P18" i="40"/>
  <c r="M18" i="40"/>
  <c r="J18" i="40"/>
  <c r="G18" i="40"/>
  <c r="D18" i="40"/>
  <c r="CD17" i="40"/>
  <c r="CC17" i="40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D16" i="40"/>
  <c r="CC16" i="40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B15" i="40"/>
  <c r="CD15" i="40" s="1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C14" i="40"/>
  <c r="CB14" i="40"/>
  <c r="CD14" i="40" s="1"/>
  <c r="CA14" i="40"/>
  <c r="BX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D13" i="40"/>
  <c r="CC13" i="40"/>
  <c r="CC27" i="40" s="1"/>
  <c r="CB13" i="40"/>
  <c r="CB27" i="40" s="1"/>
  <c r="CD27" i="40" s="1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D12" i="40"/>
  <c r="CC12" i="40"/>
  <c r="CB12" i="40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D11" i="40" s="1"/>
  <c r="CA11" i="40"/>
  <c r="BX11" i="40"/>
  <c r="BU11" i="40"/>
  <c r="BR11" i="40"/>
  <c r="BO11" i="40"/>
  <c r="BL11" i="40"/>
  <c r="BI11" i="40"/>
  <c r="BF11" i="40"/>
  <c r="BC11" i="40"/>
  <c r="AZ11" i="40"/>
  <c r="AW11" i="40"/>
  <c r="AT11" i="40"/>
  <c r="AQ11" i="40"/>
  <c r="AN11" i="40"/>
  <c r="AK11" i="40"/>
  <c r="AH11" i="40"/>
  <c r="AE11" i="40"/>
  <c r="AB11" i="40"/>
  <c r="Y11" i="40"/>
  <c r="V11" i="40"/>
  <c r="S11" i="40"/>
  <c r="P11" i="40"/>
  <c r="M11" i="40"/>
  <c r="J11" i="40"/>
  <c r="G11" i="40"/>
  <c r="D11" i="40"/>
  <c r="CC10" i="40"/>
  <c r="CB10" i="40"/>
  <c r="CD10" i="40" s="1"/>
  <c r="CA10" i="40"/>
  <c r="BX10" i="40"/>
  <c r="BU10" i="40"/>
  <c r="BR10" i="40"/>
  <c r="BO10" i="40"/>
  <c r="BL10" i="40"/>
  <c r="BI10" i="40"/>
  <c r="BF10" i="40"/>
  <c r="BC10" i="40"/>
  <c r="AZ10" i="40"/>
  <c r="AW10" i="40"/>
  <c r="AT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D9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D8" i="40"/>
  <c r="CC8" i="40"/>
  <c r="CB8" i="40"/>
  <c r="CA8" i="40"/>
  <c r="BX8" i="40"/>
  <c r="BU8" i="40"/>
  <c r="BR8" i="40"/>
  <c r="BO8" i="40"/>
  <c r="BL8" i="40"/>
  <c r="BI8" i="40"/>
  <c r="BF8" i="40"/>
  <c r="BC8" i="40"/>
  <c r="AZ8" i="40"/>
  <c r="AW8" i="40"/>
  <c r="AT8" i="40"/>
  <c r="AQ8" i="40"/>
  <c r="AN8" i="40"/>
  <c r="AK8" i="40"/>
  <c r="AH8" i="40"/>
  <c r="AE8" i="40"/>
  <c r="AB8" i="40"/>
  <c r="Y8" i="40"/>
  <c r="V8" i="40"/>
  <c r="S8" i="40"/>
  <c r="P8" i="40"/>
  <c r="M8" i="40"/>
  <c r="J8" i="40"/>
  <c r="G8" i="40"/>
  <c r="D8" i="40"/>
  <c r="CC7" i="40"/>
  <c r="CB7" i="40"/>
  <c r="CD7" i="40" s="1"/>
  <c r="CA7" i="40"/>
  <c r="BX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J7" i="40"/>
  <c r="G7" i="40"/>
  <c r="D7" i="40"/>
  <c r="CC6" i="40"/>
  <c r="CB6" i="40"/>
  <c r="CD6" i="40" s="1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BV28" i="39"/>
  <c r="BP28" i="39"/>
  <c r="BJ28" i="39"/>
  <c r="BD28" i="39"/>
  <c r="AX28" i="39"/>
  <c r="AR28" i="39"/>
  <c r="AL28" i="39"/>
  <c r="AF28" i="39"/>
  <c r="Z28" i="39"/>
  <c r="T28" i="39"/>
  <c r="N28" i="39"/>
  <c r="H28" i="39"/>
  <c r="B28" i="39"/>
  <c r="CA27" i="39"/>
  <c r="BZ27" i="39"/>
  <c r="BZ28" i="39" s="1"/>
  <c r="BY27" i="39"/>
  <c r="BY28" i="39" s="1"/>
  <c r="BX27" i="39"/>
  <c r="BW27" i="39"/>
  <c r="BW28" i="39" s="1"/>
  <c r="BV27" i="39"/>
  <c r="BT27" i="39"/>
  <c r="BT28" i="39" s="1"/>
  <c r="BS27" i="39"/>
  <c r="BS28" i="39" s="1"/>
  <c r="BQ27" i="39"/>
  <c r="BQ28" i="39" s="1"/>
  <c r="BP27" i="39"/>
  <c r="BR27" i="39" s="1"/>
  <c r="BO27" i="39"/>
  <c r="BN27" i="39"/>
  <c r="BN28" i="39" s="1"/>
  <c r="BM27" i="39"/>
  <c r="BM28" i="39" s="1"/>
  <c r="BL27" i="39"/>
  <c r="BK27" i="39"/>
  <c r="BK28" i="39" s="1"/>
  <c r="BJ27" i="39"/>
  <c r="BH27" i="39"/>
  <c r="BH28" i="39" s="1"/>
  <c r="BG27" i="39"/>
  <c r="BG28" i="39" s="1"/>
  <c r="BE27" i="39"/>
  <c r="BE28" i="39" s="1"/>
  <c r="BD27" i="39"/>
  <c r="BF27" i="39" s="1"/>
  <c r="BC27" i="39"/>
  <c r="BB27" i="39"/>
  <c r="BB28" i="39" s="1"/>
  <c r="BA27" i="39"/>
  <c r="BA28" i="39" s="1"/>
  <c r="AZ27" i="39"/>
  <c r="AY27" i="39"/>
  <c r="AY28" i="39" s="1"/>
  <c r="AX27" i="39"/>
  <c r="AV27" i="39"/>
  <c r="AV28" i="39" s="1"/>
  <c r="AU27" i="39"/>
  <c r="AU28" i="39" s="1"/>
  <c r="AS27" i="39"/>
  <c r="AS28" i="39" s="1"/>
  <c r="AR27" i="39"/>
  <c r="AT27" i="39" s="1"/>
  <c r="AQ27" i="39"/>
  <c r="AP27" i="39"/>
  <c r="AP28" i="39" s="1"/>
  <c r="AO27" i="39"/>
  <c r="AO28" i="39" s="1"/>
  <c r="AN27" i="39"/>
  <c r="AM27" i="39"/>
  <c r="AM28" i="39" s="1"/>
  <c r="AL27" i="39"/>
  <c r="AJ27" i="39"/>
  <c r="AJ28" i="39" s="1"/>
  <c r="AI27" i="39"/>
  <c r="AI28" i="39" s="1"/>
  <c r="AG27" i="39"/>
  <c r="AG28" i="39" s="1"/>
  <c r="AF27" i="39"/>
  <c r="AH27" i="39" s="1"/>
  <c r="AE27" i="39"/>
  <c r="AD27" i="39"/>
  <c r="AD28" i="39" s="1"/>
  <c r="AC27" i="39"/>
  <c r="AC28" i="39" s="1"/>
  <c r="AB27" i="39"/>
  <c r="AA27" i="39"/>
  <c r="AA28" i="39" s="1"/>
  <c r="Z27" i="39"/>
  <c r="X27" i="39"/>
  <c r="X28" i="39" s="1"/>
  <c r="W27" i="39"/>
  <c r="W28" i="39" s="1"/>
  <c r="U27" i="39"/>
  <c r="U28" i="39" s="1"/>
  <c r="T27" i="39"/>
  <c r="V27" i="39" s="1"/>
  <c r="S27" i="39"/>
  <c r="R27" i="39"/>
  <c r="R28" i="39" s="1"/>
  <c r="Q27" i="39"/>
  <c r="Q28" i="39" s="1"/>
  <c r="P27" i="39"/>
  <c r="O27" i="39"/>
  <c r="O28" i="39" s="1"/>
  <c r="N27" i="39"/>
  <c r="L27" i="39"/>
  <c r="L28" i="39" s="1"/>
  <c r="K27" i="39"/>
  <c r="K28" i="39" s="1"/>
  <c r="I27" i="39"/>
  <c r="I28" i="39" s="1"/>
  <c r="H27" i="39"/>
  <c r="J27" i="39" s="1"/>
  <c r="G27" i="39"/>
  <c r="F27" i="39"/>
  <c r="F28" i="39" s="1"/>
  <c r="E27" i="39"/>
  <c r="E28" i="39" s="1"/>
  <c r="D27" i="39"/>
  <c r="C27" i="39"/>
  <c r="C28" i="39" s="1"/>
  <c r="B27" i="39"/>
  <c r="CC26" i="39"/>
  <c r="CB26" i="39"/>
  <c r="CD26" i="39" s="1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D25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D24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D23" i="39" s="1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D22" i="39" s="1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D21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D20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D19" i="39" s="1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D18" i="39" s="1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D17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D16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D15" i="39" s="1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B27" i="39" s="1"/>
  <c r="CD27" i="39" s="1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D13" i="39"/>
  <c r="CC13" i="39"/>
  <c r="CC27" i="39" s="1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D12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D11" i="39" s="1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D10" i="39" s="1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D9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D8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D7" i="39" s="1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D6" i="39" s="1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P28" i="38"/>
  <c r="BD28" i="38"/>
  <c r="Z28" i="38"/>
  <c r="H28" i="38"/>
  <c r="B28" i="38"/>
  <c r="CA27" i="38"/>
  <c r="BZ27" i="38"/>
  <c r="BZ28" i="38" s="1"/>
  <c r="BY27" i="38"/>
  <c r="BY28" i="38" s="1"/>
  <c r="BX27" i="38"/>
  <c r="BW27" i="38"/>
  <c r="BW28" i="38" s="1"/>
  <c r="BV27" i="38"/>
  <c r="BV28" i="38" s="1"/>
  <c r="BT27" i="38"/>
  <c r="BT28" i="38" s="1"/>
  <c r="BS27" i="38"/>
  <c r="BS28" i="38" s="1"/>
  <c r="BQ27" i="38"/>
  <c r="BQ28" i="38" s="1"/>
  <c r="BP27" i="38"/>
  <c r="BR27" i="38" s="1"/>
  <c r="BN27" i="38"/>
  <c r="BN28" i="38" s="1"/>
  <c r="BM27" i="38"/>
  <c r="BM28" i="38" s="1"/>
  <c r="BK27" i="38"/>
  <c r="BK28" i="38" s="1"/>
  <c r="BJ27" i="38"/>
  <c r="BJ28" i="38" s="1"/>
  <c r="BH27" i="38"/>
  <c r="BH28" i="38" s="1"/>
  <c r="BG27" i="38"/>
  <c r="BG28" i="38" s="1"/>
  <c r="BE27" i="38"/>
  <c r="BE28" i="38" s="1"/>
  <c r="BD27" i="38"/>
  <c r="BC27" i="38"/>
  <c r="BB27" i="38"/>
  <c r="BB28" i="38" s="1"/>
  <c r="BA27" i="38"/>
  <c r="BA28" i="38" s="1"/>
  <c r="AY27" i="38"/>
  <c r="AY28" i="38" s="1"/>
  <c r="AX27" i="38"/>
  <c r="AZ27" i="38" s="1"/>
  <c r="AV27" i="38"/>
  <c r="AV28" i="38" s="1"/>
  <c r="AU27" i="38"/>
  <c r="AU28" i="38" s="1"/>
  <c r="AS27" i="38"/>
  <c r="AS28" i="38" s="1"/>
  <c r="AR27" i="38"/>
  <c r="AT27" i="38" s="1"/>
  <c r="AP27" i="38"/>
  <c r="AP28" i="38" s="1"/>
  <c r="AO27" i="38"/>
  <c r="AO28" i="38" s="1"/>
  <c r="AM27" i="38"/>
  <c r="AM28" i="38" s="1"/>
  <c r="AL27" i="38"/>
  <c r="AL28" i="38" s="1"/>
  <c r="AJ27" i="38"/>
  <c r="AJ28" i="38" s="1"/>
  <c r="AI27" i="38"/>
  <c r="AI28" i="38" s="1"/>
  <c r="AG27" i="38"/>
  <c r="AG28" i="38" s="1"/>
  <c r="AF27" i="38"/>
  <c r="AF28" i="38" s="1"/>
  <c r="AE27" i="38"/>
  <c r="AD27" i="38"/>
  <c r="AD28" i="38" s="1"/>
  <c r="AC27" i="38"/>
  <c r="AC28" i="38" s="1"/>
  <c r="AB27" i="38"/>
  <c r="AA27" i="38"/>
  <c r="AA28" i="38" s="1"/>
  <c r="Z27" i="38"/>
  <c r="X27" i="38"/>
  <c r="X28" i="38" s="1"/>
  <c r="W27" i="38"/>
  <c r="W28" i="38" s="1"/>
  <c r="U27" i="38"/>
  <c r="U28" i="38" s="1"/>
  <c r="T27" i="38"/>
  <c r="V27" i="38" s="1"/>
  <c r="R27" i="38"/>
  <c r="R28" i="38" s="1"/>
  <c r="Q27" i="38"/>
  <c r="Q28" i="38" s="1"/>
  <c r="O27" i="38"/>
  <c r="O28" i="38" s="1"/>
  <c r="N27" i="38"/>
  <c r="N28" i="38" s="1"/>
  <c r="L27" i="38"/>
  <c r="L28" i="38" s="1"/>
  <c r="K27" i="38"/>
  <c r="K28" i="38" s="1"/>
  <c r="I27" i="38"/>
  <c r="I28" i="38" s="1"/>
  <c r="H27" i="38"/>
  <c r="G27" i="38"/>
  <c r="F27" i="38"/>
  <c r="F28" i="38" s="1"/>
  <c r="E27" i="38"/>
  <c r="E28" i="38" s="1"/>
  <c r="C27" i="38"/>
  <c r="C28" i="38" s="1"/>
  <c r="B27" i="38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D12" i="38" s="1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D11" i="38" s="1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D10" i="38" s="1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D9" i="38" s="1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D8" i="38" s="1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D7" i="38" s="1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D6" i="38" s="1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Q28" i="37"/>
  <c r="BJ28" i="37"/>
  <c r="BD28" i="37"/>
  <c r="AS28" i="37"/>
  <c r="AL28" i="37"/>
  <c r="AF28" i="37"/>
  <c r="U28" i="37"/>
  <c r="CA27" i="37"/>
  <c r="BZ27" i="37"/>
  <c r="BZ28" i="37" s="1"/>
  <c r="BY27" i="37"/>
  <c r="BY28" i="37" s="1"/>
  <c r="BW27" i="37"/>
  <c r="BW28" i="37" s="1"/>
  <c r="BV27" i="37"/>
  <c r="BV28" i="37" s="1"/>
  <c r="BT27" i="37"/>
  <c r="BT28" i="37" s="1"/>
  <c r="BS27" i="37"/>
  <c r="BS28" i="37" s="1"/>
  <c r="BQ27" i="37"/>
  <c r="BP27" i="37"/>
  <c r="BR27" i="37" s="1"/>
  <c r="BN27" i="37"/>
  <c r="BN28" i="37" s="1"/>
  <c r="BM27" i="37"/>
  <c r="BM28" i="37" s="1"/>
  <c r="BL27" i="37"/>
  <c r="BK27" i="37"/>
  <c r="BK28" i="37" s="1"/>
  <c r="BJ27" i="37"/>
  <c r="BH27" i="37"/>
  <c r="BH28" i="37" s="1"/>
  <c r="BG27" i="37"/>
  <c r="BG28" i="37" s="1"/>
  <c r="BE27" i="37"/>
  <c r="BE28" i="37" s="1"/>
  <c r="BD27" i="37"/>
  <c r="BB27" i="37"/>
  <c r="BB28" i="37" s="1"/>
  <c r="BA27" i="37"/>
  <c r="BA28" i="37" s="1"/>
  <c r="AZ27" i="37"/>
  <c r="AY27" i="37"/>
  <c r="AY28" i="37" s="1"/>
  <c r="AX27" i="37"/>
  <c r="AX28" i="37" s="1"/>
  <c r="AV27" i="37"/>
  <c r="AV28" i="37" s="1"/>
  <c r="AU27" i="37"/>
  <c r="AU28" i="37" s="1"/>
  <c r="AS27" i="37"/>
  <c r="AR27" i="37"/>
  <c r="AP27" i="37"/>
  <c r="AP28" i="37" s="1"/>
  <c r="AO27" i="37"/>
  <c r="AO28" i="37" s="1"/>
  <c r="AM27" i="37"/>
  <c r="AM28" i="37" s="1"/>
  <c r="AL27" i="37"/>
  <c r="AN27" i="37" s="1"/>
  <c r="AJ27" i="37"/>
  <c r="AJ28" i="37" s="1"/>
  <c r="AI27" i="37"/>
  <c r="AI28" i="37" s="1"/>
  <c r="AG27" i="37"/>
  <c r="AG28" i="37" s="1"/>
  <c r="AF27" i="37"/>
  <c r="AH27" i="37" s="1"/>
  <c r="AD27" i="37"/>
  <c r="AD28" i="37" s="1"/>
  <c r="AC27" i="37"/>
  <c r="AC28" i="37" s="1"/>
  <c r="AA27" i="37"/>
  <c r="AA28" i="37" s="1"/>
  <c r="Z27" i="37"/>
  <c r="AB27" i="37" s="1"/>
  <c r="X27" i="37"/>
  <c r="X28" i="37" s="1"/>
  <c r="W27" i="37"/>
  <c r="W28" i="37" s="1"/>
  <c r="U27" i="37"/>
  <c r="T27" i="37"/>
  <c r="T28" i="37" s="1"/>
  <c r="S27" i="37"/>
  <c r="R27" i="37"/>
  <c r="R28" i="37" s="1"/>
  <c r="Q27" i="37"/>
  <c r="Q28" i="37" s="1"/>
  <c r="P27" i="37"/>
  <c r="O27" i="37"/>
  <c r="O28" i="37" s="1"/>
  <c r="N27" i="37"/>
  <c r="N28" i="37" s="1"/>
  <c r="L27" i="37"/>
  <c r="L28" i="37" s="1"/>
  <c r="K27" i="37"/>
  <c r="K28" i="37" s="1"/>
  <c r="I27" i="37"/>
  <c r="I28" i="37" s="1"/>
  <c r="H27" i="37"/>
  <c r="J27" i="37" s="1"/>
  <c r="F27" i="37"/>
  <c r="F28" i="37" s="1"/>
  <c r="E27" i="37"/>
  <c r="E28" i="37" s="1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C27" i="37" s="1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T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T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T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T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T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T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BO27" i="38" l="1"/>
  <c r="BL27" i="38"/>
  <c r="BF27" i="38"/>
  <c r="AX28" i="38"/>
  <c r="AR28" i="38"/>
  <c r="AQ27" i="38"/>
  <c r="AN27" i="38"/>
  <c r="CD26" i="38"/>
  <c r="AH27" i="38"/>
  <c r="T28" i="38"/>
  <c r="CB28" i="38" s="1"/>
  <c r="CD13" i="38"/>
  <c r="CD17" i="38"/>
  <c r="CD18" i="38"/>
  <c r="CD19" i="38"/>
  <c r="CD20" i="38"/>
  <c r="CD21" i="38"/>
  <c r="CD25" i="38"/>
  <c r="S27" i="38"/>
  <c r="P27" i="38"/>
  <c r="J27" i="38"/>
  <c r="CD16" i="38"/>
  <c r="CD24" i="38"/>
  <c r="D27" i="38"/>
  <c r="CB27" i="38"/>
  <c r="CC27" i="38"/>
  <c r="CD14" i="38"/>
  <c r="CD15" i="38"/>
  <c r="CD22" i="38"/>
  <c r="CD23" i="38"/>
  <c r="Z28" i="37"/>
  <c r="BX27" i="37"/>
  <c r="BP28" i="37"/>
  <c r="BO27" i="37"/>
  <c r="BF27" i="37"/>
  <c r="BC27" i="37"/>
  <c r="AT27" i="37"/>
  <c r="AR28" i="37"/>
  <c r="AQ27" i="37"/>
  <c r="CD26" i="37"/>
  <c r="AE27" i="37"/>
  <c r="V27" i="37"/>
  <c r="CD18" i="37"/>
  <c r="CD21" i="37"/>
  <c r="CD23" i="37"/>
  <c r="CD24" i="37"/>
  <c r="CD25" i="37"/>
  <c r="CD22" i="37"/>
  <c r="CD20" i="37"/>
  <c r="H28" i="37"/>
  <c r="CD14" i="37"/>
  <c r="CD15" i="37"/>
  <c r="CD16" i="37"/>
  <c r="CD17" i="37"/>
  <c r="CD19" i="37"/>
  <c r="G27" i="37"/>
  <c r="CD13" i="37"/>
  <c r="D27" i="37"/>
  <c r="CD9" i="37"/>
  <c r="CD6" i="37"/>
  <c r="CD7" i="37"/>
  <c r="CD8" i="37"/>
  <c r="CD11" i="37"/>
  <c r="CD10" i="37"/>
  <c r="CD12" i="37"/>
  <c r="CC28" i="47"/>
  <c r="M27" i="47"/>
  <c r="Y27" i="47"/>
  <c r="AK27" i="47"/>
  <c r="AW27" i="47"/>
  <c r="BI27" i="47"/>
  <c r="BU27" i="47"/>
  <c r="E28" i="47"/>
  <c r="Q28" i="47"/>
  <c r="AC28" i="47"/>
  <c r="AO28" i="47"/>
  <c r="BA28" i="47"/>
  <c r="BM28" i="47"/>
  <c r="BY28" i="47"/>
  <c r="CB28" i="47" s="1"/>
  <c r="CB28" i="46"/>
  <c r="CC28" i="46"/>
  <c r="M27" i="46"/>
  <c r="Y27" i="46"/>
  <c r="AK27" i="46"/>
  <c r="AW27" i="46"/>
  <c r="BI27" i="46"/>
  <c r="BU27" i="46"/>
  <c r="CB28" i="45"/>
  <c r="CC28" i="45"/>
  <c r="CD14" i="45"/>
  <c r="M27" i="45"/>
  <c r="Y27" i="45"/>
  <c r="AK27" i="45"/>
  <c r="AW27" i="45"/>
  <c r="BI27" i="45"/>
  <c r="BU27" i="45"/>
  <c r="CB28" i="44"/>
  <c r="CC28" i="44"/>
  <c r="M27" i="44"/>
  <c r="Y27" i="44"/>
  <c r="AK27" i="44"/>
  <c r="AW27" i="44"/>
  <c r="BI27" i="44"/>
  <c r="BU27" i="44"/>
  <c r="CB28" i="43"/>
  <c r="CC28" i="43"/>
  <c r="M27" i="43"/>
  <c r="Y27" i="43"/>
  <c r="AK27" i="43"/>
  <c r="AW27" i="43"/>
  <c r="BI27" i="43"/>
  <c r="BU27" i="43"/>
  <c r="CC28" i="42"/>
  <c r="M27" i="42"/>
  <c r="Y27" i="42"/>
  <c r="AK27" i="42"/>
  <c r="AW27" i="42"/>
  <c r="BI27" i="42"/>
  <c r="BU27" i="42"/>
  <c r="BY28" i="42"/>
  <c r="CB28" i="42" s="1"/>
  <c r="CB28" i="41"/>
  <c r="CC28" i="41"/>
  <c r="M27" i="41"/>
  <c r="Y27" i="41"/>
  <c r="AK27" i="41"/>
  <c r="AW27" i="41"/>
  <c r="BI27" i="41"/>
  <c r="BU27" i="41"/>
  <c r="CB28" i="40"/>
  <c r="CC28" i="40"/>
  <c r="M27" i="40"/>
  <c r="Y27" i="40"/>
  <c r="AK27" i="40"/>
  <c r="AW27" i="40"/>
  <c r="BI27" i="40"/>
  <c r="BU27" i="40"/>
  <c r="CB28" i="39"/>
  <c r="CC28" i="39"/>
  <c r="CD14" i="39"/>
  <c r="M27" i="39"/>
  <c r="Y27" i="39"/>
  <c r="AK27" i="39"/>
  <c r="AW27" i="39"/>
  <c r="BI27" i="39"/>
  <c r="BU27" i="39"/>
  <c r="CC28" i="38"/>
  <c r="M27" i="38"/>
  <c r="Y27" i="38"/>
  <c r="AK27" i="38"/>
  <c r="AW27" i="38"/>
  <c r="BI27" i="38"/>
  <c r="BU27" i="38"/>
  <c r="CC28" i="37"/>
  <c r="CB27" i="37"/>
  <c r="CD27" i="37" s="1"/>
  <c r="M27" i="37"/>
  <c r="Y27" i="37"/>
  <c r="AK27" i="37"/>
  <c r="AW27" i="37"/>
  <c r="BI27" i="37"/>
  <c r="BU27" i="37"/>
  <c r="CD27" i="38" l="1"/>
  <c r="CB28" i="37"/>
  <c r="BZ27" i="34"/>
  <c r="BZ28" i="34" s="1"/>
  <c r="BY27" i="34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CA27" i="34" l="1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Y32" i="40" l="1"/>
  <c r="R32" i="39"/>
  <c r="AM32" i="39"/>
  <c r="AP32" i="39"/>
  <c r="AU32" i="39"/>
  <c r="AY32" i="39"/>
  <c r="BJ32" i="39"/>
  <c r="BN32" i="39"/>
  <c r="BZ32" i="39"/>
  <c r="BS32" i="41"/>
  <c r="BH32" i="41"/>
  <c r="AL32" i="41"/>
  <c r="AA32" i="41"/>
  <c r="K32" i="41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T32" i="47"/>
  <c r="BQ32" i="47"/>
  <c r="BN32" i="47"/>
  <c r="BB32" i="47"/>
  <c r="BA32" i="47"/>
  <c r="AY32" i="47"/>
  <c r="AX32" i="47"/>
  <c r="AS32" i="47"/>
  <c r="AP32" i="47"/>
  <c r="AM32" i="47"/>
  <c r="AL32" i="47"/>
  <c r="AI32" i="47"/>
  <c r="AD32" i="47"/>
  <c r="AC32" i="47"/>
  <c r="AA32" i="47"/>
  <c r="W32" i="47"/>
  <c r="U32" i="47"/>
  <c r="R32" i="47"/>
  <c r="O32" i="47"/>
  <c r="K32" i="47"/>
  <c r="C32" i="47"/>
  <c r="BZ32" i="46"/>
  <c r="BY32" i="46"/>
  <c r="BW32" i="46"/>
  <c r="BT32" i="46"/>
  <c r="BQ32" i="46"/>
  <c r="BN32" i="46"/>
  <c r="BD32" i="46"/>
  <c r="BA32" i="46"/>
  <c r="AY32" i="46"/>
  <c r="AS32" i="46"/>
  <c r="AM32" i="46"/>
  <c r="AI32" i="46"/>
  <c r="AG32" i="46"/>
  <c r="AD32" i="46"/>
  <c r="AA32" i="46"/>
  <c r="Z32" i="46"/>
  <c r="Q32" i="46"/>
  <c r="N32" i="46"/>
  <c r="H32" i="46"/>
  <c r="E32" i="46"/>
  <c r="C32" i="46"/>
  <c r="B32" i="46"/>
  <c r="BQ32" i="45"/>
  <c r="BN32" i="45"/>
  <c r="BK32" i="45"/>
  <c r="BJ32" i="45"/>
  <c r="BH32" i="45"/>
  <c r="BE32" i="45"/>
  <c r="BB32" i="45"/>
  <c r="AY32" i="45"/>
  <c r="AU32" i="45"/>
  <c r="AM32" i="45"/>
  <c r="AI32" i="45"/>
  <c r="AG32" i="45"/>
  <c r="AD32" i="45"/>
  <c r="X32" i="45"/>
  <c r="U32" i="45"/>
  <c r="T32" i="45"/>
  <c r="R32" i="45"/>
  <c r="Q32" i="45"/>
  <c r="N32" i="45"/>
  <c r="K32" i="45"/>
  <c r="BW32" i="44"/>
  <c r="BT32" i="44"/>
  <c r="BS32" i="44"/>
  <c r="BQ32" i="44"/>
  <c r="AY32" i="44"/>
  <c r="AP32" i="44"/>
  <c r="AJ32" i="44"/>
  <c r="AI32" i="44"/>
  <c r="AG32" i="44"/>
  <c r="AF32" i="44"/>
  <c r="AA32" i="44"/>
  <c r="W32" i="44"/>
  <c r="U32" i="44"/>
  <c r="O32" i="44"/>
  <c r="K32" i="44"/>
  <c r="C32" i="44"/>
  <c r="B32" i="44"/>
  <c r="BZ32" i="43"/>
  <c r="BY32" i="43"/>
  <c r="BW32" i="43"/>
  <c r="BV32" i="43"/>
  <c r="BT32" i="43"/>
  <c r="BQ32" i="43"/>
  <c r="BN32" i="43"/>
  <c r="BK32" i="43"/>
  <c r="BH32" i="43"/>
  <c r="BB32" i="43"/>
  <c r="AY32" i="43"/>
  <c r="AV32" i="43"/>
  <c r="AU32" i="43"/>
  <c r="AS32" i="43"/>
  <c r="AR32" i="43"/>
  <c r="AJ32" i="43"/>
  <c r="AG32" i="43"/>
  <c r="W32" i="43"/>
  <c r="T32" i="43"/>
  <c r="Q32" i="43"/>
  <c r="I32" i="43"/>
  <c r="F32" i="43"/>
  <c r="E32" i="43"/>
  <c r="B32" i="43"/>
  <c r="BN32" i="42"/>
  <c r="BM32" i="42"/>
  <c r="BK32" i="42"/>
  <c r="BJ32" i="42"/>
  <c r="BD32" i="42"/>
  <c r="BB32" i="42"/>
  <c r="BA32" i="42"/>
  <c r="AX32" i="42"/>
  <c r="AO32" i="42"/>
  <c r="AM32" i="42"/>
  <c r="AL32" i="42"/>
  <c r="AG32" i="42"/>
  <c r="AD32" i="42"/>
  <c r="AA32" i="42"/>
  <c r="X32" i="42"/>
  <c r="R32" i="42"/>
  <c r="O32" i="42"/>
  <c r="F32" i="42"/>
  <c r="BW32" i="41"/>
  <c r="BG32" i="41"/>
  <c r="BD32" i="41"/>
  <c r="AY32" i="41"/>
  <c r="AS32" i="41"/>
  <c r="AP32" i="41"/>
  <c r="AI32" i="41"/>
  <c r="X32" i="41"/>
  <c r="W32" i="41"/>
  <c r="U32" i="41"/>
  <c r="Q32" i="41"/>
  <c r="N32" i="41"/>
  <c r="I32" i="41"/>
  <c r="H32" i="41"/>
  <c r="E32" i="41"/>
  <c r="C32" i="41"/>
  <c r="BS32" i="40"/>
  <c r="BP32" i="40"/>
  <c r="BN32" i="40"/>
  <c r="BM32" i="40"/>
  <c r="BK32" i="40"/>
  <c r="BH32" i="40"/>
  <c r="BB32" i="40"/>
  <c r="BA32" i="40"/>
  <c r="AU32" i="40"/>
  <c r="AM32" i="40"/>
  <c r="AL32" i="40"/>
  <c r="AI32" i="40"/>
  <c r="AF32" i="40"/>
  <c r="AA32" i="40"/>
  <c r="X32" i="40"/>
  <c r="W32" i="40"/>
  <c r="U32" i="40"/>
  <c r="R32" i="40"/>
  <c r="K32" i="40"/>
  <c r="I32" i="40"/>
  <c r="F32" i="40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AF32" i="47"/>
  <c r="N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E32" i="46"/>
  <c r="AU32" i="46"/>
  <c r="I32" i="46"/>
  <c r="BG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W32" i="45"/>
  <c r="BP32" i="45"/>
  <c r="BY32" i="44"/>
  <c r="BH32" i="44"/>
  <c r="AR32" i="44"/>
  <c r="X32" i="44"/>
  <c r="T32" i="44"/>
  <c r="N32" i="44"/>
  <c r="F32" i="44"/>
  <c r="CC31" i="44"/>
  <c r="CB31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N32" i="44"/>
  <c r="BE32" i="44"/>
  <c r="AX32" i="44"/>
  <c r="AS32" i="44"/>
  <c r="AL32" i="44"/>
  <c r="R32" i="44"/>
  <c r="Q32" i="44"/>
  <c r="I32" i="44"/>
  <c r="BD32" i="43"/>
  <c r="X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AO32" i="43"/>
  <c r="AM32" i="43"/>
  <c r="U32" i="43"/>
  <c r="C32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Z32" i="42"/>
  <c r="BV32" i="42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BJ32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P32" i="40"/>
  <c r="Z32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R32" i="46"/>
  <c r="O32" i="46"/>
  <c r="AA32" i="45"/>
  <c r="L32" i="44"/>
  <c r="BD32" i="44"/>
  <c r="AM32" i="44"/>
  <c r="BP32" i="44"/>
  <c r="H32" i="42"/>
  <c r="AY32" i="42"/>
  <c r="AV32" i="42"/>
  <c r="O32" i="40"/>
  <c r="T32" i="40"/>
  <c r="C32" i="40"/>
  <c r="BW32" i="40"/>
  <c r="AA32" i="39"/>
  <c r="BK32" i="39"/>
  <c r="X32" i="39"/>
  <c r="BD32" i="39"/>
  <c r="BK32" i="38"/>
  <c r="I31" i="37"/>
  <c r="BN31" i="37"/>
  <c r="N31" i="37"/>
  <c r="BE31" i="37"/>
  <c r="L32" i="47"/>
  <c r="L32" i="46"/>
  <c r="BV32" i="46"/>
  <c r="AP32" i="45"/>
  <c r="BB32" i="44"/>
  <c r="H32" i="44"/>
  <c r="Z32" i="44"/>
  <c r="BZ32" i="44"/>
  <c r="BV32" i="44"/>
  <c r="AD32" i="44"/>
  <c r="Z32" i="43"/>
  <c r="BE32" i="42"/>
  <c r="C32" i="42"/>
  <c r="U32" i="42"/>
  <c r="AS32" i="42"/>
  <c r="BY32" i="42"/>
  <c r="L32" i="42"/>
  <c r="AD32" i="41"/>
  <c r="AD32" i="40"/>
  <c r="BV32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C32" i="40"/>
  <c r="L32" i="40"/>
  <c r="AJ32" i="39"/>
  <c r="BY32" i="39"/>
  <c r="BH32" i="39"/>
  <c r="AF32" i="39"/>
  <c r="AC32" i="39"/>
  <c r="W32" i="39"/>
  <c r="F32" i="39"/>
  <c r="BV32" i="47"/>
  <c r="BB32" i="46"/>
  <c r="BH32" i="46"/>
  <c r="BJ32" i="46"/>
  <c r="BZ32" i="45"/>
  <c r="AV32" i="44"/>
  <c r="AC32" i="44"/>
  <c r="BA32" i="44"/>
  <c r="E32" i="44"/>
  <c r="BM32" i="44"/>
  <c r="BM32" i="43"/>
  <c r="L32" i="43"/>
  <c r="AX32" i="43"/>
  <c r="Z32" i="42"/>
  <c r="BP32" i="42"/>
  <c r="K32" i="42"/>
  <c r="BN32" i="41"/>
  <c r="BT32" i="41"/>
  <c r="BA32" i="41"/>
  <c r="AX32" i="40"/>
  <c r="CD30" i="37"/>
  <c r="W32" i="46"/>
  <c r="AV32" i="46"/>
  <c r="BP32" i="46"/>
  <c r="AJ31" i="37"/>
  <c r="AO31" i="37"/>
  <c r="CD31" i="38"/>
  <c r="CD31" i="42"/>
  <c r="AO31" i="34"/>
  <c r="K32" i="39"/>
  <c r="BG32" i="42"/>
  <c r="AL32" i="43"/>
  <c r="C32" i="45"/>
  <c r="F32" i="46"/>
  <c r="CD30" i="46"/>
  <c r="CD31" i="43"/>
  <c r="U31" i="37"/>
  <c r="AO32" i="45"/>
  <c r="AJ32" i="41"/>
  <c r="AO32" i="41"/>
  <c r="AJ32" i="42"/>
  <c r="F32" i="47"/>
  <c r="BP32" i="43"/>
  <c r="BG32" i="43"/>
  <c r="AP32" i="43"/>
  <c r="H32" i="43"/>
  <c r="AI32" i="42"/>
  <c r="AF32" i="42"/>
  <c r="N32" i="42"/>
  <c r="AC32" i="41"/>
  <c r="BK32" i="41"/>
  <c r="BP32" i="41"/>
  <c r="BM32" i="41"/>
  <c r="F31" i="34"/>
  <c r="BV32" i="41"/>
  <c r="CD31" i="45"/>
  <c r="AC32" i="43"/>
  <c r="O32" i="43"/>
  <c r="AG31" i="34"/>
  <c r="AO32" i="44"/>
  <c r="BG32" i="44"/>
  <c r="AS32" i="38"/>
  <c r="AP32" i="42"/>
  <c r="BQ31" i="34"/>
  <c r="AV32" i="45"/>
  <c r="BB31" i="34"/>
  <c r="AM31" i="34"/>
  <c r="AU32" i="44"/>
  <c r="BS32" i="45"/>
  <c r="CD7" i="34" l="1"/>
  <c r="CD11" i="34"/>
  <c r="CD9" i="34"/>
  <c r="CD6" i="34"/>
  <c r="CD8" i="34"/>
  <c r="CD10" i="34"/>
  <c r="Z32" i="47"/>
  <c r="BZ32" i="47"/>
  <c r="BM32" i="47"/>
  <c r="X32" i="47"/>
  <c r="T32" i="47"/>
  <c r="H32" i="47"/>
  <c r="B32" i="47"/>
  <c r="BK32" i="46"/>
  <c r="U32" i="46"/>
  <c r="Z32" i="45"/>
  <c r="BM32" i="45"/>
  <c r="BD32" i="45"/>
  <c r="BF32" i="45" s="1"/>
  <c r="AX32" i="45"/>
  <c r="AS32" i="45"/>
  <c r="AR32" i="45"/>
  <c r="AF32" i="45"/>
  <c r="O32" i="45"/>
  <c r="CD30" i="44"/>
  <c r="AI32" i="43"/>
  <c r="N32" i="43"/>
  <c r="BF32" i="42"/>
  <c r="W32" i="42"/>
  <c r="E32" i="42"/>
  <c r="BY32" i="41"/>
  <c r="AR32" i="41"/>
  <c r="AM32" i="41"/>
  <c r="R32" i="41"/>
  <c r="L32" i="41"/>
  <c r="BG32" i="40"/>
  <c r="BE32" i="40"/>
  <c r="BF32" i="40" s="1"/>
  <c r="AY32" i="40"/>
  <c r="AS32" i="40"/>
  <c r="H32" i="40"/>
  <c r="C32" i="38"/>
  <c r="AF32" i="38"/>
  <c r="Z32" i="38"/>
  <c r="L32" i="38"/>
  <c r="AM32" i="38"/>
  <c r="AV32" i="38"/>
  <c r="BJ32" i="47"/>
  <c r="BE32" i="47"/>
  <c r="AV32" i="47"/>
  <c r="E32" i="47"/>
  <c r="BF32" i="46"/>
  <c r="AR32" i="46"/>
  <c r="AO32" i="46"/>
  <c r="X32" i="46"/>
  <c r="BV32" i="45"/>
  <c r="AC32" i="45"/>
  <c r="W32" i="45"/>
  <c r="H32" i="45"/>
  <c r="BF32" i="44"/>
  <c r="BS32" i="43"/>
  <c r="BA32" i="43"/>
  <c r="AD32" i="43"/>
  <c r="CC32" i="43"/>
  <c r="CB32" i="43"/>
  <c r="BQ32" i="42"/>
  <c r="BH32" i="42"/>
  <c r="CC32" i="42"/>
  <c r="T32" i="42"/>
  <c r="CB32" i="42"/>
  <c r="I32" i="42"/>
  <c r="BZ32" i="41"/>
  <c r="AX32" i="41"/>
  <c r="AU32" i="41"/>
  <c r="AG32" i="41"/>
  <c r="B32" i="41"/>
  <c r="BT32" i="40"/>
  <c r="BQ32" i="40"/>
  <c r="BJ32" i="40"/>
  <c r="BD32" i="40"/>
  <c r="AR32" i="40"/>
  <c r="AO32" i="40"/>
  <c r="AG32" i="40"/>
  <c r="CC32" i="40"/>
  <c r="E32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32" i="47"/>
  <c r="AU32" i="47"/>
  <c r="AR32" i="47"/>
  <c r="Q32" i="47"/>
  <c r="CC32" i="47"/>
  <c r="AX32" i="46"/>
  <c r="AP32" i="46"/>
  <c r="AC32" i="46"/>
  <c r="CC32" i="46"/>
  <c r="BT32" i="45"/>
  <c r="BA32" i="45"/>
  <c r="AL32" i="45"/>
  <c r="I32" i="45"/>
  <c r="E32" i="45"/>
  <c r="F32" i="45"/>
  <c r="AA32" i="43"/>
  <c r="BP32" i="47"/>
  <c r="BZ32" i="40"/>
  <c r="BB32" i="41"/>
  <c r="BW32" i="42"/>
  <c r="B32" i="45"/>
  <c r="L32" i="45"/>
  <c r="AJ32" i="45"/>
  <c r="AF32" i="46"/>
  <c r="BG32" i="46"/>
  <c r="BH32" i="47"/>
  <c r="CB31" i="34"/>
  <c r="CC32" i="45"/>
  <c r="AO32" i="38"/>
  <c r="BD32" i="38"/>
  <c r="BF32" i="38" s="1"/>
  <c r="T32" i="41"/>
  <c r="AC32" i="42"/>
  <c r="K32" i="46"/>
  <c r="BW32" i="47"/>
  <c r="R31" i="37"/>
  <c r="AG31" i="37"/>
  <c r="BM31" i="37"/>
  <c r="CD31" i="40"/>
  <c r="W31" i="34"/>
  <c r="AP31" i="34"/>
  <c r="Q32" i="39"/>
  <c r="CC32" i="41"/>
  <c r="O32" i="38"/>
  <c r="AR32" i="42"/>
  <c r="T32" i="46"/>
  <c r="AJ32" i="46"/>
  <c r="I32" i="47"/>
  <c r="AG32" i="47"/>
  <c r="R32" i="43"/>
  <c r="CD31" i="44"/>
  <c r="AU31" i="34"/>
  <c r="BG31" i="34"/>
  <c r="BZ31" i="34"/>
  <c r="O32" i="41"/>
  <c r="BQ32" i="41"/>
  <c r="BE32" i="43"/>
  <c r="BF32" i="43" s="1"/>
  <c r="BJ32" i="43"/>
  <c r="BS32" i="47"/>
  <c r="I32" i="38"/>
  <c r="Q32" i="40"/>
  <c r="BY32" i="45"/>
  <c r="BD32" i="47"/>
  <c r="AV32" i="39"/>
  <c r="O32" i="39"/>
  <c r="AL32" i="46"/>
  <c r="BB32" i="38"/>
  <c r="BP32" i="38"/>
  <c r="BE32" i="41"/>
  <c r="BF32" i="41" s="1"/>
  <c r="K32" i="43"/>
  <c r="AD32" i="38"/>
  <c r="C31" i="37"/>
  <c r="BS32" i="38"/>
  <c r="N32" i="40"/>
  <c r="AV32" i="40"/>
  <c r="AU32" i="42"/>
  <c r="BT32" i="42"/>
  <c r="CB32" i="41"/>
  <c r="BA32" i="39"/>
  <c r="B32" i="42"/>
  <c r="AF32" i="43"/>
  <c r="AO32" i="47"/>
  <c r="BG32" i="47"/>
  <c r="BK32" i="47"/>
  <c r="BF32" i="47" l="1"/>
  <c r="CB32" i="44"/>
  <c r="CC31" i="37"/>
  <c r="CB32" i="45"/>
  <c r="CB32" i="46"/>
  <c r="CB32" i="47"/>
  <c r="CC32" i="44"/>
  <c r="CC31" i="34"/>
  <c r="CB32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<sst xmlns="http://schemas.openxmlformats.org/spreadsheetml/2006/main" count="1642" uniqueCount="82">
  <si>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</si>
  <si>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</si>
  <si>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</si>
  <si>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</si>
  <si>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</si>
  <si>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</si>
  <si>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</si>
  <si>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</si>
  <si>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</si>
  <si>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</si>
  <si>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</si>
  <si>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</si>
  <si>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</si>
  <si>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</si>
  <si>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</si>
  <si>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</si>
  <si>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</si>
  <si>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</si>
  <si>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</si>
  <si>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</si>
  <si>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</si>
  <si>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</si>
  <si>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</si>
  <si>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</si>
  <si>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</si>
  <si>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</si>
  <si>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</si>
  <si>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</si>
  <si>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</si>
  <si>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</si>
  <si>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</si>
  <si>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</si>
  <si>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</si>
  <si>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</si>
  <si>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</si>
  <si>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</si>
  <si>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</si>
  <si>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</si>
  <si>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</si>
  <si>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</si>
  <si>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</si>
  <si>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</si>
  <si>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</si>
  <si>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</si>
  <si>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</si>
  <si>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</si>
  <si>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</si>
  <si>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</si>
  <si>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</si>
  <si>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</si>
  <si>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</si>
  <si>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</si>
  <si>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</si>
  <si>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</si>
  <si>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</si>
  <si>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</si>
  <si>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</si>
  <si>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</si>
  <si>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</si>
  <si>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</si>
  <si>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</si>
  <si>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</si>
  <si>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</si>
  <si>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</si>
  <si>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</si>
  <si>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</si>
  <si>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</si>
  <si>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</si>
  <si>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</si>
  <si>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</si>
  <si>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01.02.2018 года (по месячному отчету)</t>
  </si>
  <si>
    <t>Исполнение консолидированных бюджетов районов и городов области на 01.03.2018 года (по месячному отчету)</t>
  </si>
  <si>
    <t>Исполнение консолидированных бюджетов районов и городов области на 01.04.2018 года (по месячному отчету)</t>
  </si>
  <si>
    <t>Исполнение консолидированных бюджетов районов и городов области на 01.05.2018 года (по месячному отчету)</t>
  </si>
  <si>
    <t>Исполнение консолидированных бюджетов районов и городов области на 01.06.2018 года (по месячному отчету)</t>
  </si>
  <si>
    <t>Исполнение консолидированных бюджетов районов и городов области на 01.07.2018 года (по месячному отчету)</t>
  </si>
  <si>
    <t>Исполнение консолидированных бюджетов районов и городов области на 01.08.2018 года (по месячному отчету)</t>
  </si>
  <si>
    <t>Исполнение консолидированных бюджетов районов и городов области на 01.09.2018 года (по месячному отчету)</t>
  </si>
  <si>
    <t>Исполнение консолидированных бюджетов районов и городов области на 01.10.2018 года (по месячному отчету)</t>
  </si>
  <si>
    <t>Исполнение консолидированных бюджетов районов и городов области на 01.11.2018 года (по месячному отчету)</t>
  </si>
  <si>
    <t>Исполнение консолидированных бюджетов районов и городов области на 01.12.2018 года (по месячному отчету)</t>
  </si>
  <si>
    <t>Исполнение консолидированных бюджетов районов и городов области на 01.01.2019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</si>
</sst>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48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9" sqref="AI1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69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57</v>
      </c>
      <c r="D4" s="44" t="s">
        <v>27</v>
      </c>
      <c r="E4" s="42" t="s">
        <v>26</v>
      </c>
      <c r="F4" s="42" t="s">
        <v>57</v>
      </c>
      <c r="G4" s="44" t="s">
        <v>27</v>
      </c>
      <c r="H4" s="42" t="s">
        <v>26</v>
      </c>
      <c r="I4" s="42" t="s">
        <v>57</v>
      </c>
      <c r="J4" s="44" t="s">
        <v>27</v>
      </c>
      <c r="K4" s="42" t="s">
        <v>26</v>
      </c>
      <c r="L4" s="42" t="s">
        <v>57</v>
      </c>
      <c r="M4" s="44" t="s">
        <v>27</v>
      </c>
      <c r="N4" s="42" t="s">
        <v>26</v>
      </c>
      <c r="O4" s="42" t="s">
        <v>57</v>
      </c>
      <c r="P4" s="44" t="s">
        <v>27</v>
      </c>
      <c r="Q4" s="42" t="s">
        <v>26</v>
      </c>
      <c r="R4" s="42" t="s">
        <v>57</v>
      </c>
      <c r="S4" s="44" t="s">
        <v>27</v>
      </c>
      <c r="T4" s="42" t="s">
        <v>26</v>
      </c>
      <c r="U4" s="42" t="s">
        <v>57</v>
      </c>
      <c r="V4" s="44" t="s">
        <v>27</v>
      </c>
      <c r="W4" s="42" t="s">
        <v>26</v>
      </c>
      <c r="X4" s="42" t="s">
        <v>57</v>
      </c>
      <c r="Y4" s="44" t="s">
        <v>27</v>
      </c>
      <c r="Z4" s="42" t="s">
        <v>26</v>
      </c>
      <c r="AA4" s="42" t="s">
        <v>57</v>
      </c>
      <c r="AB4" s="44" t="s">
        <v>27</v>
      </c>
      <c r="AC4" s="42" t="s">
        <v>26</v>
      </c>
      <c r="AD4" s="42" t="s">
        <v>57</v>
      </c>
      <c r="AE4" s="44" t="s">
        <v>27</v>
      </c>
      <c r="AF4" s="42" t="s">
        <v>26</v>
      </c>
      <c r="AG4" s="42" t="s">
        <v>57</v>
      </c>
      <c r="AH4" s="44" t="s">
        <v>27</v>
      </c>
      <c r="AI4" s="42" t="s">
        <v>26</v>
      </c>
      <c r="AJ4" s="42" t="s">
        <v>57</v>
      </c>
      <c r="AK4" s="44" t="s">
        <v>27</v>
      </c>
      <c r="AL4" s="42" t="s">
        <v>26</v>
      </c>
      <c r="AM4" s="42" t="s">
        <v>57</v>
      </c>
      <c r="AN4" s="44" t="s">
        <v>27</v>
      </c>
      <c r="AO4" s="42" t="s">
        <v>26</v>
      </c>
      <c r="AP4" s="42" t="s">
        <v>57</v>
      </c>
      <c r="AQ4" s="44" t="s">
        <v>27</v>
      </c>
      <c r="AR4" s="42" t="s">
        <v>26</v>
      </c>
      <c r="AS4" s="42" t="s">
        <v>57</v>
      </c>
      <c r="AT4" s="44" t="s">
        <v>27</v>
      </c>
      <c r="AU4" s="42" t="s">
        <v>26</v>
      </c>
      <c r="AV4" s="42" t="s">
        <v>57</v>
      </c>
      <c r="AW4" s="44" t="s">
        <v>27</v>
      </c>
      <c r="AX4" s="42" t="s">
        <v>26</v>
      </c>
      <c r="AY4" s="42" t="s">
        <v>57</v>
      </c>
      <c r="AZ4" s="44" t="s">
        <v>27</v>
      </c>
      <c r="BA4" s="42" t="s">
        <v>26</v>
      </c>
      <c r="BB4" s="42" t="s">
        <v>57</v>
      </c>
      <c r="BC4" s="44" t="s">
        <v>27</v>
      </c>
      <c r="BD4" s="42" t="s">
        <v>26</v>
      </c>
      <c r="BE4" s="42" t="s">
        <v>57</v>
      </c>
      <c r="BF4" s="44" t="s">
        <v>27</v>
      </c>
      <c r="BG4" s="42" t="s">
        <v>26</v>
      </c>
      <c r="BH4" s="42" t="s">
        <v>57</v>
      </c>
      <c r="BI4" s="44" t="s">
        <v>27</v>
      </c>
      <c r="BJ4" s="42" t="s">
        <v>26</v>
      </c>
      <c r="BK4" s="42" t="s">
        <v>57</v>
      </c>
      <c r="BL4" s="44" t="s">
        <v>27</v>
      </c>
      <c r="BM4" s="42" t="s">
        <v>26</v>
      </c>
      <c r="BN4" s="42" t="s">
        <v>57</v>
      </c>
      <c r="BO4" s="44" t="s">
        <v>27</v>
      </c>
      <c r="BP4" s="42" t="s">
        <v>26</v>
      </c>
      <c r="BQ4" s="42" t="s">
        <v>57</v>
      </c>
      <c r="BR4" s="44" t="s">
        <v>27</v>
      </c>
      <c r="BS4" s="42" t="s">
        <v>26</v>
      </c>
      <c r="BT4" s="42" t="s">
        <v>57</v>
      </c>
      <c r="BU4" s="44" t="s">
        <v>27</v>
      </c>
      <c r="BV4" s="42" t="s">
        <v>26</v>
      </c>
      <c r="BW4" s="42" t="s">
        <v>57</v>
      </c>
      <c r="BX4" s="44" t="s">
        <v>27</v>
      </c>
      <c r="BY4" s="42" t="s">
        <v>26</v>
      </c>
      <c r="BZ4" s="42" t="s">
        <v>57</v>
      </c>
      <c r="CA4" s="44" t="s">
        <v>27</v>
      </c>
      <c r="CB4" s="42" t="s">
        <v>26</v>
      </c>
      <c r="CC4" s="42" t="s">
        <v>57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>
        <v>256682000</v>
      </c>
      <c r="C6" s="24">
        <v>18057603.109999999</v>
      </c>
      <c r="D6" s="25">
        <f>IF(B6&gt;0,C6/B6,0)</f>
        <v>7.035009509821491E-2</v>
      </c>
      <c r="E6" s="26">
        <v>56762739</v>
      </c>
      <c r="F6" s="26">
        <v>2949956.1</v>
      </c>
      <c r="G6" s="25">
        <f t="shared" ref="G6:G12" si="0">IF(E6&gt;0,F6/E6,0)</f>
        <v>5.196993929415563E-2</v>
      </c>
      <c r="H6" s="26">
        <v>1189320401.29</v>
      </c>
      <c r="I6" s="26">
        <v>93394472.379999995</v>
      </c>
      <c r="J6" s="25">
        <f t="shared" ref="J6:J12" si="1">IF(H6&gt;0,I6/H6,0)</f>
        <v>7.8527596330391206E-2</v>
      </c>
      <c r="K6" s="26">
        <v>524063300</v>
      </c>
      <c r="L6" s="26">
        <v>36383048.600000001</v>
      </c>
      <c r="M6" s="25">
        <f t="shared" ref="M6:M12" si="2">IF(K6&gt;0,L6/K6,0)</f>
        <v>6.9424912219573476E-2</v>
      </c>
      <c r="N6" s="26">
        <v>136391604</v>
      </c>
      <c r="O6" s="26">
        <v>7318108.1299999999</v>
      </c>
      <c r="P6" s="25">
        <f t="shared" ref="P6:P12" si="3">IF(N6&gt;0,O6/N6,0)</f>
        <v>5.3655121835798632E-2</v>
      </c>
      <c r="Q6" s="26">
        <v>100887257</v>
      </c>
      <c r="R6" s="26">
        <v>5774369.6399999997</v>
      </c>
      <c r="S6" s="25">
        <f t="shared" ref="S6:S12" si="4">IF(Q6&gt;0,R6/Q6,0)</f>
        <v>5.7235867162093619E-2</v>
      </c>
      <c r="T6" s="26">
        <v>672172795</v>
      </c>
      <c r="U6" s="26">
        <v>42088893.659999996</v>
      </c>
      <c r="V6" s="25">
        <f t="shared" ref="V6:V12" si="5">IF(T6&gt;0,U6/T6,0)</f>
        <v>6.2616181394249959E-2</v>
      </c>
      <c r="W6" s="26">
        <v>82048745</v>
      </c>
      <c r="X6" s="26">
        <v>4839672.3499999996</v>
      </c>
      <c r="Y6" s="25">
        <f t="shared" ref="Y6:Y12" si="6">IF(W6&gt;0,X6/W6,0)</f>
        <v>5.8985330610480384E-2</v>
      </c>
      <c r="Z6" s="26">
        <v>431748400</v>
      </c>
      <c r="AA6" s="26">
        <v>25006514.73</v>
      </c>
      <c r="AB6" s="25">
        <f t="shared" ref="AB6:AB12" si="7">IF(Z6&gt;0,AA6/Z6,0)</f>
        <v>5.7919183325288524E-2</v>
      </c>
      <c r="AC6" s="26">
        <v>418874523</v>
      </c>
      <c r="AD6" s="26">
        <v>22351680.02</v>
      </c>
      <c r="AE6" s="25">
        <f t="shared" ref="AE6:AE12" si="8">IF(AC6&gt;0,AD6/AC6,0)</f>
        <v>5.3361278360679866E-2</v>
      </c>
      <c r="AF6" s="26">
        <v>66852305</v>
      </c>
      <c r="AG6" s="26">
        <v>3461941.09</v>
      </c>
      <c r="AH6" s="25">
        <f t="shared" ref="AH6:AH12" si="9">IF(AF6&gt;0,AG6/AF6,0)</f>
        <v>5.1784917363731885E-2</v>
      </c>
      <c r="AI6" s="26">
        <v>447949657</v>
      </c>
      <c r="AJ6" s="26">
        <v>37348425.859999999</v>
      </c>
      <c r="AK6" s="11">
        <f t="shared" ref="AK6:AK12" si="10">IF(AI6&gt;0,AJ6/AI6,0)</f>
        <v>8.3376391244786685E-2</v>
      </c>
      <c r="AL6" s="26">
        <v>664732870</v>
      </c>
      <c r="AM6" s="26">
        <v>44628020.170000002</v>
      </c>
      <c r="AN6" s="12">
        <f t="shared" ref="AN6:AN12" si="11">IF(AL6&gt;0,AM6/AL6,0)</f>
        <v>6.7136773558376925E-2</v>
      </c>
      <c r="AO6" s="26">
        <v>215764627.47999999</v>
      </c>
      <c r="AP6" s="26">
        <v>9238503.8200000003</v>
      </c>
      <c r="AQ6" s="12">
        <f t="shared" ref="AQ6:AQ12" si="12">IF(AO6&gt;0,AP6/AO6,0)</f>
        <v>4.281750872652354E-2</v>
      </c>
      <c r="AR6" s="26">
        <v>115383268</v>
      </c>
      <c r="AS6" s="26">
        <v>6114380.6399999997</v>
      </c>
      <c r="AT6" s="12">
        <f t="shared" ref="AT6:AT12" si="13">IF(AR6&gt;0,AS6/AR6,0)</f>
        <v>5.2991917684286766E-2</v>
      </c>
      <c r="AU6" s="26">
        <v>122539600.55</v>
      </c>
      <c r="AV6" s="26">
        <v>8437928.2899999991</v>
      </c>
      <c r="AW6" s="12">
        <f t="shared" ref="AW6:AW12" si="14">IF(AU6&gt;0,AV6/AU6,0)</f>
        <v>6.885878729918872E-2</v>
      </c>
      <c r="AX6" s="26">
        <v>171066738</v>
      </c>
      <c r="AY6" s="26">
        <v>10816130.640000001</v>
      </c>
      <c r="AZ6" s="12">
        <f t="shared" ref="AZ6:AZ12" si="15">IF(AX6&gt;0,AY6/AX6,0)</f>
        <v>6.3227549472533937E-2</v>
      </c>
      <c r="BA6" s="26">
        <v>86584305.489999995</v>
      </c>
      <c r="BB6" s="26">
        <v>6658092.2699999996</v>
      </c>
      <c r="BC6" s="12">
        <f t="shared" ref="BC6:BC12" si="16">IF(BA6&gt;0,BB6/BA6,0)</f>
        <v>7.6897218639340736E-2</v>
      </c>
      <c r="BD6" s="26">
        <v>333717199</v>
      </c>
      <c r="BE6" s="26">
        <v>18996186.440000001</v>
      </c>
      <c r="BF6" s="12">
        <f t="shared" ref="BF6:BF12" si="17">IF(BD6&gt;0,BE6/BD6,0)</f>
        <v>5.692300695595854E-2</v>
      </c>
      <c r="BG6" s="26">
        <v>332427539</v>
      </c>
      <c r="BH6" s="26">
        <v>16462973.960000001</v>
      </c>
      <c r="BI6" s="12">
        <f t="shared" ref="BI6:BI12" si="18">IF(BG6&gt;0,BH6/BG6,0)</f>
        <v>4.9523496186638136E-2</v>
      </c>
      <c r="BJ6" s="26">
        <v>72449885</v>
      </c>
      <c r="BK6" s="26">
        <v>4383543.1399999997</v>
      </c>
      <c r="BL6" s="12">
        <f t="shared" ref="BL6:BL12" si="19">IF(BJ6&gt;0,BK6/BJ6,0)</f>
        <v>6.0504487205190173E-2</v>
      </c>
      <c r="BM6" s="26">
        <v>229980572</v>
      </c>
      <c r="BN6" s="26">
        <v>16687264.300000001</v>
      </c>
      <c r="BO6" s="12">
        <f t="shared" ref="BO6:BO12" si="20">IF(BM6&gt;0,BN6/BM6,0)</f>
        <v>7.2559452108850314E-2</v>
      </c>
      <c r="BP6" s="26">
        <v>102897298</v>
      </c>
      <c r="BQ6" s="26">
        <v>5649287.46</v>
      </c>
      <c r="BR6" s="12">
        <f t="shared" ref="BR6:BR12" si="21">IF(BP6&gt;0,BQ6/BP6,0)</f>
        <v>5.4902194419138198E-2</v>
      </c>
      <c r="BS6" s="26">
        <v>165294755.38</v>
      </c>
      <c r="BT6" s="26">
        <v>9223825.9100000001</v>
      </c>
      <c r="BU6" s="12">
        <f t="shared" ref="BU6:BU12" si="22">IF(BS6&gt;0,BT6/BS6,0)</f>
        <v>5.5802290210570385E-2</v>
      </c>
      <c r="BV6" s="26">
        <v>1786312000</v>
      </c>
      <c r="BW6" s="26">
        <v>115083695.58</v>
      </c>
      <c r="BX6" s="25">
        <f t="shared" ref="BX6:BX12" si="23">IF(BV6&gt;0,BW6/BV6,0)</f>
        <v>6.4425305086681386E-2</v>
      </c>
      <c r="BY6" s="24">
        <v>4147085200</v>
      </c>
      <c r="BZ6" s="24">
        <v>313053653.27999997</v>
      </c>
      <c r="CA6" s="12">
        <f t="shared" ref="CA6:CA12" si="24">IF(BY6&gt;0,BZ6/BY6,0)</f>
        <v>7.5487634852546545E-2</v>
      </c>
      <c r="CB6" s="3">
        <f>B6+E6+H6+K6+N6+Q6+T6+W6+Z6+AC6+AF6+AI6+AL6+AO6+AR6+AU6+AX6+BA6+BD6+BG6+BJ6+BM6+BP6+BS6+BV6+BY6</f>
        <v>12929989584.189999</v>
      </c>
      <c r="CC6" s="3">
        <f>C6+F6+I6+L6+O6+R6+U6+X6+AA6+AD6+AG6+AJ6+AM6+AP6+AS6+AV6+AY6+BB6+BE6+BH6+BK6+BN6+BQ6+BT6+BW6+BZ6</f>
        <v>884408171.56999993</v>
      </c>
      <c r="CD6" s="19">
        <f t="shared" ref="CD6:CD12" si="25">IF(CB6&gt;0,CC6/CB6,0)</f>
        <v>6.8399759010741995E-2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42321348</v>
      </c>
      <c r="F7" s="26">
        <v>3526779</v>
      </c>
      <c r="G7" s="25">
        <f t="shared" si="0"/>
        <v>8.3333333333333329E-2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3799674</v>
      </c>
      <c r="P7" s="25">
        <f t="shared" si="3"/>
        <v>8.3333333333333329E-2</v>
      </c>
      <c r="Q7" s="26">
        <v>64916212</v>
      </c>
      <c r="R7" s="26">
        <v>5409684</v>
      </c>
      <c r="S7" s="25">
        <f t="shared" si="4"/>
        <v>8.3333328198509179E-2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2431254</v>
      </c>
      <c r="Y7" s="25">
        <f t="shared" si="6"/>
        <v>8.3333324764368027E-2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6439989</v>
      </c>
      <c r="AH7" s="25">
        <f t="shared" si="9"/>
        <v>8.3333330098338279E-2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6693143</v>
      </c>
      <c r="AT7" s="12">
        <f t="shared" si="13"/>
        <v>8.3333332295787238E-2</v>
      </c>
      <c r="AU7" s="26">
        <v>80710501</v>
      </c>
      <c r="AV7" s="26">
        <v>6725875</v>
      </c>
      <c r="AW7" s="12">
        <f t="shared" si="14"/>
        <v>8.3333332300836546E-2</v>
      </c>
      <c r="AX7" s="26">
        <v>50329856</v>
      </c>
      <c r="AY7" s="26">
        <v>4194155</v>
      </c>
      <c r="AZ7" s="12">
        <f t="shared" si="15"/>
        <v>8.3333339956307442E-2</v>
      </c>
      <c r="BA7" s="26">
        <v>40429586</v>
      </c>
      <c r="BB7" s="26">
        <v>3369132</v>
      </c>
      <c r="BC7" s="12">
        <f t="shared" si="16"/>
        <v>8.3333329210939736E-2</v>
      </c>
      <c r="BD7" s="26">
        <v>4512782</v>
      </c>
      <c r="BE7" s="26">
        <v>376065</v>
      </c>
      <c r="BF7" s="12">
        <f t="shared" si="17"/>
        <v>8.3333296401199963E-2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4291660</v>
      </c>
      <c r="BL7" s="12">
        <f t="shared" si="19"/>
        <v>8.333331715208156E-2</v>
      </c>
      <c r="BM7" s="26">
        <v>25501590</v>
      </c>
      <c r="BN7" s="26">
        <v>2125133</v>
      </c>
      <c r="BO7" s="25">
        <f t="shared" si="20"/>
        <v>8.3333352939953934E-2</v>
      </c>
      <c r="BP7" s="26">
        <v>59957612</v>
      </c>
      <c r="BQ7" s="26">
        <v>4996468</v>
      </c>
      <c r="BR7" s="12">
        <f t="shared" si="21"/>
        <v>8.333333889281648E-2</v>
      </c>
      <c r="BS7" s="26">
        <v>17749606</v>
      </c>
      <c r="BT7" s="26">
        <v>1479134</v>
      </c>
      <c r="BU7" s="12">
        <f t="shared" si="22"/>
        <v>8.3333342723213119E-2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55858145</v>
      </c>
      <c r="CD7" s="19">
        <f t="shared" si="25"/>
        <v>8.3333332090104739E-2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212007148.41999999</v>
      </c>
      <c r="C8" s="24">
        <v>0</v>
      </c>
      <c r="D8" s="25">
        <f t="shared" si="26"/>
        <v>0</v>
      </c>
      <c r="E8" s="26">
        <v>13598203.83</v>
      </c>
      <c r="F8" s="26">
        <v>0</v>
      </c>
      <c r="G8" s="25">
        <f t="shared" si="0"/>
        <v>0</v>
      </c>
      <c r="H8" s="26">
        <v>77676634.040000007</v>
      </c>
      <c r="I8" s="26">
        <v>0</v>
      </c>
      <c r="J8" s="25">
        <f t="shared" si="1"/>
        <v>0</v>
      </c>
      <c r="K8" s="26">
        <v>147149974.44</v>
      </c>
      <c r="L8" s="26">
        <v>0</v>
      </c>
      <c r="M8" s="25">
        <f t="shared" si="2"/>
        <v>0</v>
      </c>
      <c r="N8" s="26">
        <v>35053481.850000001</v>
      </c>
      <c r="O8" s="26">
        <v>0</v>
      </c>
      <c r="P8" s="25">
        <f t="shared" si="3"/>
        <v>0</v>
      </c>
      <c r="Q8" s="26">
        <v>25658068.66</v>
      </c>
      <c r="R8" s="26">
        <v>0</v>
      </c>
      <c r="S8" s="25">
        <f t="shared" si="4"/>
        <v>0</v>
      </c>
      <c r="T8" s="26">
        <v>62914889.18</v>
      </c>
      <c r="U8" s="26">
        <v>0</v>
      </c>
      <c r="V8" s="25">
        <f t="shared" si="5"/>
        <v>0</v>
      </c>
      <c r="W8" s="26">
        <v>27414706.84</v>
      </c>
      <c r="X8" s="26">
        <v>0</v>
      </c>
      <c r="Y8" s="25">
        <f t="shared" si="6"/>
        <v>0</v>
      </c>
      <c r="Z8" s="26">
        <v>49680352.840000004</v>
      </c>
      <c r="AA8" s="26">
        <v>0</v>
      </c>
      <c r="AB8" s="25">
        <f t="shared" si="7"/>
        <v>0</v>
      </c>
      <c r="AC8" s="26">
        <v>130255218.36</v>
      </c>
      <c r="AD8" s="26">
        <v>0</v>
      </c>
      <c r="AE8" s="25">
        <f t="shared" si="8"/>
        <v>0</v>
      </c>
      <c r="AF8" s="26">
        <v>25283529.399999999</v>
      </c>
      <c r="AG8" s="26">
        <v>0</v>
      </c>
      <c r="AH8" s="25">
        <f t="shared" si="9"/>
        <v>0</v>
      </c>
      <c r="AI8" s="26">
        <v>57186367.789999999</v>
      </c>
      <c r="AJ8" s="26">
        <v>0</v>
      </c>
      <c r="AK8" s="11">
        <f t="shared" si="10"/>
        <v>0</v>
      </c>
      <c r="AL8" s="26">
        <v>75311621.599999994</v>
      </c>
      <c r="AM8" s="26">
        <v>0</v>
      </c>
      <c r="AN8" s="12">
        <f t="shared" si="11"/>
        <v>0</v>
      </c>
      <c r="AO8" s="26">
        <v>9400385.4100000001</v>
      </c>
      <c r="AP8" s="26">
        <v>0</v>
      </c>
      <c r="AQ8" s="12">
        <f t="shared" si="12"/>
        <v>0</v>
      </c>
      <c r="AR8" s="26">
        <v>24936089.510000002</v>
      </c>
      <c r="AS8" s="26">
        <v>0</v>
      </c>
      <c r="AT8" s="12">
        <f t="shared" si="13"/>
        <v>0</v>
      </c>
      <c r="AU8" s="26">
        <v>28319340.010000002</v>
      </c>
      <c r="AV8" s="26">
        <v>0</v>
      </c>
      <c r="AW8" s="12">
        <f t="shared" si="14"/>
        <v>0</v>
      </c>
      <c r="AX8" s="26">
        <v>19066794.82</v>
      </c>
      <c r="AY8" s="26">
        <v>0</v>
      </c>
      <c r="AZ8" s="12">
        <f t="shared" si="15"/>
        <v>0</v>
      </c>
      <c r="BA8" s="26">
        <v>23213715.359999999</v>
      </c>
      <c r="BB8" s="26">
        <v>0</v>
      </c>
      <c r="BC8" s="12">
        <f t="shared" si="16"/>
        <v>0</v>
      </c>
      <c r="BD8" s="26">
        <v>28828832.390000001</v>
      </c>
      <c r="BE8" s="26">
        <v>0</v>
      </c>
      <c r="BF8" s="12">
        <f t="shared" si="17"/>
        <v>0</v>
      </c>
      <c r="BG8" s="26">
        <v>28255730</v>
      </c>
      <c r="BH8" s="26">
        <v>0</v>
      </c>
      <c r="BI8" s="12">
        <f t="shared" si="18"/>
        <v>0</v>
      </c>
      <c r="BJ8" s="26">
        <v>2009935</v>
      </c>
      <c r="BK8" s="26">
        <v>0</v>
      </c>
      <c r="BL8" s="12">
        <f t="shared" si="19"/>
        <v>0</v>
      </c>
      <c r="BM8" s="26">
        <v>34817604.060000002</v>
      </c>
      <c r="BN8" s="26">
        <v>0</v>
      </c>
      <c r="BO8" s="12">
        <f t="shared" si="20"/>
        <v>0</v>
      </c>
      <c r="BP8" s="26">
        <v>26680827.800000001</v>
      </c>
      <c r="BQ8" s="26">
        <v>0</v>
      </c>
      <c r="BR8" s="12">
        <f t="shared" si="21"/>
        <v>0</v>
      </c>
      <c r="BS8" s="26">
        <v>13936515.82</v>
      </c>
      <c r="BT8" s="26">
        <v>0</v>
      </c>
      <c r="BU8" s="12">
        <f t="shared" si="22"/>
        <v>0</v>
      </c>
      <c r="BV8" s="26">
        <v>146532590.38</v>
      </c>
      <c r="BW8" s="26">
        <v>0</v>
      </c>
      <c r="BX8" s="25">
        <f t="shared" si="23"/>
        <v>0</v>
      </c>
      <c r="BY8" s="24">
        <v>1105097550.5899999</v>
      </c>
      <c r="BZ8" s="24">
        <v>0</v>
      </c>
      <c r="CA8" s="12">
        <f t="shared" si="24"/>
        <v>0</v>
      </c>
      <c r="CB8" s="3">
        <f>B8+E8+H8+K8+N8+Q8+T8+W8+Z8+AC8+AF8+AI8+AL8+AO8+AR8+AU8+AX8+BA8+BD8+BG8+BJ8+BM8+BP8+BS8+BV8+BY8</f>
        <v>2430286108.3999996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384805836</v>
      </c>
      <c r="C9" s="24">
        <v>32247056.879999999</v>
      </c>
      <c r="D9" s="25">
        <f t="shared" si="26"/>
        <v>8.380085191847246E-2</v>
      </c>
      <c r="E9" s="26">
        <v>125614904</v>
      </c>
      <c r="F9" s="26">
        <v>6470957</v>
      </c>
      <c r="G9" s="25">
        <f t="shared" si="0"/>
        <v>5.151424547520253E-2</v>
      </c>
      <c r="H9" s="26">
        <v>869998142</v>
      </c>
      <c r="I9" s="26">
        <v>70148136.459999993</v>
      </c>
      <c r="J9" s="25">
        <f t="shared" si="1"/>
        <v>8.0630214104526213E-2</v>
      </c>
      <c r="K9" s="26">
        <v>691986075</v>
      </c>
      <c r="L9" s="26">
        <v>56240402.700000003</v>
      </c>
      <c r="M9" s="25">
        <f t="shared" si="2"/>
        <v>8.1273893697933156E-2</v>
      </c>
      <c r="N9" s="26">
        <v>264466751</v>
      </c>
      <c r="O9" s="26">
        <v>21254753.949999999</v>
      </c>
      <c r="P9" s="25">
        <f t="shared" si="3"/>
        <v>8.0368340706843705E-2</v>
      </c>
      <c r="Q9" s="26">
        <v>309988061</v>
      </c>
      <c r="R9" s="26">
        <v>19587730.41</v>
      </c>
      <c r="S9" s="25">
        <f t="shared" si="4"/>
        <v>6.3188660707807071E-2</v>
      </c>
      <c r="T9" s="26">
        <v>646325049</v>
      </c>
      <c r="U9" s="26">
        <v>57639571.359999999</v>
      </c>
      <c r="V9" s="25">
        <f t="shared" si="5"/>
        <v>8.9180469562769496E-2</v>
      </c>
      <c r="W9" s="26">
        <v>146006597</v>
      </c>
      <c r="X9" s="26">
        <v>10952976.57</v>
      </c>
      <c r="Y9" s="25">
        <f t="shared" si="6"/>
        <v>7.5016997827844725E-2</v>
      </c>
      <c r="Z9" s="26">
        <v>587514558</v>
      </c>
      <c r="AA9" s="26">
        <v>55563481.530000001</v>
      </c>
      <c r="AB9" s="25">
        <f t="shared" si="7"/>
        <v>9.4573795276065312E-2</v>
      </c>
      <c r="AC9" s="26">
        <v>611167385</v>
      </c>
      <c r="AD9" s="26">
        <v>55280080.109999999</v>
      </c>
      <c r="AE9" s="25">
        <f t="shared" si="8"/>
        <v>9.0449983861622452E-2</v>
      </c>
      <c r="AF9" s="26">
        <v>203615486</v>
      </c>
      <c r="AG9" s="26">
        <v>15335452</v>
      </c>
      <c r="AH9" s="25">
        <f t="shared" si="9"/>
        <v>7.5315744893784745E-2</v>
      </c>
      <c r="AI9" s="26">
        <v>989130940</v>
      </c>
      <c r="AJ9" s="26">
        <v>60363780.509999998</v>
      </c>
      <c r="AK9" s="11">
        <f t="shared" si="10"/>
        <v>6.1027087586604051E-2</v>
      </c>
      <c r="AL9" s="26">
        <v>883550504</v>
      </c>
      <c r="AM9" s="26">
        <v>77027542.019999996</v>
      </c>
      <c r="AN9" s="12">
        <f t="shared" si="11"/>
        <v>8.7179557559281293E-2</v>
      </c>
      <c r="AO9" s="26">
        <v>208102927</v>
      </c>
      <c r="AP9" s="26">
        <v>17390763.690000001</v>
      </c>
      <c r="AQ9" s="12">
        <f t="shared" si="12"/>
        <v>8.3568087872209512E-2</v>
      </c>
      <c r="AR9" s="26">
        <v>211225309</v>
      </c>
      <c r="AS9" s="26">
        <v>16675772.75</v>
      </c>
      <c r="AT9" s="12">
        <f t="shared" si="13"/>
        <v>7.8947796686617694E-2</v>
      </c>
      <c r="AU9" s="26">
        <v>154582210</v>
      </c>
      <c r="AV9" s="26">
        <v>14592789.060000001</v>
      </c>
      <c r="AW9" s="12">
        <f t="shared" si="14"/>
        <v>9.4401477763838421E-2</v>
      </c>
      <c r="AX9" s="26">
        <v>248736947</v>
      </c>
      <c r="AY9" s="26">
        <v>14807235.779999999</v>
      </c>
      <c r="AZ9" s="12">
        <f t="shared" si="15"/>
        <v>5.9529699783603111E-2</v>
      </c>
      <c r="BA9" s="26">
        <v>131797657</v>
      </c>
      <c r="BB9" s="26">
        <v>10954750.76</v>
      </c>
      <c r="BC9" s="12">
        <f t="shared" si="16"/>
        <v>8.3117947688554128E-2</v>
      </c>
      <c r="BD9" s="26">
        <v>384289533</v>
      </c>
      <c r="BE9" s="26">
        <v>36816710.780000001</v>
      </c>
      <c r="BF9" s="12">
        <f t="shared" si="17"/>
        <v>9.5804615058302928E-2</v>
      </c>
      <c r="BG9" s="26">
        <v>246194051</v>
      </c>
      <c r="BH9" s="26">
        <v>13892622.33</v>
      </c>
      <c r="BI9" s="12">
        <f t="shared" si="18"/>
        <v>5.6429561451913392E-2</v>
      </c>
      <c r="BJ9" s="26">
        <v>173219676</v>
      </c>
      <c r="BK9" s="26">
        <v>13165541.75</v>
      </c>
      <c r="BL9" s="12">
        <f t="shared" si="19"/>
        <v>7.600488613083424E-2</v>
      </c>
      <c r="BM9" s="26">
        <v>308456410</v>
      </c>
      <c r="BN9" s="26">
        <v>26034466.579999998</v>
      </c>
      <c r="BO9" s="12">
        <f t="shared" si="20"/>
        <v>8.4402417119488607E-2</v>
      </c>
      <c r="BP9" s="26">
        <v>258626121</v>
      </c>
      <c r="BQ9" s="26">
        <v>21441775.940000001</v>
      </c>
      <c r="BR9" s="12">
        <f t="shared" si="21"/>
        <v>8.2906459166203095E-2</v>
      </c>
      <c r="BS9" s="26">
        <v>199793127</v>
      </c>
      <c r="BT9" s="26">
        <v>17791340.57</v>
      </c>
      <c r="BU9" s="12">
        <f t="shared" si="22"/>
        <v>8.9048811824242582E-2</v>
      </c>
      <c r="BV9" s="26">
        <v>1454891919</v>
      </c>
      <c r="BW9" s="26">
        <v>138146087.33000001</v>
      </c>
      <c r="BX9" s="25">
        <f t="shared" si="23"/>
        <v>9.4952817818214866E-2</v>
      </c>
      <c r="BY9" s="24">
        <v>4125446127</v>
      </c>
      <c r="BZ9" s="24">
        <v>351057999.17000002</v>
      </c>
      <c r="CA9" s="12">
        <f t="shared" si="24"/>
        <v>8.5095766218449526E-2</v>
      </c>
      <c r="CB9" s="3">
        <f>B9+E9+H9+K9+N9+Q9+T9+W9+Z9+AC9+AF9+AI9+AL9+AO9+AR9+AU9+AX9+BA9+BD9+BG9+BJ9+BM9+BP9+BS9+BV9+BY9</f>
        <v>14819532302</v>
      </c>
      <c r="CC9" s="3">
        <f t="shared" si="27"/>
        <v>1230879777.9900002</v>
      </c>
      <c r="CD9" s="19">
        <f t="shared" si="25"/>
        <v>8.3057936843518629E-2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0</v>
      </c>
      <c r="I10" s="26">
        <v>0</v>
      </c>
      <c r="J10" s="25">
        <f t="shared" si="1"/>
        <v>0</v>
      </c>
      <c r="K10" s="26">
        <v>31080000</v>
      </c>
      <c r="L10" s="26">
        <v>31080000</v>
      </c>
      <c r="M10" s="25">
        <f t="shared" si="2"/>
        <v>1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6000000</v>
      </c>
      <c r="U10" s="26">
        <v>6000000</v>
      </c>
      <c r="V10" s="25">
        <f t="shared" si="5"/>
        <v>1</v>
      </c>
      <c r="W10" s="26">
        <v>0</v>
      </c>
      <c r="X10" s="26">
        <v>0</v>
      </c>
      <c r="Y10" s="25">
        <f t="shared" si="6"/>
        <v>0</v>
      </c>
      <c r="Z10" s="26">
        <v>22000000</v>
      </c>
      <c r="AA10" s="26">
        <v>22000000</v>
      </c>
      <c r="AB10" s="25">
        <f t="shared" si="7"/>
        <v>1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24000000</v>
      </c>
      <c r="AJ10" s="26">
        <v>24000000</v>
      </c>
      <c r="AK10" s="25">
        <f t="shared" si="10"/>
        <v>1</v>
      </c>
      <c r="AL10" s="26">
        <v>26000000</v>
      </c>
      <c r="AM10" s="26">
        <v>26000000</v>
      </c>
      <c r="AN10" s="25">
        <f t="shared" si="11"/>
        <v>1</v>
      </c>
      <c r="AO10" s="26">
        <v>37320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100000</v>
      </c>
      <c r="BW10" s="26">
        <v>0</v>
      </c>
      <c r="BX10" s="25">
        <f t="shared" si="23"/>
        <v>0</v>
      </c>
      <c r="BY10" s="24">
        <v>113020000</v>
      </c>
      <c r="BZ10" s="24">
        <v>113020000</v>
      </c>
      <c r="CA10" s="12">
        <f t="shared" si="24"/>
        <v>1</v>
      </c>
      <c r="CB10" s="3">
        <f>B10+E10+H10+K10+N10+Q10+T10+W10+Z10+AC10+AF10+AI10+AL10+AO10+AR10+AU10+AX10+BA10+BD10+BG10+BJ10+BM10+BP10+BS10+BV10+BY10</f>
        <v>222237320</v>
      </c>
      <c r="CC10" s="3">
        <f t="shared" si="27"/>
        <v>222100000</v>
      </c>
      <c r="CD10" s="19">
        <f t="shared" si="25"/>
        <v>0.99938210197999144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4435969.8099999996</v>
      </c>
      <c r="F11" s="26">
        <v>0</v>
      </c>
      <c r="G11" s="25">
        <f t="shared" si="0"/>
        <v>0</v>
      </c>
      <c r="H11" s="26">
        <v>2020000</v>
      </c>
      <c r="I11" s="26">
        <v>247740</v>
      </c>
      <c r="J11" s="25">
        <f t="shared" si="1"/>
        <v>0.12264356435643564</v>
      </c>
      <c r="K11" s="26">
        <v>0</v>
      </c>
      <c r="L11" s="26">
        <v>0</v>
      </c>
      <c r="M11" s="25">
        <f t="shared" si="2"/>
        <v>0</v>
      </c>
      <c r="N11" s="26">
        <v>44097421.850000001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68691775.489999995</v>
      </c>
      <c r="U11" s="26">
        <v>50000</v>
      </c>
      <c r="V11" s="25">
        <f t="shared" si="5"/>
        <v>7.2788917804692498E-4</v>
      </c>
      <c r="W11" s="26">
        <v>38758680.079999998</v>
      </c>
      <c r="X11" s="26">
        <v>8700</v>
      </c>
      <c r="Y11" s="25">
        <f t="shared" si="6"/>
        <v>2.2446584821884369E-4</v>
      </c>
      <c r="Z11" s="26">
        <v>78663435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155218750.11000001</v>
      </c>
      <c r="AJ11" s="26">
        <v>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146715404.18000001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18921164.91</v>
      </c>
      <c r="AV11" s="26">
        <v>23100</v>
      </c>
      <c r="AW11" s="12">
        <f t="shared" si="14"/>
        <v>1.2208550641504873E-3</v>
      </c>
      <c r="AX11" s="26">
        <v>25400000</v>
      </c>
      <c r="AY11" s="26">
        <v>0</v>
      </c>
      <c r="AZ11" s="12">
        <f t="shared" si="15"/>
        <v>0</v>
      </c>
      <c r="BA11" s="26">
        <v>1300000</v>
      </c>
      <c r="BB11" s="26">
        <v>85244.93</v>
      </c>
      <c r="BC11" s="25">
        <f t="shared" si="16"/>
        <v>6.5573023076923073E-2</v>
      </c>
      <c r="BD11" s="26">
        <v>5745000</v>
      </c>
      <c r="BE11" s="26">
        <v>43696.5</v>
      </c>
      <c r="BF11" s="12">
        <f t="shared" si="17"/>
        <v>7.6060052219321149E-3</v>
      </c>
      <c r="BG11" s="26">
        <v>0</v>
      </c>
      <c r="BH11" s="26">
        <v>0</v>
      </c>
      <c r="BI11" s="12">
        <f t="shared" si="18"/>
        <v>0</v>
      </c>
      <c r="BJ11" s="26">
        <v>17120467.219999999</v>
      </c>
      <c r="BK11" s="26">
        <v>0</v>
      </c>
      <c r="BL11" s="25">
        <f t="shared" si="19"/>
        <v>0</v>
      </c>
      <c r="BM11" s="26">
        <v>41862556.770000003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84682580.620000005</v>
      </c>
      <c r="BW11" s="26">
        <v>0</v>
      </c>
      <c r="BX11" s="25">
        <f t="shared" si="23"/>
        <v>0</v>
      </c>
      <c r="BY11" s="24">
        <v>65846500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801392706.03999996</v>
      </c>
      <c r="CC11" s="3">
        <f t="shared" si="27"/>
        <v>458481.43</v>
      </c>
      <c r="CD11" s="19">
        <f t="shared" si="25"/>
        <v>5.7210581846388277E-4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853494984.41999996</v>
      </c>
      <c r="C12" s="28">
        <v>50250899.890000001</v>
      </c>
      <c r="D12" s="16">
        <f t="shared" si="26"/>
        <v>5.8876620023899075E-2</v>
      </c>
      <c r="E12" s="29">
        <v>242733164.63999999</v>
      </c>
      <c r="F12" s="29">
        <v>12947692.1</v>
      </c>
      <c r="G12" s="16">
        <f t="shared" si="0"/>
        <v>5.3341256927963897E-2</v>
      </c>
      <c r="H12" s="29">
        <v>2138398018.53</v>
      </c>
      <c r="I12" s="29">
        <v>163173190.03999999</v>
      </c>
      <c r="J12" s="16">
        <f t="shared" si="1"/>
        <v>7.6306276299381456E-2</v>
      </c>
      <c r="K12" s="29">
        <v>1391756314.6300001</v>
      </c>
      <c r="L12" s="29">
        <v>121180416.48999999</v>
      </c>
      <c r="M12" s="16">
        <f t="shared" si="2"/>
        <v>8.7070139518077877E-2</v>
      </c>
      <c r="N12" s="29">
        <v>525604888.69999999</v>
      </c>
      <c r="O12" s="29">
        <v>32372078.079999998</v>
      </c>
      <c r="P12" s="16">
        <f t="shared" si="3"/>
        <v>6.1590138858995738E-2</v>
      </c>
      <c r="Q12" s="29">
        <v>501449598.66000003</v>
      </c>
      <c r="R12" s="29">
        <v>30186784.050000001</v>
      </c>
      <c r="S12" s="16">
        <f t="shared" si="4"/>
        <v>6.0199039206864882E-2</v>
      </c>
      <c r="T12" s="29">
        <v>1456104508.6700001</v>
      </c>
      <c r="U12" s="29">
        <v>106323005.02</v>
      </c>
      <c r="V12" s="16">
        <f t="shared" si="5"/>
        <v>7.3018800770773662E-2</v>
      </c>
      <c r="W12" s="29">
        <v>323403779.92000002</v>
      </c>
      <c r="X12" s="29">
        <v>18232602.920000002</v>
      </c>
      <c r="Y12" s="16">
        <f t="shared" si="6"/>
        <v>5.6377210323609012E-2</v>
      </c>
      <c r="Z12" s="29">
        <v>1169606745.8399999</v>
      </c>
      <c r="AA12" s="29">
        <v>102569996.26000001</v>
      </c>
      <c r="AB12" s="16">
        <f t="shared" si="7"/>
        <v>8.7696139428757536E-2</v>
      </c>
      <c r="AC12" s="29">
        <v>1160297126.3599999</v>
      </c>
      <c r="AD12" s="29">
        <v>47915690.780000001</v>
      </c>
      <c r="AE12" s="16">
        <f t="shared" si="8"/>
        <v>4.1296052270953766E-2</v>
      </c>
      <c r="AF12" s="29">
        <v>374931191.39999998</v>
      </c>
      <c r="AG12" s="29">
        <v>24562600.559999999</v>
      </c>
      <c r="AH12" s="16">
        <f t="shared" si="9"/>
        <v>6.5512288983700706E-2</v>
      </c>
      <c r="AI12" s="29">
        <v>1673485714.9000001</v>
      </c>
      <c r="AJ12" s="29">
        <v>106160598.63</v>
      </c>
      <c r="AK12" s="16">
        <f t="shared" si="10"/>
        <v>6.343681196964604E-2</v>
      </c>
      <c r="AL12" s="29">
        <v>1649607995.5999999</v>
      </c>
      <c r="AM12" s="29">
        <v>147647153.77000001</v>
      </c>
      <c r="AN12" s="16">
        <f t="shared" si="11"/>
        <v>8.9504387808388014E-2</v>
      </c>
      <c r="AO12" s="29">
        <v>580020664.07000005</v>
      </c>
      <c r="AP12" s="29">
        <v>17539257.43</v>
      </c>
      <c r="AQ12" s="16">
        <f t="shared" si="12"/>
        <v>3.0239021670240469E-2</v>
      </c>
      <c r="AR12" s="29">
        <v>431862383.50999999</v>
      </c>
      <c r="AS12" s="29">
        <v>28898296.390000001</v>
      </c>
      <c r="AT12" s="16">
        <f t="shared" si="13"/>
        <v>6.6915520993346356E-2</v>
      </c>
      <c r="AU12" s="29">
        <v>405072816.47000003</v>
      </c>
      <c r="AV12" s="29">
        <v>25460611.079999998</v>
      </c>
      <c r="AW12" s="16">
        <f t="shared" si="14"/>
        <v>6.2854405540900146E-2</v>
      </c>
      <c r="AX12" s="29">
        <v>514600335.81999999</v>
      </c>
      <c r="AY12" s="29">
        <v>29266226.57</v>
      </c>
      <c r="AZ12" s="16">
        <f t="shared" si="15"/>
        <v>5.6871759563400126E-2</v>
      </c>
      <c r="BA12" s="29">
        <v>283325263.85000002</v>
      </c>
      <c r="BB12" s="29">
        <v>21067219.960000001</v>
      </c>
      <c r="BC12" s="16">
        <f t="shared" si="16"/>
        <v>7.4357011703529374E-2</v>
      </c>
      <c r="BD12" s="29">
        <v>757183814.49000001</v>
      </c>
      <c r="BE12" s="29">
        <v>56323126.82</v>
      </c>
      <c r="BF12" s="16">
        <f t="shared" si="17"/>
        <v>7.4385011594491568E-2</v>
      </c>
      <c r="BG12" s="29">
        <v>606877320</v>
      </c>
      <c r="BH12" s="29">
        <v>30181037.73</v>
      </c>
      <c r="BI12" s="16">
        <f t="shared" si="18"/>
        <v>4.9731694916527777E-2</v>
      </c>
      <c r="BJ12" s="29">
        <v>316299893.22000003</v>
      </c>
      <c r="BK12" s="29">
        <v>20742362.100000001</v>
      </c>
      <c r="BL12" s="16">
        <f t="shared" si="19"/>
        <v>6.5578150813894856E-2</v>
      </c>
      <c r="BM12" s="29">
        <v>640618732.83000004</v>
      </c>
      <c r="BN12" s="29">
        <v>44844515.530000001</v>
      </c>
      <c r="BO12" s="16">
        <f t="shared" si="20"/>
        <v>7.0001879795014238E-2</v>
      </c>
      <c r="BP12" s="29">
        <v>448161858.80000001</v>
      </c>
      <c r="BQ12" s="29">
        <v>32087531.399999999</v>
      </c>
      <c r="BR12" s="16">
        <f t="shared" si="21"/>
        <v>7.1598086204653161E-2</v>
      </c>
      <c r="BS12" s="29">
        <v>387458797.33999997</v>
      </c>
      <c r="BT12" s="29">
        <v>19179093.620000001</v>
      </c>
      <c r="BU12" s="16">
        <f t="shared" si="22"/>
        <v>4.949969842385616E-2</v>
      </c>
      <c r="BV12" s="29">
        <v>3472519090</v>
      </c>
      <c r="BW12" s="29">
        <v>249756010.97</v>
      </c>
      <c r="BX12" s="16">
        <f t="shared" si="23"/>
        <v>7.1923581842713497E-2</v>
      </c>
      <c r="BY12" s="28">
        <v>9556495377.5900002</v>
      </c>
      <c r="BZ12" s="28">
        <v>761369056.23000002</v>
      </c>
      <c r="CA12" s="16">
        <f t="shared" si="24"/>
        <v>7.967032119488196E-2</v>
      </c>
      <c r="CB12" s="3">
        <f>BY12+BV12+BS12+BP12+BM12+BJ12+BG12+BD12+BA12+AX12+AU12+AR12+AO12+AL12+AI12+AF12+AC12+Z12+W12+T12+Q12+N12+K12+H12+E12+B12</f>
        <v>31861370380.259998</v>
      </c>
      <c r="CC12" s="3">
        <f t="shared" si="27"/>
        <v>2300237054.4199996</v>
      </c>
      <c r="CD12" s="16">
        <f t="shared" si="25"/>
        <v>7.2195170106215276E-2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69177937</v>
      </c>
      <c r="C13" s="26">
        <v>4351471.05</v>
      </c>
      <c r="D13" s="25">
        <f t="shared" ref="D13:D27" si="28">IF(B13&gt;0,C13/B13,0)</f>
        <v>6.290258482267258E-2</v>
      </c>
      <c r="E13" s="26">
        <v>38504226</v>
      </c>
      <c r="F13" s="26">
        <v>669471.98</v>
      </c>
      <c r="G13" s="25">
        <f t="shared" ref="G13:G27" si="29">IF(E13&gt;0,F13/E13,0)</f>
        <v>1.7386974094739625E-2</v>
      </c>
      <c r="H13" s="26">
        <v>386088509.58999997</v>
      </c>
      <c r="I13" s="26">
        <v>12141242.18</v>
      </c>
      <c r="J13" s="25">
        <f t="shared" ref="J13:J27" si="30">IF(H13&gt;0,I13/H13,0)</f>
        <v>3.1446784554384127E-2</v>
      </c>
      <c r="K13" s="26">
        <v>146875074.55000001</v>
      </c>
      <c r="L13" s="26">
        <v>4061384.51</v>
      </c>
      <c r="M13" s="25">
        <f t="shared" ref="M13:M27" si="31">IF(K13&gt;0,L13/K13,0)</f>
        <v>2.7651965607121454E-2</v>
      </c>
      <c r="N13" s="26">
        <v>57763905.030000001</v>
      </c>
      <c r="O13" s="26">
        <v>1787128</v>
      </c>
      <c r="P13" s="25">
        <f t="shared" ref="P13:P27" si="32">IF(N13&gt;0,O13/N13,0)</f>
        <v>3.0938490032345375E-2</v>
      </c>
      <c r="Q13" s="26">
        <v>52249823.659999996</v>
      </c>
      <c r="R13" s="26">
        <v>1124352.82</v>
      </c>
      <c r="S13" s="25">
        <f t="shared" ref="S13:S27" si="33">IF(Q13&gt;0,R13/Q13,0)</f>
        <v>2.1518786882734526E-2</v>
      </c>
      <c r="T13" s="24">
        <v>195119360.87</v>
      </c>
      <c r="U13" s="24">
        <v>9187837.2100000009</v>
      </c>
      <c r="V13" s="25">
        <f t="shared" ref="V13:V27" si="34">IF(T13&gt;0,U13/T13,0)</f>
        <v>4.708829082379723E-2</v>
      </c>
      <c r="W13" s="24">
        <v>43399297</v>
      </c>
      <c r="X13" s="24">
        <v>986849.96</v>
      </c>
      <c r="Y13" s="25">
        <f t="shared" ref="Y13:Y27" si="35">IF(W13&gt;0,X13/W13,0)</f>
        <v>2.2738846668414928E-2</v>
      </c>
      <c r="Z13" s="26">
        <v>117524151</v>
      </c>
      <c r="AA13" s="26">
        <v>25943989.34</v>
      </c>
      <c r="AB13" s="25">
        <f t="shared" ref="AB13:AB27" si="36">IF(Z13&gt;0,AA13/Z13,0)</f>
        <v>0.22075453529547301</v>
      </c>
      <c r="AC13" s="24">
        <v>114183492.73</v>
      </c>
      <c r="AD13" s="24">
        <v>6386560.6500000004</v>
      </c>
      <c r="AE13" s="25">
        <f t="shared" ref="AE13:AE27" si="37">IF(AC13&gt;0,AD13/AC13,0)</f>
        <v>5.5932433815996128E-2</v>
      </c>
      <c r="AF13" s="24">
        <v>41217655</v>
      </c>
      <c r="AG13" s="24">
        <v>1761097.29</v>
      </c>
      <c r="AH13" s="25">
        <f t="shared" ref="AH13:AH27" si="38">IF(AF13&gt;0,AG13/AF13,0)</f>
        <v>4.2726770603519294E-2</v>
      </c>
      <c r="AI13" s="26">
        <v>97375242.439999998</v>
      </c>
      <c r="AJ13" s="26">
        <v>1946510.13</v>
      </c>
      <c r="AK13" s="25">
        <f t="shared" ref="AK13:AK27" si="39">IF(AI13&gt;0,AJ13/AI13,0)</f>
        <v>1.9989784684740445E-2</v>
      </c>
      <c r="AL13" s="24">
        <v>202209878</v>
      </c>
      <c r="AM13" s="24">
        <v>4983593.91</v>
      </c>
      <c r="AN13" s="25">
        <f t="shared" ref="AN13:AN27" si="40">IF(AL13&gt;0,AM13/AL13,0)</f>
        <v>2.4645650149692489E-2</v>
      </c>
      <c r="AO13" s="24">
        <v>61568163.939999998</v>
      </c>
      <c r="AP13" s="24">
        <v>1348988</v>
      </c>
      <c r="AQ13" s="25">
        <f t="shared" ref="AQ13:AQ27" si="41">IF(AO13&gt;0,AP13/AO13,0)</f>
        <v>2.1910479599726716E-2</v>
      </c>
      <c r="AR13" s="24">
        <v>65691564</v>
      </c>
      <c r="AS13" s="24">
        <v>3063394.98</v>
      </c>
      <c r="AT13" s="25">
        <f t="shared" ref="AT13:AT27" si="42">IF(AR13&gt;0,AS13/AR13,0)</f>
        <v>4.6633004201270041E-2</v>
      </c>
      <c r="AU13" s="24">
        <v>60343289.630000003</v>
      </c>
      <c r="AV13" s="24">
        <v>2557305.59</v>
      </c>
      <c r="AW13" s="25">
        <f t="shared" ref="AW13:AW27" si="43">IF(AU13&gt;0,AV13/AU13,0)</f>
        <v>4.2379287004078434E-2</v>
      </c>
      <c r="AX13" s="24">
        <v>63945518</v>
      </c>
      <c r="AY13" s="24">
        <v>1574507.88</v>
      </c>
      <c r="AZ13" s="25">
        <f t="shared" ref="AZ13:AZ27" si="44">IF(AX13&gt;0,AY13/AX13,0)</f>
        <v>2.4622646422224618E-2</v>
      </c>
      <c r="BA13" s="24">
        <v>43507388</v>
      </c>
      <c r="BB13" s="24">
        <v>2238137.1</v>
      </c>
      <c r="BC13" s="25">
        <f t="shared" ref="BC13:BC27" si="45">IF(BA13&gt;0,BB13/BA13,0)</f>
        <v>5.144269060693784E-2</v>
      </c>
      <c r="BD13" s="24">
        <v>79892649.480000004</v>
      </c>
      <c r="BE13" s="24">
        <v>6025846.9500000002</v>
      </c>
      <c r="BF13" s="25">
        <f t="shared" ref="BF13:BF27" si="46">IF(BD13&gt;0,BE13/BD13,0)</f>
        <v>7.5424297344256749E-2</v>
      </c>
      <c r="BG13" s="24">
        <v>81031121</v>
      </c>
      <c r="BH13" s="24">
        <v>3709833.95</v>
      </c>
      <c r="BI13" s="25">
        <f t="shared" ref="BI13:BI27" si="47">IF(BG13&gt;0,BH13/BG13,0)</f>
        <v>4.5782828920755032E-2</v>
      </c>
      <c r="BJ13" s="26">
        <v>55099275</v>
      </c>
      <c r="BK13" s="26">
        <v>2601663.71</v>
      </c>
      <c r="BL13" s="25">
        <f t="shared" ref="BL13:BL27" si="48">IF(BJ13&gt;0,BK13/BJ13,0)</f>
        <v>4.7217748509395085E-2</v>
      </c>
      <c r="BM13" s="26">
        <v>72309053</v>
      </c>
      <c r="BN13" s="26">
        <v>1864135.76</v>
      </c>
      <c r="BO13" s="25">
        <f t="shared" ref="BO13:BO27" si="49">IF(BM13&gt;0,BN13/BM13,0)</f>
        <v>2.5780115803756967E-2</v>
      </c>
      <c r="BP13" s="26">
        <v>57393755</v>
      </c>
      <c r="BQ13" s="26">
        <v>975174.9</v>
      </c>
      <c r="BR13" s="25">
        <f t="shared" ref="BR13:BR27" si="50">IF(BP13&gt;0,BQ13/BP13,0)</f>
        <v>1.6990958336843442E-2</v>
      </c>
      <c r="BS13" s="26">
        <v>53754742.289999999</v>
      </c>
      <c r="BT13" s="26">
        <v>1631688.75</v>
      </c>
      <c r="BU13" s="25">
        <f t="shared" ref="BU13:BU27" si="51">IF(BS13&gt;0,BT13/BS13,0)</f>
        <v>3.0354321879123645E-2</v>
      </c>
      <c r="BV13" s="26">
        <v>347676785</v>
      </c>
      <c r="BW13" s="26">
        <v>17957373.329999998</v>
      </c>
      <c r="BX13" s="25">
        <f t="shared" ref="BX13:BX27" si="52">IF(BV13&gt;0,BW13/BV13,0)</f>
        <v>5.1649618567428938E-2</v>
      </c>
      <c r="BY13" s="26">
        <v>683060950</v>
      </c>
      <c r="BZ13" s="26">
        <v>18279932.210000001</v>
      </c>
      <c r="CA13" s="25">
        <f t="shared" ref="CA13:CA27" si="53">IF(BY13&gt;0,BZ13/BY13,0)</f>
        <v>2.6761787817031556E-2</v>
      </c>
      <c r="CB13" s="3">
        <f t="shared" ref="CB13:CC26" si="54">BY13+BV13+BS13+BP13+BM13+BJ13+BG13+BD13+BA13+AX13+AU13+AR13+AO13+AL13+AI13+AF13+AC13+Z13+W13+T13+Q13+N13+K13+H13+E13+B13</f>
        <v>3286962807.2100005</v>
      </c>
      <c r="CC13" s="3">
        <f t="shared" si="54"/>
        <v>139159472.14000002</v>
      </c>
      <c r="CD13" s="19">
        <f t="shared" ref="CD13:CD27" si="55">IF(CB13&gt;0,CC13/CB13,0)</f>
        <v>4.2336795486323027E-2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0</v>
      </c>
      <c r="D14" s="25">
        <f t="shared" si="28"/>
        <v>0</v>
      </c>
      <c r="E14" s="26">
        <v>603355</v>
      </c>
      <c r="F14" s="26">
        <v>0</v>
      </c>
      <c r="G14" s="25">
        <f t="shared" si="29"/>
        <v>0</v>
      </c>
      <c r="H14" s="26">
        <v>3453840</v>
      </c>
      <c r="I14" s="26">
        <v>0</v>
      </c>
      <c r="J14" s="25">
        <f t="shared" si="30"/>
        <v>0</v>
      </c>
      <c r="K14" s="26">
        <v>2900075</v>
      </c>
      <c r="L14" s="26">
        <v>0</v>
      </c>
      <c r="M14" s="25">
        <f t="shared" si="31"/>
        <v>0</v>
      </c>
      <c r="N14" s="26">
        <v>1030562</v>
      </c>
      <c r="O14" s="26">
        <v>0</v>
      </c>
      <c r="P14" s="25">
        <f t="shared" si="32"/>
        <v>0</v>
      </c>
      <c r="Q14" s="26">
        <v>802698</v>
      </c>
      <c r="R14" s="26">
        <v>6700</v>
      </c>
      <c r="S14" s="25">
        <f t="shared" si="33"/>
        <v>8.3468502475401701E-3</v>
      </c>
      <c r="T14" s="24">
        <v>2747303</v>
      </c>
      <c r="U14" s="24">
        <v>0</v>
      </c>
      <c r="V14" s="25">
        <f t="shared" si="34"/>
        <v>0</v>
      </c>
      <c r="W14" s="24">
        <v>463494</v>
      </c>
      <c r="X14" s="24">
        <v>0</v>
      </c>
      <c r="Y14" s="25">
        <f t="shared" si="35"/>
        <v>0</v>
      </c>
      <c r="Z14" s="26">
        <v>906270</v>
      </c>
      <c r="AA14" s="26">
        <v>0</v>
      </c>
      <c r="AB14" s="25">
        <f t="shared" si="36"/>
        <v>0</v>
      </c>
      <c r="AC14" s="24">
        <v>1895405</v>
      </c>
      <c r="AD14" s="24">
        <v>5000</v>
      </c>
      <c r="AE14" s="25">
        <f t="shared" si="37"/>
        <v>2.6379586420844092E-3</v>
      </c>
      <c r="AF14" s="24">
        <v>673232</v>
      </c>
      <c r="AG14" s="24">
        <v>0</v>
      </c>
      <c r="AH14" s="25">
        <f t="shared" si="38"/>
        <v>0</v>
      </c>
      <c r="AI14" s="26">
        <v>442779</v>
      </c>
      <c r="AJ14" s="26">
        <v>7324.03</v>
      </c>
      <c r="AK14" s="25">
        <f t="shared" si="39"/>
        <v>1.6541050953184318E-2</v>
      </c>
      <c r="AL14" s="24">
        <v>2014515</v>
      </c>
      <c r="AM14" s="24">
        <v>0</v>
      </c>
      <c r="AN14" s="25">
        <f t="shared" si="40"/>
        <v>0</v>
      </c>
      <c r="AO14" s="24">
        <v>507513.01</v>
      </c>
      <c r="AP14" s="24">
        <v>0</v>
      </c>
      <c r="AQ14" s="25">
        <f t="shared" si="41"/>
        <v>0</v>
      </c>
      <c r="AR14" s="24">
        <v>958060</v>
      </c>
      <c r="AS14" s="24">
        <v>0</v>
      </c>
      <c r="AT14" s="25">
        <f t="shared" si="42"/>
        <v>0</v>
      </c>
      <c r="AU14" s="24">
        <v>813057</v>
      </c>
      <c r="AV14" s="24">
        <v>0</v>
      </c>
      <c r="AW14" s="25">
        <f t="shared" si="43"/>
        <v>0</v>
      </c>
      <c r="AX14" s="24">
        <v>1250657</v>
      </c>
      <c r="AY14" s="24">
        <v>5000</v>
      </c>
      <c r="AZ14" s="25">
        <f t="shared" si="44"/>
        <v>3.9978987044409454E-3</v>
      </c>
      <c r="BA14" s="24">
        <v>699119</v>
      </c>
      <c r="BB14" s="24">
        <v>0</v>
      </c>
      <c r="BC14" s="25">
        <f t="shared" si="45"/>
        <v>0</v>
      </c>
      <c r="BD14" s="24">
        <v>828589</v>
      </c>
      <c r="BE14" s="24">
        <v>0</v>
      </c>
      <c r="BF14" s="25">
        <f t="shared" si="46"/>
        <v>0</v>
      </c>
      <c r="BG14" s="24">
        <v>525638</v>
      </c>
      <c r="BH14" s="24">
        <v>0</v>
      </c>
      <c r="BI14" s="25">
        <f t="shared" si="47"/>
        <v>0</v>
      </c>
      <c r="BJ14" s="26">
        <v>675820</v>
      </c>
      <c r="BK14" s="26">
        <v>0</v>
      </c>
      <c r="BL14" s="25">
        <f t="shared" si="48"/>
        <v>0</v>
      </c>
      <c r="BM14" s="26">
        <v>1462984</v>
      </c>
      <c r="BN14" s="26">
        <v>5000</v>
      </c>
      <c r="BO14" s="25">
        <f t="shared" si="49"/>
        <v>3.417672373723841E-3</v>
      </c>
      <c r="BP14" s="26">
        <v>657691</v>
      </c>
      <c r="BQ14" s="26">
        <v>0</v>
      </c>
      <c r="BR14" s="25">
        <f t="shared" si="50"/>
        <v>0</v>
      </c>
      <c r="BS14" s="26">
        <v>546352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28464406.009999998</v>
      </c>
      <c r="CC14" s="3">
        <f t="shared" si="54"/>
        <v>29024.03</v>
      </c>
      <c r="CD14" s="19">
        <f t="shared" si="55"/>
        <v>1.0196604836863062E-3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5453530</v>
      </c>
      <c r="C15" s="26">
        <v>426798.32</v>
      </c>
      <c r="D15" s="25">
        <f t="shared" si="28"/>
        <v>7.8260928242807865E-2</v>
      </c>
      <c r="E15" s="26">
        <v>2909463</v>
      </c>
      <c r="F15" s="26">
        <v>49000</v>
      </c>
      <c r="G15" s="25">
        <f t="shared" si="29"/>
        <v>1.6841595854630218E-2</v>
      </c>
      <c r="H15" s="26">
        <v>21736922.379999999</v>
      </c>
      <c r="I15" s="26">
        <v>1309630.27</v>
      </c>
      <c r="J15" s="25">
        <f t="shared" si="30"/>
        <v>6.0249111953630675E-2</v>
      </c>
      <c r="K15" s="26">
        <v>11164762</v>
      </c>
      <c r="L15" s="26">
        <v>140200</v>
      </c>
      <c r="M15" s="25">
        <f t="shared" si="31"/>
        <v>1.2557365754863381E-2</v>
      </c>
      <c r="N15" s="26">
        <v>4285282</v>
      </c>
      <c r="O15" s="26">
        <v>115599.61</v>
      </c>
      <c r="P15" s="25">
        <f t="shared" si="32"/>
        <v>2.6975963308832417E-2</v>
      </c>
      <c r="Q15" s="26">
        <v>5750635</v>
      </c>
      <c r="R15" s="26">
        <v>163397.01</v>
      </c>
      <c r="S15" s="25">
        <f t="shared" si="33"/>
        <v>2.8413733439872295E-2</v>
      </c>
      <c r="T15" s="24">
        <v>14510042</v>
      </c>
      <c r="U15" s="24">
        <v>680402.91</v>
      </c>
      <c r="V15" s="25">
        <f t="shared" si="34"/>
        <v>4.689186357971948E-2</v>
      </c>
      <c r="W15" s="24">
        <v>3440327</v>
      </c>
      <c r="X15" s="24">
        <v>71000</v>
      </c>
      <c r="Y15" s="25">
        <f t="shared" si="35"/>
        <v>2.063757311441616E-2</v>
      </c>
      <c r="Z15" s="26">
        <v>9586485</v>
      </c>
      <c r="AA15" s="26">
        <v>282658.31</v>
      </c>
      <c r="AB15" s="25">
        <f t="shared" si="36"/>
        <v>2.9485083427345894E-2</v>
      </c>
      <c r="AC15" s="24">
        <v>8656524</v>
      </c>
      <c r="AD15" s="24">
        <v>465736.38</v>
      </c>
      <c r="AE15" s="25">
        <f t="shared" si="37"/>
        <v>5.3801777711238369E-2</v>
      </c>
      <c r="AF15" s="24">
        <v>5726074</v>
      </c>
      <c r="AG15" s="24">
        <v>168060.66</v>
      </c>
      <c r="AH15" s="25">
        <f t="shared" si="38"/>
        <v>2.9350067777678041E-2</v>
      </c>
      <c r="AI15" s="26">
        <v>9752652</v>
      </c>
      <c r="AJ15" s="26">
        <v>127699.85</v>
      </c>
      <c r="AK15" s="25">
        <f t="shared" si="39"/>
        <v>1.309385898317709E-2</v>
      </c>
      <c r="AL15" s="24">
        <v>8335293</v>
      </c>
      <c r="AM15" s="24">
        <v>235908.51</v>
      </c>
      <c r="AN15" s="25">
        <f t="shared" si="40"/>
        <v>2.8302365615701812E-2</v>
      </c>
      <c r="AO15" s="24">
        <v>5265894</v>
      </c>
      <c r="AP15" s="24">
        <v>56000</v>
      </c>
      <c r="AQ15" s="25">
        <f t="shared" si="41"/>
        <v>1.0634471563612941E-2</v>
      </c>
      <c r="AR15" s="24">
        <v>4916972</v>
      </c>
      <c r="AS15" s="24">
        <v>269752.90999999997</v>
      </c>
      <c r="AT15" s="25">
        <f t="shared" si="42"/>
        <v>5.4861591646240812E-2</v>
      </c>
      <c r="AU15" s="24">
        <v>3880139</v>
      </c>
      <c r="AV15" s="24">
        <v>67831.3</v>
      </c>
      <c r="AW15" s="25">
        <f t="shared" si="43"/>
        <v>1.7481667538199019E-2</v>
      </c>
      <c r="AX15" s="24">
        <v>6661085</v>
      </c>
      <c r="AY15" s="24">
        <v>88000</v>
      </c>
      <c r="AZ15" s="25">
        <f t="shared" si="44"/>
        <v>1.321106096078942E-2</v>
      </c>
      <c r="BA15" s="24">
        <v>2981015</v>
      </c>
      <c r="BB15" s="24">
        <v>165505.96</v>
      </c>
      <c r="BC15" s="25">
        <f t="shared" si="45"/>
        <v>5.5520002415284722E-2</v>
      </c>
      <c r="BD15" s="24">
        <v>6305319</v>
      </c>
      <c r="BE15" s="24">
        <v>361353.9</v>
      </c>
      <c r="BF15" s="25">
        <f t="shared" si="46"/>
        <v>5.7309376416958449E-2</v>
      </c>
      <c r="BG15" s="24">
        <v>6568960</v>
      </c>
      <c r="BH15" s="24">
        <v>105700.01</v>
      </c>
      <c r="BI15" s="25">
        <f t="shared" si="47"/>
        <v>1.6090828685210442E-2</v>
      </c>
      <c r="BJ15" s="26">
        <v>4715337</v>
      </c>
      <c r="BK15" s="26">
        <v>237578.07</v>
      </c>
      <c r="BL15" s="25">
        <f t="shared" si="48"/>
        <v>5.0384112524725168E-2</v>
      </c>
      <c r="BM15" s="26">
        <v>6520499</v>
      </c>
      <c r="BN15" s="26">
        <v>158730.37</v>
      </c>
      <c r="BO15" s="25">
        <f t="shared" si="49"/>
        <v>2.4343285690251619E-2</v>
      </c>
      <c r="BP15" s="26">
        <v>4469472</v>
      </c>
      <c r="BQ15" s="26">
        <v>63200.08</v>
      </c>
      <c r="BR15" s="25">
        <f t="shared" si="50"/>
        <v>1.4140390632271552E-2</v>
      </c>
      <c r="BS15" s="26">
        <v>4600744</v>
      </c>
      <c r="BT15" s="26">
        <v>122713.72</v>
      </c>
      <c r="BU15" s="25">
        <f t="shared" si="51"/>
        <v>2.6672581652011067E-2</v>
      </c>
      <c r="BV15" s="26">
        <v>33190879</v>
      </c>
      <c r="BW15" s="26">
        <v>933767.47</v>
      </c>
      <c r="BX15" s="25">
        <f t="shared" si="52"/>
        <v>2.8133255223520896E-2</v>
      </c>
      <c r="BY15" s="26">
        <v>55724280</v>
      </c>
      <c r="BZ15" s="26">
        <v>1082137.81</v>
      </c>
      <c r="CA15" s="25">
        <f t="shared" si="53"/>
        <v>1.9419502773297386E-2</v>
      </c>
      <c r="CB15" s="3">
        <f t="shared" si="54"/>
        <v>257108586.38</v>
      </c>
      <c r="CC15" s="3">
        <f t="shared" si="54"/>
        <v>7948363.4299999997</v>
      </c>
      <c r="CD15" s="19">
        <f t="shared" si="55"/>
        <v>3.09144223532563E-2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15294027</v>
      </c>
      <c r="C16" s="26">
        <v>547285.17000000004</v>
      </c>
      <c r="D16" s="25">
        <f t="shared" si="28"/>
        <v>3.5784242436606134E-2</v>
      </c>
      <c r="E16" s="26">
        <v>11373030</v>
      </c>
      <c r="F16" s="26">
        <v>221676.1</v>
      </c>
      <c r="G16" s="25">
        <f t="shared" si="29"/>
        <v>1.9491384441964896E-2</v>
      </c>
      <c r="H16" s="26">
        <v>102215761.18000001</v>
      </c>
      <c r="I16" s="26">
        <v>602905.23</v>
      </c>
      <c r="J16" s="25">
        <f t="shared" si="30"/>
        <v>5.8983587564181549E-3</v>
      </c>
      <c r="K16" s="26">
        <v>45223380</v>
      </c>
      <c r="L16" s="26">
        <v>465854.1</v>
      </c>
      <c r="M16" s="25">
        <f t="shared" si="31"/>
        <v>1.0301178284329918E-2</v>
      </c>
      <c r="N16" s="26">
        <v>36987434</v>
      </c>
      <c r="O16" s="26">
        <v>258505.85</v>
      </c>
      <c r="P16" s="25">
        <f t="shared" si="32"/>
        <v>6.989018216294756E-3</v>
      </c>
      <c r="Q16" s="26">
        <v>39724963</v>
      </c>
      <c r="R16" s="26">
        <v>349297.21</v>
      </c>
      <c r="S16" s="25">
        <f t="shared" si="33"/>
        <v>8.7928894987265322E-3</v>
      </c>
      <c r="T16" s="24">
        <v>76465898.099999994</v>
      </c>
      <c r="U16" s="24">
        <v>1432262.65</v>
      </c>
      <c r="V16" s="25">
        <f t="shared" si="34"/>
        <v>1.873073730366609E-2</v>
      </c>
      <c r="W16" s="24">
        <v>14964752</v>
      </c>
      <c r="X16" s="24">
        <v>345861.2</v>
      </c>
      <c r="Y16" s="25">
        <f t="shared" si="35"/>
        <v>2.311172280035112E-2</v>
      </c>
      <c r="Z16" s="26">
        <v>73333734.700000003</v>
      </c>
      <c r="AA16" s="26">
        <v>1828201.69</v>
      </c>
      <c r="AB16" s="25">
        <f t="shared" si="36"/>
        <v>2.4929886599652479E-2</v>
      </c>
      <c r="AC16" s="24">
        <v>40119992</v>
      </c>
      <c r="AD16" s="24">
        <v>2733473.01</v>
      </c>
      <c r="AE16" s="25">
        <f t="shared" si="37"/>
        <v>6.8132441551832804E-2</v>
      </c>
      <c r="AF16" s="24">
        <v>15757692</v>
      </c>
      <c r="AG16" s="24">
        <v>483322.45</v>
      </c>
      <c r="AH16" s="25">
        <f t="shared" si="38"/>
        <v>3.0672159983835198E-2</v>
      </c>
      <c r="AI16" s="26">
        <v>55948513</v>
      </c>
      <c r="AJ16" s="26">
        <v>1216505.3799999999</v>
      </c>
      <c r="AK16" s="25">
        <f t="shared" si="39"/>
        <v>2.1743301381396855E-2</v>
      </c>
      <c r="AL16" s="24">
        <v>64396592</v>
      </c>
      <c r="AM16" s="24">
        <v>117694.06</v>
      </c>
      <c r="AN16" s="25">
        <f t="shared" si="40"/>
        <v>1.8276442330985466E-3</v>
      </c>
      <c r="AO16" s="24">
        <v>24600098.25</v>
      </c>
      <c r="AP16" s="24">
        <v>0</v>
      </c>
      <c r="AQ16" s="25">
        <f t="shared" si="41"/>
        <v>0</v>
      </c>
      <c r="AR16" s="24">
        <v>23488538</v>
      </c>
      <c r="AS16" s="24">
        <v>386888.6</v>
      </c>
      <c r="AT16" s="25">
        <f t="shared" si="42"/>
        <v>1.6471378508104675E-2</v>
      </c>
      <c r="AU16" s="24">
        <v>27379863.98</v>
      </c>
      <c r="AV16" s="24">
        <v>326283.67</v>
      </c>
      <c r="AW16" s="25">
        <f t="shared" si="43"/>
        <v>1.1916920779385113E-2</v>
      </c>
      <c r="AX16" s="24">
        <v>20952402</v>
      </c>
      <c r="AY16" s="24">
        <v>116290.65</v>
      </c>
      <c r="AZ16" s="25">
        <f t="shared" si="44"/>
        <v>5.550229992723507E-3</v>
      </c>
      <c r="BA16" s="24">
        <v>13703744.359999999</v>
      </c>
      <c r="BB16" s="24">
        <v>865962.08</v>
      </c>
      <c r="BC16" s="25">
        <f t="shared" si="45"/>
        <v>6.3191639981818815E-2</v>
      </c>
      <c r="BD16" s="24">
        <v>47197626.079999998</v>
      </c>
      <c r="BE16" s="24">
        <v>2535213.75</v>
      </c>
      <c r="BF16" s="25">
        <f t="shared" si="46"/>
        <v>5.3714857304535013E-2</v>
      </c>
      <c r="BG16" s="24">
        <v>36672037</v>
      </c>
      <c r="BH16" s="24">
        <v>317510.2</v>
      </c>
      <c r="BI16" s="25">
        <f t="shared" si="47"/>
        <v>8.6581009939535134E-3</v>
      </c>
      <c r="BJ16" s="26">
        <v>19889350</v>
      </c>
      <c r="BK16" s="26">
        <v>3563586.7</v>
      </c>
      <c r="BL16" s="25">
        <f t="shared" si="48"/>
        <v>0.17917059632416343</v>
      </c>
      <c r="BM16" s="26">
        <v>32044374.329999998</v>
      </c>
      <c r="BN16" s="26">
        <v>168160.01</v>
      </c>
      <c r="BO16" s="25">
        <f t="shared" si="49"/>
        <v>5.2477233060708667E-3</v>
      </c>
      <c r="BP16" s="26">
        <v>39020222</v>
      </c>
      <c r="BQ16" s="26">
        <v>12883.6</v>
      </c>
      <c r="BR16" s="25">
        <f t="shared" si="50"/>
        <v>3.301775166732778E-4</v>
      </c>
      <c r="BS16" s="26">
        <v>27321877.460000001</v>
      </c>
      <c r="BT16" s="26">
        <v>350640.04</v>
      </c>
      <c r="BU16" s="25">
        <f t="shared" si="51"/>
        <v>1.2833672960921038E-2</v>
      </c>
      <c r="BV16" s="26">
        <v>356113481</v>
      </c>
      <c r="BW16" s="26">
        <v>13516100</v>
      </c>
      <c r="BX16" s="25">
        <f t="shared" si="52"/>
        <v>3.7954474405309017E-2</v>
      </c>
      <c r="BY16" s="26">
        <v>837279282</v>
      </c>
      <c r="BZ16" s="26">
        <v>25024339.649999999</v>
      </c>
      <c r="CA16" s="25">
        <f t="shared" si="53"/>
        <v>2.9887685253867296E-2</v>
      </c>
      <c r="CB16" s="3">
        <f t="shared" si="54"/>
        <v>2097468665.4399998</v>
      </c>
      <c r="CC16" s="3">
        <f t="shared" si="54"/>
        <v>57786703.050000012</v>
      </c>
      <c r="CD16" s="19">
        <f t="shared" si="55"/>
        <v>2.7550687169802232E-2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48736378</v>
      </c>
      <c r="C17" s="26">
        <v>2760858.79</v>
      </c>
      <c r="D17" s="25">
        <f t="shared" si="28"/>
        <v>5.6648829956136668E-2</v>
      </c>
      <c r="E17" s="26">
        <v>11917002</v>
      </c>
      <c r="F17" s="26">
        <v>0</v>
      </c>
      <c r="G17" s="25">
        <f t="shared" si="29"/>
        <v>0</v>
      </c>
      <c r="H17" s="26">
        <v>251751058.52000001</v>
      </c>
      <c r="I17" s="26">
        <v>10703235.880000001</v>
      </c>
      <c r="J17" s="25">
        <f t="shared" si="30"/>
        <v>4.2515157405583252E-2</v>
      </c>
      <c r="K17" s="26">
        <v>134952264.65000001</v>
      </c>
      <c r="L17" s="26">
        <v>34443478.560000002</v>
      </c>
      <c r="M17" s="25">
        <f t="shared" si="31"/>
        <v>0.25522712530485869</v>
      </c>
      <c r="N17" s="26">
        <v>26141919.420000002</v>
      </c>
      <c r="O17" s="26">
        <v>1414226.26</v>
      </c>
      <c r="P17" s="25">
        <f t="shared" si="32"/>
        <v>5.4098026899969683E-2</v>
      </c>
      <c r="Q17" s="26">
        <v>14456959.34</v>
      </c>
      <c r="R17" s="26">
        <v>297396.51</v>
      </c>
      <c r="S17" s="25">
        <f t="shared" si="33"/>
        <v>2.0571165969676168E-2</v>
      </c>
      <c r="T17" s="24">
        <v>133645663.91</v>
      </c>
      <c r="U17" s="24">
        <v>12589072.52</v>
      </c>
      <c r="V17" s="25">
        <f t="shared" si="34"/>
        <v>9.4197388465051629E-2</v>
      </c>
      <c r="W17" s="24">
        <v>14945660</v>
      </c>
      <c r="X17" s="24">
        <v>247989.7</v>
      </c>
      <c r="Y17" s="25">
        <f t="shared" si="35"/>
        <v>1.6592756693247404E-2</v>
      </c>
      <c r="Z17" s="26">
        <v>93502375</v>
      </c>
      <c r="AA17" s="26">
        <v>4625448.58</v>
      </c>
      <c r="AB17" s="25">
        <f t="shared" si="36"/>
        <v>4.9468781728806352E-2</v>
      </c>
      <c r="AC17" s="24">
        <v>84856911</v>
      </c>
      <c r="AD17" s="24">
        <v>5385175.4900000002</v>
      </c>
      <c r="AE17" s="25">
        <f t="shared" si="37"/>
        <v>6.3461837421821779E-2</v>
      </c>
      <c r="AF17" s="24">
        <v>36194131</v>
      </c>
      <c r="AG17" s="24">
        <v>871850.48</v>
      </c>
      <c r="AH17" s="25">
        <f t="shared" si="38"/>
        <v>2.4088172748228158E-2</v>
      </c>
      <c r="AI17" s="26">
        <v>130732600.56</v>
      </c>
      <c r="AJ17" s="26">
        <v>26502540.629999999</v>
      </c>
      <c r="AK17" s="25">
        <f t="shared" si="39"/>
        <v>0.2027232726685996</v>
      </c>
      <c r="AL17" s="24">
        <v>126749241</v>
      </c>
      <c r="AM17" s="24">
        <v>31368012.07</v>
      </c>
      <c r="AN17" s="25">
        <f t="shared" si="40"/>
        <v>0.24748086712408796</v>
      </c>
      <c r="AO17" s="24">
        <v>41319761.710000001</v>
      </c>
      <c r="AP17" s="24">
        <v>2174049.2000000002</v>
      </c>
      <c r="AQ17" s="25">
        <f t="shared" si="41"/>
        <v>5.2615240505461285E-2</v>
      </c>
      <c r="AR17" s="24">
        <v>32067721</v>
      </c>
      <c r="AS17" s="24">
        <v>760954.29</v>
      </c>
      <c r="AT17" s="25">
        <f t="shared" si="42"/>
        <v>2.372960304849852E-2</v>
      </c>
      <c r="AU17" s="24">
        <v>40844214.369999997</v>
      </c>
      <c r="AV17" s="24">
        <v>965588.1</v>
      </c>
      <c r="AW17" s="25">
        <f t="shared" si="43"/>
        <v>2.3640755854744087E-2</v>
      </c>
      <c r="AX17" s="24">
        <v>38056109</v>
      </c>
      <c r="AY17" s="24">
        <v>989144.94</v>
      </c>
      <c r="AZ17" s="25">
        <f t="shared" si="44"/>
        <v>2.5991751810464911E-2</v>
      </c>
      <c r="BA17" s="24">
        <v>5484613.1299999999</v>
      </c>
      <c r="BB17" s="24">
        <v>1781086</v>
      </c>
      <c r="BC17" s="25">
        <f t="shared" si="45"/>
        <v>0.32474232143334419</v>
      </c>
      <c r="BD17" s="24">
        <v>51442147.75</v>
      </c>
      <c r="BE17" s="24">
        <v>3638582.59</v>
      </c>
      <c r="BF17" s="25">
        <f t="shared" si="46"/>
        <v>7.0731545029629903E-2</v>
      </c>
      <c r="BG17" s="24">
        <v>83651775</v>
      </c>
      <c r="BH17" s="24">
        <v>2714385.88</v>
      </c>
      <c r="BI17" s="25">
        <f t="shared" si="47"/>
        <v>3.2448634592631177E-2</v>
      </c>
      <c r="BJ17" s="26">
        <v>13599060</v>
      </c>
      <c r="BK17" s="26">
        <v>310391</v>
      </c>
      <c r="BL17" s="25">
        <f t="shared" si="48"/>
        <v>2.2824445219007783E-2</v>
      </c>
      <c r="BM17" s="26">
        <v>61595270.259999998</v>
      </c>
      <c r="BN17" s="26">
        <v>690492.84</v>
      </c>
      <c r="BO17" s="25">
        <f t="shared" si="49"/>
        <v>1.1210160083483007E-2</v>
      </c>
      <c r="BP17" s="26">
        <v>31623860</v>
      </c>
      <c r="BQ17" s="26">
        <v>1492110.59</v>
      </c>
      <c r="BR17" s="25">
        <f t="shared" si="50"/>
        <v>4.7183063357857012E-2</v>
      </c>
      <c r="BS17" s="26">
        <v>16704071.939999999</v>
      </c>
      <c r="BT17" s="26">
        <v>351708.02</v>
      </c>
      <c r="BU17" s="25">
        <f t="shared" si="51"/>
        <v>2.1055226609614328E-2</v>
      </c>
      <c r="BV17" s="26">
        <v>404788611</v>
      </c>
      <c r="BW17" s="26">
        <v>3352400</v>
      </c>
      <c r="BX17" s="25">
        <f t="shared" si="52"/>
        <v>8.2818535623276224E-3</v>
      </c>
      <c r="BY17" s="26">
        <v>795797130</v>
      </c>
      <c r="BZ17" s="26">
        <v>167941375.66</v>
      </c>
      <c r="CA17" s="25">
        <f t="shared" si="53"/>
        <v>0.21103541258059072</v>
      </c>
      <c r="CB17" s="3">
        <f t="shared" si="54"/>
        <v>2725556509.5600004</v>
      </c>
      <c r="CC17" s="3">
        <f t="shared" si="54"/>
        <v>318371554.57999998</v>
      </c>
      <c r="CD17" s="19">
        <f t="shared" si="55"/>
        <v>0.11680974269412459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1938221</v>
      </c>
      <c r="I18" s="26">
        <v>97573.09</v>
      </c>
      <c r="J18" s="25">
        <f t="shared" si="30"/>
        <v>5.0341570956046806E-2</v>
      </c>
      <c r="K18" s="26">
        <v>2466000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120000</v>
      </c>
      <c r="AA18" s="26">
        <v>49278.09</v>
      </c>
      <c r="AB18" s="25">
        <f t="shared" si="36"/>
        <v>0.41065074999999995</v>
      </c>
      <c r="AC18" s="24">
        <v>900000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1850000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80000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1580000</v>
      </c>
      <c r="AY18" s="24">
        <v>0</v>
      </c>
      <c r="AZ18" s="25">
        <f t="shared" si="44"/>
        <v>0</v>
      </c>
      <c r="BA18" s="24">
        <v>0</v>
      </c>
      <c r="BB18" s="24">
        <v>0</v>
      </c>
      <c r="BC18" s="25">
        <f t="shared" si="45"/>
        <v>0</v>
      </c>
      <c r="BD18" s="24">
        <v>200000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2069000</v>
      </c>
      <c r="BQ18" s="26">
        <v>0</v>
      </c>
      <c r="BR18" s="25">
        <f t="shared" si="50"/>
        <v>0</v>
      </c>
      <c r="BS18" s="26">
        <v>2540100</v>
      </c>
      <c r="BT18" s="26">
        <v>0</v>
      </c>
      <c r="BU18" s="25">
        <f t="shared" si="51"/>
        <v>0</v>
      </c>
      <c r="BV18" s="26">
        <v>700000</v>
      </c>
      <c r="BW18" s="26">
        <v>0</v>
      </c>
      <c r="BX18" s="25">
        <f t="shared" si="52"/>
        <v>0</v>
      </c>
      <c r="BY18" s="26">
        <v>0</v>
      </c>
      <c r="BZ18" s="26">
        <v>0</v>
      </c>
      <c r="CA18" s="25">
        <f t="shared" si="53"/>
        <v>0</v>
      </c>
      <c r="CB18" s="3">
        <f t="shared" si="54"/>
        <v>15273321</v>
      </c>
      <c r="CC18" s="3">
        <f t="shared" si="54"/>
        <v>146851.18</v>
      </c>
      <c r="CD18" s="19">
        <f t="shared" si="55"/>
        <v>9.6148820547934527E-3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496193527.42000002</v>
      </c>
      <c r="C19" s="26">
        <v>11162058.83</v>
      </c>
      <c r="D19" s="25">
        <f t="shared" si="28"/>
        <v>2.249537370638038E-2</v>
      </c>
      <c r="E19" s="26">
        <v>92467112.829999998</v>
      </c>
      <c r="F19" s="26">
        <v>1819759.06</v>
      </c>
      <c r="G19" s="25">
        <f t="shared" si="29"/>
        <v>1.9680067910691788E-2</v>
      </c>
      <c r="H19" s="26">
        <v>804647018.89999998</v>
      </c>
      <c r="I19" s="26">
        <v>18560121.41</v>
      </c>
      <c r="J19" s="25">
        <f t="shared" si="30"/>
        <v>2.3066165627970366E-2</v>
      </c>
      <c r="K19" s="26">
        <v>739435472.44000006</v>
      </c>
      <c r="L19" s="26">
        <v>19262766.960000001</v>
      </c>
      <c r="M19" s="25">
        <f t="shared" si="31"/>
        <v>2.6050639545917968E-2</v>
      </c>
      <c r="N19" s="26">
        <v>182443354.84999999</v>
      </c>
      <c r="O19" s="26">
        <v>4878648.67</v>
      </c>
      <c r="P19" s="25">
        <f t="shared" si="32"/>
        <v>2.6740621350726055E-2</v>
      </c>
      <c r="Q19" s="26">
        <v>152923475.66</v>
      </c>
      <c r="R19" s="26">
        <v>4485702.95</v>
      </c>
      <c r="S19" s="25">
        <f t="shared" si="33"/>
        <v>2.9332991096626768E-2</v>
      </c>
      <c r="T19" s="24">
        <v>577293997.17999995</v>
      </c>
      <c r="U19" s="24">
        <v>10059667.08</v>
      </c>
      <c r="V19" s="25">
        <f t="shared" si="34"/>
        <v>1.7425552888372407E-2</v>
      </c>
      <c r="W19" s="24">
        <v>120513659.84</v>
      </c>
      <c r="X19" s="24">
        <v>3530806.63</v>
      </c>
      <c r="Y19" s="25">
        <f t="shared" si="35"/>
        <v>2.9297978624893448E-2</v>
      </c>
      <c r="Z19" s="26">
        <v>501923437.13999999</v>
      </c>
      <c r="AA19" s="26">
        <v>20476313.879999999</v>
      </c>
      <c r="AB19" s="25">
        <f t="shared" si="36"/>
        <v>4.0795691862240344E-2</v>
      </c>
      <c r="AC19" s="24">
        <v>454815398.63</v>
      </c>
      <c r="AD19" s="24">
        <v>21935221.260000002</v>
      </c>
      <c r="AE19" s="25">
        <f t="shared" si="37"/>
        <v>4.8228844771029122E-2</v>
      </c>
      <c r="AF19" s="24">
        <v>129491815.40000001</v>
      </c>
      <c r="AG19" s="24">
        <v>5618985.8799999999</v>
      </c>
      <c r="AH19" s="25">
        <f t="shared" si="38"/>
        <v>4.3392594834221462E-2</v>
      </c>
      <c r="AI19" s="26">
        <v>539441728.78999996</v>
      </c>
      <c r="AJ19" s="26">
        <v>16568696.73</v>
      </c>
      <c r="AK19" s="25">
        <f t="shared" si="39"/>
        <v>3.0714525491315953E-2</v>
      </c>
      <c r="AL19" s="24">
        <v>753266384.60000002</v>
      </c>
      <c r="AM19" s="24">
        <v>28303871.140000001</v>
      </c>
      <c r="AN19" s="25">
        <f t="shared" si="40"/>
        <v>3.757484963971934E-2</v>
      </c>
      <c r="AO19" s="24">
        <v>197033281.91</v>
      </c>
      <c r="AP19" s="24">
        <v>4453297.3499999996</v>
      </c>
      <c r="AQ19" s="25">
        <f t="shared" si="41"/>
        <v>2.2601751880853092E-2</v>
      </c>
      <c r="AR19" s="24">
        <v>185576625.50999999</v>
      </c>
      <c r="AS19" s="24">
        <v>9842796.5099999998</v>
      </c>
      <c r="AT19" s="25">
        <f t="shared" si="42"/>
        <v>5.3038988519971825E-2</v>
      </c>
      <c r="AU19" s="24">
        <v>146788406.00999999</v>
      </c>
      <c r="AV19" s="24">
        <v>6698977.8499999996</v>
      </c>
      <c r="AW19" s="25">
        <f t="shared" si="43"/>
        <v>4.5636968423402799E-2</v>
      </c>
      <c r="AX19" s="24">
        <v>197334458.81999999</v>
      </c>
      <c r="AY19" s="24">
        <v>5249588.5599999996</v>
      </c>
      <c r="AZ19" s="25">
        <f t="shared" si="44"/>
        <v>2.6602493002950128E-2</v>
      </c>
      <c r="BA19" s="24">
        <v>124815991.36</v>
      </c>
      <c r="BB19" s="24">
        <v>8111384.7800000003</v>
      </c>
      <c r="BC19" s="25">
        <f t="shared" si="45"/>
        <v>6.4986743217900447E-2</v>
      </c>
      <c r="BD19" s="24">
        <v>331503653.30000001</v>
      </c>
      <c r="BE19" s="24">
        <v>17478364.59</v>
      </c>
      <c r="BF19" s="25">
        <f t="shared" si="46"/>
        <v>5.2724500668421437E-2</v>
      </c>
      <c r="BG19" s="24">
        <v>197095510</v>
      </c>
      <c r="BH19" s="24">
        <v>6294258.0999999996</v>
      </c>
      <c r="BI19" s="25">
        <f t="shared" si="47"/>
        <v>3.193506589774673E-2</v>
      </c>
      <c r="BJ19" s="26">
        <v>82774363</v>
      </c>
      <c r="BK19" s="26">
        <v>1813842.93</v>
      </c>
      <c r="BL19" s="25">
        <f t="shared" si="48"/>
        <v>2.1913100436665396E-2</v>
      </c>
      <c r="BM19" s="26">
        <v>292087436.06</v>
      </c>
      <c r="BN19" s="26">
        <v>7948220.7300000004</v>
      </c>
      <c r="BO19" s="25">
        <f t="shared" si="49"/>
        <v>2.7211785748864917E-2</v>
      </c>
      <c r="BP19" s="26">
        <v>167854058.80000001</v>
      </c>
      <c r="BQ19" s="26">
        <v>4525128.1100000003</v>
      </c>
      <c r="BR19" s="25">
        <f t="shared" si="50"/>
        <v>2.6958705332182292E-2</v>
      </c>
      <c r="BS19" s="26">
        <v>199908820.81999999</v>
      </c>
      <c r="BT19" s="26">
        <v>5178794.25</v>
      </c>
      <c r="BU19" s="25">
        <f t="shared" si="51"/>
        <v>2.5905781589613E-2</v>
      </c>
      <c r="BV19" s="26">
        <v>1539951723</v>
      </c>
      <c r="BW19" s="26">
        <v>118699545.86</v>
      </c>
      <c r="BX19" s="25">
        <f t="shared" si="52"/>
        <v>7.7080043541079238E-2</v>
      </c>
      <c r="BY19" s="26">
        <v>4505868281.5900002</v>
      </c>
      <c r="BZ19" s="26">
        <v>207964120.52000001</v>
      </c>
      <c r="CA19" s="25">
        <f t="shared" si="53"/>
        <v>4.6154061220496895E-2</v>
      </c>
      <c r="CB19" s="3">
        <f t="shared" si="54"/>
        <v>13713448993.859999</v>
      </c>
      <c r="CC19" s="3">
        <f>BZ19+BW19+BT19+BQ19+BN19+BK19+BH19+BE19+BB19+AY19+AV19+AS19+AP19+AM19+AJ19+AG19+AD19+AA19+X19+U19+R19+O19+L19+I19+F19+C19</f>
        <v>570920940.62</v>
      </c>
      <c r="CD19" s="19">
        <f t="shared" si="55"/>
        <v>4.1632191936224194E-2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40936975</v>
      </c>
      <c r="C20" s="26">
        <v>2559767.4900000002</v>
      </c>
      <c r="D20" s="25">
        <f t="shared" si="28"/>
        <v>6.2529473416147632E-2</v>
      </c>
      <c r="E20" s="26">
        <v>26182047</v>
      </c>
      <c r="F20" s="26">
        <v>320300</v>
      </c>
      <c r="G20" s="25">
        <f t="shared" si="29"/>
        <v>1.2233573639219271E-2</v>
      </c>
      <c r="H20" s="26">
        <v>117818015.56</v>
      </c>
      <c r="I20" s="26">
        <v>3179215.11</v>
      </c>
      <c r="J20" s="25">
        <f t="shared" si="30"/>
        <v>2.6984116944160825E-2</v>
      </c>
      <c r="K20" s="26">
        <v>66371740.799999997</v>
      </c>
      <c r="L20" s="26">
        <v>1498128.66</v>
      </c>
      <c r="M20" s="25">
        <f t="shared" si="31"/>
        <v>2.2571784948572572E-2</v>
      </c>
      <c r="N20" s="26">
        <v>40233929.920000002</v>
      </c>
      <c r="O20" s="26">
        <v>783074.55</v>
      </c>
      <c r="P20" s="25">
        <f t="shared" si="32"/>
        <v>1.9463039070680969E-2</v>
      </c>
      <c r="Q20" s="26">
        <v>30477184</v>
      </c>
      <c r="R20" s="26">
        <v>672393.32</v>
      </c>
      <c r="S20" s="25">
        <f t="shared" si="33"/>
        <v>2.206218658521732E-2</v>
      </c>
      <c r="T20" s="24">
        <v>80200088.439999998</v>
      </c>
      <c r="U20" s="24">
        <v>1850983.78</v>
      </c>
      <c r="V20" s="25">
        <f t="shared" si="34"/>
        <v>2.3079572803523459E-2</v>
      </c>
      <c r="W20" s="24">
        <v>17538383</v>
      </c>
      <c r="X20" s="24">
        <v>380971.93</v>
      </c>
      <c r="Y20" s="25">
        <f t="shared" si="35"/>
        <v>2.1722181001521065E-2</v>
      </c>
      <c r="Z20" s="26">
        <v>55563100</v>
      </c>
      <c r="AA20" s="26">
        <v>2491996.86</v>
      </c>
      <c r="AB20" s="25">
        <f t="shared" si="36"/>
        <v>4.4849852869980257E-2</v>
      </c>
      <c r="AC20" s="24">
        <v>159445815</v>
      </c>
      <c r="AD20" s="24">
        <v>1728082.81</v>
      </c>
      <c r="AE20" s="25">
        <f t="shared" si="37"/>
        <v>1.0838056865901436E-2</v>
      </c>
      <c r="AF20" s="24">
        <v>32088552</v>
      </c>
      <c r="AG20" s="24">
        <v>1072470.21</v>
      </c>
      <c r="AH20" s="25">
        <f t="shared" si="38"/>
        <v>3.3422206461668942E-2</v>
      </c>
      <c r="AI20" s="26">
        <v>65693364</v>
      </c>
      <c r="AJ20" s="26">
        <v>988039.65</v>
      </c>
      <c r="AK20" s="25">
        <f t="shared" si="39"/>
        <v>1.5040174377430269E-2</v>
      </c>
      <c r="AL20" s="24">
        <v>112390097</v>
      </c>
      <c r="AM20" s="24">
        <v>4126429.51</v>
      </c>
      <c r="AN20" s="25">
        <f t="shared" si="40"/>
        <v>3.6715241112390891E-2</v>
      </c>
      <c r="AO20" s="24">
        <v>27656866.34</v>
      </c>
      <c r="AP20" s="24">
        <v>784971.9</v>
      </c>
      <c r="AQ20" s="25">
        <f t="shared" si="41"/>
        <v>2.8382532220025909E-2</v>
      </c>
      <c r="AR20" s="24">
        <v>24727684</v>
      </c>
      <c r="AS20" s="24">
        <v>1365261.02</v>
      </c>
      <c r="AT20" s="25">
        <f t="shared" si="42"/>
        <v>5.5211843535367081E-2</v>
      </c>
      <c r="AU20" s="24">
        <v>33555108</v>
      </c>
      <c r="AV20" s="24">
        <v>1034672.81</v>
      </c>
      <c r="AW20" s="25">
        <f t="shared" si="43"/>
        <v>3.0835031435452392E-2</v>
      </c>
      <c r="AX20" s="24">
        <v>29031899</v>
      </c>
      <c r="AY20" s="24">
        <v>720153.28</v>
      </c>
      <c r="AZ20" s="25">
        <f t="shared" si="44"/>
        <v>2.4805586434425115E-2</v>
      </c>
      <c r="BA20" s="24">
        <v>31676204</v>
      </c>
      <c r="BB20" s="24">
        <v>1613453.65</v>
      </c>
      <c r="BC20" s="25">
        <f t="shared" si="45"/>
        <v>5.0935827095948738E-2</v>
      </c>
      <c r="BD20" s="24">
        <v>76407511.810000002</v>
      </c>
      <c r="BE20" s="24">
        <v>3910932.36</v>
      </c>
      <c r="BF20" s="25">
        <f t="shared" si="46"/>
        <v>5.1185181500546496E-2</v>
      </c>
      <c r="BG20" s="24">
        <v>33360057</v>
      </c>
      <c r="BH20" s="24">
        <v>2012722.14</v>
      </c>
      <c r="BI20" s="25">
        <f t="shared" si="47"/>
        <v>6.0333294394550943E-2</v>
      </c>
      <c r="BJ20" s="26">
        <v>21452200</v>
      </c>
      <c r="BK20" s="26">
        <v>1152447.8</v>
      </c>
      <c r="BL20" s="25">
        <f t="shared" si="48"/>
        <v>5.372166024929844E-2</v>
      </c>
      <c r="BM20" s="26">
        <v>40605446</v>
      </c>
      <c r="BN20" s="26">
        <v>613218.66</v>
      </c>
      <c r="BO20" s="25">
        <f t="shared" si="49"/>
        <v>1.5101882146547535E-2</v>
      </c>
      <c r="BP20" s="26">
        <v>15449157</v>
      </c>
      <c r="BQ20" s="26">
        <v>30000</v>
      </c>
      <c r="BR20" s="25">
        <f t="shared" si="50"/>
        <v>1.941853526376876E-3</v>
      </c>
      <c r="BS20" s="26">
        <v>29255177</v>
      </c>
      <c r="BT20" s="26">
        <v>985675.86</v>
      </c>
      <c r="BU20" s="25">
        <f t="shared" si="51"/>
        <v>3.3692356740825734E-2</v>
      </c>
      <c r="BV20" s="26">
        <v>202921000</v>
      </c>
      <c r="BW20" s="26">
        <v>17345260.84</v>
      </c>
      <c r="BX20" s="25">
        <f t="shared" si="52"/>
        <v>8.5477899478122024E-2</v>
      </c>
      <c r="BY20" s="26">
        <v>255189500</v>
      </c>
      <c r="BZ20" s="26">
        <v>13961223</v>
      </c>
      <c r="CA20" s="25">
        <f t="shared" si="53"/>
        <v>5.4709237644965797E-2</v>
      </c>
      <c r="CB20" s="3">
        <f t="shared" si="54"/>
        <v>1666227101.8700001</v>
      </c>
      <c r="CC20" s="3">
        <f t="shared" si="54"/>
        <v>67181847.199999988</v>
      </c>
      <c r="CD20" s="19">
        <f t="shared" si="55"/>
        <v>4.0319742203570007E-2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3034200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3034200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169440818</v>
      </c>
      <c r="C22" s="26">
        <v>10513722.310000001</v>
      </c>
      <c r="D22" s="25">
        <f t="shared" si="28"/>
        <v>6.2049525221248639E-2</v>
      </c>
      <c r="E22" s="26">
        <v>44418441</v>
      </c>
      <c r="F22" s="26">
        <v>2094458.96</v>
      </c>
      <c r="G22" s="25">
        <f t="shared" si="29"/>
        <v>4.7152914709455922E-2</v>
      </c>
      <c r="H22" s="26">
        <v>371430762</v>
      </c>
      <c r="I22" s="26">
        <v>30731737.579999998</v>
      </c>
      <c r="J22" s="25">
        <f t="shared" si="30"/>
        <v>8.273880551659854E-2</v>
      </c>
      <c r="K22" s="26">
        <v>269180696</v>
      </c>
      <c r="L22" s="26">
        <v>20054259.18</v>
      </c>
      <c r="M22" s="25">
        <f t="shared" si="31"/>
        <v>7.4501104566577089E-2</v>
      </c>
      <c r="N22" s="26">
        <v>122383987</v>
      </c>
      <c r="O22" s="26">
        <v>6722719.04</v>
      </c>
      <c r="P22" s="25">
        <f t="shared" si="32"/>
        <v>5.4931361567751504E-2</v>
      </c>
      <c r="Q22" s="26">
        <v>202813860</v>
      </c>
      <c r="R22" s="26">
        <v>10540096.779999999</v>
      </c>
      <c r="S22" s="25">
        <f t="shared" si="33"/>
        <v>5.1969312057864286E-2</v>
      </c>
      <c r="T22" s="24">
        <v>282803851</v>
      </c>
      <c r="U22" s="24">
        <v>14126941.49</v>
      </c>
      <c r="V22" s="25">
        <f t="shared" si="34"/>
        <v>4.995314399024927E-2</v>
      </c>
      <c r="W22" s="24">
        <v>63978328</v>
      </c>
      <c r="X22" s="24">
        <v>3842301.87</v>
      </c>
      <c r="Y22" s="25">
        <f t="shared" si="35"/>
        <v>6.0056303284449698E-2</v>
      </c>
      <c r="Z22" s="26">
        <v>235504178</v>
      </c>
      <c r="AA22" s="26">
        <v>18879724.280000001</v>
      </c>
      <c r="AB22" s="25">
        <f t="shared" si="36"/>
        <v>8.0167258349021733E-2</v>
      </c>
      <c r="AC22" s="24">
        <v>308846213</v>
      </c>
      <c r="AD22" s="24">
        <v>24450112.27</v>
      </c>
      <c r="AE22" s="25">
        <f t="shared" si="37"/>
        <v>7.9165977243178948E-2</v>
      </c>
      <c r="AF22" s="24">
        <v>101919240</v>
      </c>
      <c r="AG22" s="24">
        <v>6112936.7599999998</v>
      </c>
      <c r="AH22" s="25">
        <f t="shared" si="38"/>
        <v>5.9978241203525455E-2</v>
      </c>
      <c r="AI22" s="26">
        <v>609111434</v>
      </c>
      <c r="AJ22" s="26">
        <v>40831592.829999998</v>
      </c>
      <c r="AK22" s="25">
        <f t="shared" si="39"/>
        <v>6.7034684543452516E-2</v>
      </c>
      <c r="AL22" s="24">
        <v>354180218</v>
      </c>
      <c r="AM22" s="24">
        <v>29242744.18</v>
      </c>
      <c r="AN22" s="25">
        <f t="shared" si="40"/>
        <v>8.2564589138064165E-2</v>
      </c>
      <c r="AO22" s="24">
        <v>76076188</v>
      </c>
      <c r="AP22" s="24">
        <v>4277752.55</v>
      </c>
      <c r="AQ22" s="25">
        <f t="shared" si="41"/>
        <v>5.6229848819449257E-2</v>
      </c>
      <c r="AR22" s="24">
        <v>85699611</v>
      </c>
      <c r="AS22" s="24">
        <v>4856056.47</v>
      </c>
      <c r="AT22" s="25">
        <f t="shared" si="42"/>
        <v>5.6663693257604168E-2</v>
      </c>
      <c r="AU22" s="24">
        <v>65632944</v>
      </c>
      <c r="AV22" s="24">
        <v>5130759.03</v>
      </c>
      <c r="AW22" s="25">
        <f t="shared" si="43"/>
        <v>7.8173531725165335E-2</v>
      </c>
      <c r="AX22" s="24">
        <v>89560251</v>
      </c>
      <c r="AY22" s="24">
        <v>4270568.16</v>
      </c>
      <c r="AZ22" s="25">
        <f t="shared" si="44"/>
        <v>4.7683744879187535E-2</v>
      </c>
      <c r="BA22" s="24">
        <v>58957189</v>
      </c>
      <c r="BB22" s="24">
        <v>3874878.05</v>
      </c>
      <c r="BC22" s="25">
        <f t="shared" si="45"/>
        <v>6.5723588856992476E-2</v>
      </c>
      <c r="BD22" s="24">
        <v>167098974.84999999</v>
      </c>
      <c r="BE22" s="24">
        <v>13823683.869999999</v>
      </c>
      <c r="BF22" s="25">
        <f t="shared" si="46"/>
        <v>8.2727520515365985E-2</v>
      </c>
      <c r="BG22" s="24">
        <v>109127670</v>
      </c>
      <c r="BH22" s="24">
        <v>7607965.4000000004</v>
      </c>
      <c r="BI22" s="25">
        <f t="shared" si="47"/>
        <v>6.9716190220133908E-2</v>
      </c>
      <c r="BJ22" s="26">
        <v>101582754</v>
      </c>
      <c r="BK22" s="26">
        <v>6786087.25</v>
      </c>
      <c r="BL22" s="25">
        <f t="shared" si="48"/>
        <v>6.6803536848390618E-2</v>
      </c>
      <c r="BM22" s="26">
        <v>99513959</v>
      </c>
      <c r="BN22" s="26">
        <v>7452887.6900000004</v>
      </c>
      <c r="BO22" s="25">
        <f t="shared" si="49"/>
        <v>7.4892887037083911E-2</v>
      </c>
      <c r="BP22" s="26">
        <v>127744643</v>
      </c>
      <c r="BQ22" s="26">
        <v>8753330.2599999998</v>
      </c>
      <c r="BR22" s="25">
        <f t="shared" si="50"/>
        <v>6.8522092625050435E-2</v>
      </c>
      <c r="BS22" s="26">
        <v>66532319</v>
      </c>
      <c r="BT22" s="26">
        <v>4465196.22</v>
      </c>
      <c r="BU22" s="25">
        <f t="shared" si="51"/>
        <v>6.7113190808815781E-2</v>
      </c>
      <c r="BV22" s="26">
        <v>699844931</v>
      </c>
      <c r="BW22" s="26">
        <v>65729197.259999998</v>
      </c>
      <c r="BX22" s="25">
        <f t="shared" si="52"/>
        <v>9.3919658982283882E-2</v>
      </c>
      <c r="BY22" s="26">
        <v>2093077154</v>
      </c>
      <c r="BZ22" s="26">
        <v>107375476.52</v>
      </c>
      <c r="CA22" s="25">
        <f t="shared" si="53"/>
        <v>5.1300295507405835E-2</v>
      </c>
      <c r="CB22" s="3">
        <f t="shared" si="54"/>
        <v>6976460613.8500004</v>
      </c>
      <c r="CC22" s="3">
        <f t="shared" si="54"/>
        <v>462547186.25999993</v>
      </c>
      <c r="CD22" s="19">
        <f t="shared" si="55"/>
        <v>6.6301124862903876E-2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13320000</v>
      </c>
      <c r="C23" s="26">
        <v>1157637.5</v>
      </c>
      <c r="D23" s="25">
        <f t="shared" si="28"/>
        <v>8.6909722222222222E-2</v>
      </c>
      <c r="E23" s="26">
        <v>8702518</v>
      </c>
      <c r="F23" s="26">
        <v>224855.59</v>
      </c>
      <c r="G23" s="25">
        <f t="shared" si="29"/>
        <v>2.5837991946698644E-2</v>
      </c>
      <c r="H23" s="26">
        <v>83068776.150000006</v>
      </c>
      <c r="I23" s="26">
        <v>3414901.23</v>
      </c>
      <c r="J23" s="25">
        <f t="shared" si="30"/>
        <v>4.1109323963478182E-2</v>
      </c>
      <c r="K23" s="26">
        <v>7535000</v>
      </c>
      <c r="L23" s="26">
        <v>159921.19</v>
      </c>
      <c r="M23" s="25">
        <f t="shared" si="31"/>
        <v>2.1223781021897811E-2</v>
      </c>
      <c r="N23" s="26">
        <v>10802970</v>
      </c>
      <c r="O23" s="26">
        <v>281375.64</v>
      </c>
      <c r="P23" s="25">
        <f t="shared" si="32"/>
        <v>2.6046137312239134E-2</v>
      </c>
      <c r="Q23" s="26">
        <v>720000</v>
      </c>
      <c r="R23" s="26">
        <v>5144.12</v>
      </c>
      <c r="S23" s="25">
        <f t="shared" si="33"/>
        <v>7.1446111111111111E-3</v>
      </c>
      <c r="T23" s="24">
        <v>33734840</v>
      </c>
      <c r="U23" s="24">
        <v>704944.71</v>
      </c>
      <c r="V23" s="25">
        <f t="shared" si="34"/>
        <v>2.0896637126484072E-2</v>
      </c>
      <c r="W23" s="24">
        <v>5741708</v>
      </c>
      <c r="X23" s="24">
        <v>333358.62</v>
      </c>
      <c r="Y23" s="25">
        <f t="shared" si="35"/>
        <v>5.8059138500251142E-2</v>
      </c>
      <c r="Z23" s="26">
        <v>3200000</v>
      </c>
      <c r="AA23" s="26">
        <v>49000</v>
      </c>
      <c r="AB23" s="25">
        <f t="shared" si="36"/>
        <v>1.53125E-2</v>
      </c>
      <c r="AC23" s="24">
        <v>4101000</v>
      </c>
      <c r="AD23" s="24">
        <v>52250</v>
      </c>
      <c r="AE23" s="25">
        <f t="shared" si="37"/>
        <v>1.2740794928066325E-2</v>
      </c>
      <c r="AF23" s="24">
        <v>7964800</v>
      </c>
      <c r="AG23" s="24">
        <v>315088.88</v>
      </c>
      <c r="AH23" s="25">
        <f t="shared" si="38"/>
        <v>3.9560174768983526E-2</v>
      </c>
      <c r="AI23" s="26">
        <v>28692031</v>
      </c>
      <c r="AJ23" s="26">
        <v>327700</v>
      </c>
      <c r="AK23" s="25">
        <f t="shared" si="39"/>
        <v>1.1421289765091916E-2</v>
      </c>
      <c r="AL23" s="24">
        <v>55286500</v>
      </c>
      <c r="AM23" s="24">
        <v>3092860.33</v>
      </c>
      <c r="AN23" s="25">
        <f t="shared" si="40"/>
        <v>5.5942415056116773E-2</v>
      </c>
      <c r="AO23" s="24">
        <v>11636390.220000001</v>
      </c>
      <c r="AP23" s="24">
        <v>96403.81</v>
      </c>
      <c r="AQ23" s="25">
        <f t="shared" si="41"/>
        <v>8.2846834952566579E-3</v>
      </c>
      <c r="AR23" s="24">
        <v>7153505</v>
      </c>
      <c r="AS23" s="24">
        <v>414512.81</v>
      </c>
      <c r="AT23" s="25">
        <f t="shared" si="42"/>
        <v>5.7945414171095146E-2</v>
      </c>
      <c r="AU23" s="24">
        <v>2422582.5699999998</v>
      </c>
      <c r="AV23" s="24">
        <v>41151.93</v>
      </c>
      <c r="AW23" s="25">
        <f t="shared" si="43"/>
        <v>1.6986801816212194E-2</v>
      </c>
      <c r="AX23" s="24">
        <v>22990177</v>
      </c>
      <c r="AY23" s="24">
        <v>195250.02</v>
      </c>
      <c r="AZ23" s="25">
        <f t="shared" si="44"/>
        <v>8.4927584507070129E-3</v>
      </c>
      <c r="BA23" s="24">
        <v>500000</v>
      </c>
      <c r="BB23" s="24">
        <v>0</v>
      </c>
      <c r="BC23" s="25">
        <f t="shared" si="45"/>
        <v>0</v>
      </c>
      <c r="BD23" s="24">
        <v>4314200</v>
      </c>
      <c r="BE23" s="24">
        <v>210410.71</v>
      </c>
      <c r="BF23" s="25">
        <f t="shared" si="46"/>
        <v>4.8771663344304855E-2</v>
      </c>
      <c r="BG23" s="24">
        <v>15907850</v>
      </c>
      <c r="BH23" s="24">
        <v>661762.1</v>
      </c>
      <c r="BI23" s="25">
        <f t="shared" si="47"/>
        <v>4.159971963527441E-2</v>
      </c>
      <c r="BJ23" s="26">
        <v>865000</v>
      </c>
      <c r="BK23" s="26">
        <v>38790</v>
      </c>
      <c r="BL23" s="25">
        <f t="shared" si="48"/>
        <v>4.484393063583815E-2</v>
      </c>
      <c r="BM23" s="26">
        <v>1770000</v>
      </c>
      <c r="BN23" s="26">
        <v>5400</v>
      </c>
      <c r="BO23" s="25">
        <f t="shared" si="49"/>
        <v>3.0508474576271187E-3</v>
      </c>
      <c r="BP23" s="26">
        <v>1190000</v>
      </c>
      <c r="BQ23" s="26">
        <v>202343.19</v>
      </c>
      <c r="BR23" s="25">
        <f t="shared" si="50"/>
        <v>0.17003629411764706</v>
      </c>
      <c r="BS23" s="26">
        <v>1835763</v>
      </c>
      <c r="BT23" s="26">
        <v>67881.37</v>
      </c>
      <c r="BU23" s="25">
        <f t="shared" si="51"/>
        <v>3.6977196947536255E-2</v>
      </c>
      <c r="BV23" s="26">
        <v>33200000</v>
      </c>
      <c r="BW23" s="26">
        <v>2124276.42</v>
      </c>
      <c r="BX23" s="25">
        <f t="shared" si="52"/>
        <v>6.3984229518072283E-2</v>
      </c>
      <c r="BY23" s="26">
        <v>240681500</v>
      </c>
      <c r="BZ23" s="26">
        <v>16423786.4</v>
      </c>
      <c r="CA23" s="25">
        <f t="shared" si="53"/>
        <v>6.8238673932146846E-2</v>
      </c>
      <c r="CB23" s="3">
        <f t="shared" si="54"/>
        <v>607337110.94000006</v>
      </c>
      <c r="CC23" s="3">
        <f>C23+F23+I23+L23+O23+R23+U23+X23+AA23+AD23+AG23+AJ23+AM23+AP23+AS23+AV23+AY23+BB23+BE23+BH23+BK23+BN23+BQ23+BT23+BW23+BZ23</f>
        <v>30601006.57</v>
      </c>
      <c r="CD23" s="19">
        <f t="shared" si="55"/>
        <v>5.0385537156847855E-2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40000</v>
      </c>
      <c r="D24" s="25">
        <f t="shared" si="28"/>
        <v>0.04</v>
      </c>
      <c r="E24" s="26">
        <v>1200000</v>
      </c>
      <c r="F24" s="26">
        <v>85834</v>
      </c>
      <c r="G24" s="25">
        <f t="shared" si="29"/>
        <v>7.1528333333333333E-2</v>
      </c>
      <c r="H24" s="26">
        <v>16272485.66</v>
      </c>
      <c r="I24" s="26">
        <v>2341399.36</v>
      </c>
      <c r="J24" s="25">
        <f t="shared" si="30"/>
        <v>0.14388701326408174</v>
      </c>
      <c r="K24" s="26">
        <v>400000</v>
      </c>
      <c r="L24" s="26">
        <v>0</v>
      </c>
      <c r="M24" s="25">
        <f t="shared" si="31"/>
        <v>0</v>
      </c>
      <c r="N24" s="26">
        <v>1300000</v>
      </c>
      <c r="O24" s="26">
        <v>108000</v>
      </c>
      <c r="P24" s="25">
        <f t="shared" si="32"/>
        <v>8.3076923076923076E-2</v>
      </c>
      <c r="Q24" s="26">
        <v>1000000</v>
      </c>
      <c r="R24" s="26">
        <v>0</v>
      </c>
      <c r="S24" s="25">
        <f t="shared" si="33"/>
        <v>0</v>
      </c>
      <c r="T24" s="24">
        <v>8338617</v>
      </c>
      <c r="U24" s="24">
        <v>462809.09</v>
      </c>
      <c r="V24" s="25">
        <f t="shared" si="34"/>
        <v>5.5501900375086184E-2</v>
      </c>
      <c r="W24" s="24">
        <v>2500000</v>
      </c>
      <c r="X24" s="24">
        <v>208000</v>
      </c>
      <c r="Y24" s="25">
        <f t="shared" si="35"/>
        <v>8.3199999999999996E-2</v>
      </c>
      <c r="Z24" s="26">
        <v>6458000</v>
      </c>
      <c r="AA24" s="26">
        <v>335881.99</v>
      </c>
      <c r="AB24" s="25">
        <f t="shared" si="36"/>
        <v>5.2010218333849487E-2</v>
      </c>
      <c r="AC24" s="24">
        <v>3150000</v>
      </c>
      <c r="AD24" s="24">
        <v>241666</v>
      </c>
      <c r="AE24" s="25">
        <f t="shared" si="37"/>
        <v>7.6719365079365082E-2</v>
      </c>
      <c r="AF24" s="24">
        <v>1600000</v>
      </c>
      <c r="AG24" s="24">
        <v>0</v>
      </c>
      <c r="AH24" s="25">
        <f t="shared" si="38"/>
        <v>0</v>
      </c>
      <c r="AI24" s="26">
        <v>3000000</v>
      </c>
      <c r="AJ24" s="26">
        <v>250000</v>
      </c>
      <c r="AK24" s="25">
        <f t="shared" si="39"/>
        <v>8.3333333333333329E-2</v>
      </c>
      <c r="AL24" s="24">
        <v>9270000</v>
      </c>
      <c r="AM24" s="24">
        <v>753310.36</v>
      </c>
      <c r="AN24" s="25">
        <f t="shared" si="40"/>
        <v>8.1263253505933122E-2</v>
      </c>
      <c r="AO24" s="24">
        <v>2860000</v>
      </c>
      <c r="AP24" s="24">
        <v>0</v>
      </c>
      <c r="AQ24" s="25">
        <f t="shared" si="41"/>
        <v>0</v>
      </c>
      <c r="AR24" s="24">
        <v>2195000</v>
      </c>
      <c r="AS24" s="24">
        <v>0</v>
      </c>
      <c r="AT24" s="25">
        <f t="shared" si="42"/>
        <v>0</v>
      </c>
      <c r="AU24" s="24">
        <v>1965800</v>
      </c>
      <c r="AV24" s="24">
        <v>163816.66</v>
      </c>
      <c r="AW24" s="25">
        <f t="shared" si="43"/>
        <v>8.3333329942008344E-2</v>
      </c>
      <c r="AX24" s="24">
        <v>1800000</v>
      </c>
      <c r="AY24" s="24">
        <v>150000</v>
      </c>
      <c r="AZ24" s="25">
        <f t="shared" si="44"/>
        <v>8.3333333333333329E-2</v>
      </c>
      <c r="BA24" s="24">
        <v>2400000</v>
      </c>
      <c r="BB24" s="24">
        <v>213000</v>
      </c>
      <c r="BC24" s="25">
        <f t="shared" si="45"/>
        <v>8.8749999999999996E-2</v>
      </c>
      <c r="BD24" s="24">
        <v>5000000</v>
      </c>
      <c r="BE24" s="24">
        <v>400000</v>
      </c>
      <c r="BF24" s="25">
        <f t="shared" si="46"/>
        <v>0.08</v>
      </c>
      <c r="BG24" s="24">
        <v>1821500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4784000</v>
      </c>
      <c r="BN24" s="26">
        <v>158531.10999999999</v>
      </c>
      <c r="BO24" s="25">
        <f t="shared" si="49"/>
        <v>3.3137773829431436E-2</v>
      </c>
      <c r="BP24" s="26">
        <v>2500000</v>
      </c>
      <c r="BQ24" s="26">
        <v>182366</v>
      </c>
      <c r="BR24" s="25">
        <f t="shared" si="50"/>
        <v>7.2946399999999995E-2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28217300</v>
      </c>
      <c r="BZ24" s="26">
        <v>850000</v>
      </c>
      <c r="CA24" s="25">
        <f t="shared" si="53"/>
        <v>3.0123364035538482E-2</v>
      </c>
      <c r="CB24" s="3">
        <f t="shared" si="54"/>
        <v>117382702.66</v>
      </c>
      <c r="CC24" s="3">
        <f>C24+F24+I24+L24+O24+R24+U24+X24+AA24+AD24+AG24+AJ24+AM24+AP24+AS24+AV24+AY24+BB24+BE24+BH24+BK24+BN24+BQ24+BT24+BW24+BZ24</f>
        <v>7069614.5700000003</v>
      </c>
      <c r="CD24" s="19">
        <f t="shared" si="55"/>
        <v>6.0227055688751682E-2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800000</v>
      </c>
      <c r="C25" s="26">
        <v>0</v>
      </c>
      <c r="D25" s="25">
        <f t="shared" si="28"/>
        <v>0</v>
      </c>
      <c r="E25" s="26">
        <v>20000</v>
      </c>
      <c r="F25" s="26">
        <v>0</v>
      </c>
      <c r="G25" s="25">
        <f t="shared" si="29"/>
        <v>0</v>
      </c>
      <c r="H25" s="26">
        <v>12551836</v>
      </c>
      <c r="I25" s="26">
        <v>1125937.81</v>
      </c>
      <c r="J25" s="25">
        <f t="shared" si="30"/>
        <v>8.9703037069636671E-2</v>
      </c>
      <c r="K25" s="26">
        <v>1790000</v>
      </c>
      <c r="L25" s="26">
        <v>91727</v>
      </c>
      <c r="M25" s="25">
        <f t="shared" si="31"/>
        <v>5.1244134078212288E-2</v>
      </c>
      <c r="N25" s="26">
        <v>60000</v>
      </c>
      <c r="O25" s="26">
        <v>0</v>
      </c>
      <c r="P25" s="25">
        <f t="shared" si="32"/>
        <v>0</v>
      </c>
      <c r="Q25" s="26">
        <v>530000</v>
      </c>
      <c r="R25" s="26">
        <v>22063</v>
      </c>
      <c r="S25" s="25">
        <f t="shared" si="33"/>
        <v>4.1628301886792451E-2</v>
      </c>
      <c r="T25" s="24">
        <v>1034790</v>
      </c>
      <c r="U25" s="24">
        <v>4969</v>
      </c>
      <c r="V25" s="25">
        <f t="shared" si="34"/>
        <v>4.8019404903410353E-3</v>
      </c>
      <c r="W25" s="24">
        <v>858212</v>
      </c>
      <c r="X25" s="24">
        <v>37405.480000000003</v>
      </c>
      <c r="Y25" s="25">
        <f t="shared" si="35"/>
        <v>4.3585361192805511E-2</v>
      </c>
      <c r="Z25" s="26">
        <v>1971680</v>
      </c>
      <c r="AA25" s="26">
        <v>247919.81</v>
      </c>
      <c r="AB25" s="25">
        <f t="shared" si="36"/>
        <v>0.12574038890692202</v>
      </c>
      <c r="AC25" s="24">
        <v>1205000</v>
      </c>
      <c r="AD25" s="24">
        <v>16732</v>
      </c>
      <c r="AE25" s="25">
        <f t="shared" si="37"/>
        <v>1.3885477178423236E-2</v>
      </c>
      <c r="AF25" s="24">
        <v>348000</v>
      </c>
      <c r="AG25" s="24">
        <v>20675</v>
      </c>
      <c r="AH25" s="25">
        <f t="shared" si="38"/>
        <v>5.9410919540229888E-2</v>
      </c>
      <c r="AI25" s="26">
        <v>222000</v>
      </c>
      <c r="AJ25" s="26">
        <v>0</v>
      </c>
      <c r="AK25" s="25">
        <f t="shared" si="39"/>
        <v>0</v>
      </c>
      <c r="AL25" s="24">
        <v>6128850</v>
      </c>
      <c r="AM25" s="24">
        <v>482291.99</v>
      </c>
      <c r="AN25" s="25">
        <f t="shared" si="40"/>
        <v>7.8692085790972199E-2</v>
      </c>
      <c r="AO25" s="24">
        <v>212049</v>
      </c>
      <c r="AP25" s="24">
        <v>6814</v>
      </c>
      <c r="AQ25" s="25">
        <f t="shared" si="41"/>
        <v>3.2134082216846105E-2</v>
      </c>
      <c r="AR25" s="24">
        <v>60603</v>
      </c>
      <c r="AS25" s="24">
        <v>4756</v>
      </c>
      <c r="AT25" s="25">
        <f t="shared" si="42"/>
        <v>7.8477963137138423E-2</v>
      </c>
      <c r="AU25" s="24">
        <v>300000</v>
      </c>
      <c r="AV25" s="24">
        <v>21912</v>
      </c>
      <c r="AW25" s="25">
        <f t="shared" si="43"/>
        <v>7.3039999999999994E-2</v>
      </c>
      <c r="AX25" s="24">
        <v>220000</v>
      </c>
      <c r="AY25" s="24">
        <v>11458</v>
      </c>
      <c r="AZ25" s="25">
        <f t="shared" si="44"/>
        <v>5.2081818181818181E-2</v>
      </c>
      <c r="BA25" s="24">
        <v>100000</v>
      </c>
      <c r="BB25" s="24">
        <v>0</v>
      </c>
      <c r="BC25" s="25">
        <f t="shared" si="45"/>
        <v>0</v>
      </c>
      <c r="BD25" s="24">
        <v>150000</v>
      </c>
      <c r="BE25" s="24">
        <v>6668</v>
      </c>
      <c r="BF25" s="25">
        <f t="shared" si="46"/>
        <v>4.4453333333333331E-2</v>
      </c>
      <c r="BG25" s="24">
        <v>773951</v>
      </c>
      <c r="BH25" s="24">
        <v>69519.360000000001</v>
      </c>
      <c r="BI25" s="25">
        <f t="shared" si="47"/>
        <v>8.9823981104746944E-2</v>
      </c>
      <c r="BJ25" s="26">
        <v>17100</v>
      </c>
      <c r="BK25" s="26">
        <v>0</v>
      </c>
      <c r="BL25" s="25">
        <f t="shared" si="48"/>
        <v>0</v>
      </c>
      <c r="BM25" s="26">
        <v>41200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88000</v>
      </c>
      <c r="BT25" s="26">
        <v>1891</v>
      </c>
      <c r="BU25" s="25">
        <f t="shared" si="51"/>
        <v>2.1488636363636363E-2</v>
      </c>
      <c r="BV25" s="26">
        <v>17500000</v>
      </c>
      <c r="BW25" s="26">
        <v>1518575.34</v>
      </c>
      <c r="BX25" s="25">
        <f t="shared" si="52"/>
        <v>8.6775733714285722E-2</v>
      </c>
      <c r="BY25" s="26">
        <v>211600000</v>
      </c>
      <c r="BZ25" s="26">
        <v>15105195.890000001</v>
      </c>
      <c r="CA25" s="25">
        <f t="shared" si="53"/>
        <v>7.1385613846880913E-2</v>
      </c>
      <c r="CB25" s="3">
        <f t="shared" si="54"/>
        <v>258733271</v>
      </c>
      <c r="CC25" s="3">
        <f>C25+F25+I25+L25+O25+R25+U25+X25+AA25+AD25+AG25+AJ25+AM25+AP25+AS25+AV25+AY25+BB25+BE25+BH25+BK25+BN25+BQ25+BT25+BW25+BZ25</f>
        <v>18796510.68</v>
      </c>
      <c r="CD25" s="19">
        <f t="shared" si="55"/>
        <v>7.264821647154919E-2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4">
        <v>0</v>
      </c>
      <c r="AS26" s="34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5">
        <v>0</v>
      </c>
      <c r="BH26" s="35">
        <v>83300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5">
        <v>0</v>
      </c>
      <c r="BN26" s="35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5">
        <v>0</v>
      </c>
      <c r="BT26" s="35">
        <v>0</v>
      </c>
      <c r="BU26" s="25">
        <f t="shared" si="51"/>
        <v>0</v>
      </c>
      <c r="BV26" s="24">
        <v>18405300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18505300</v>
      </c>
      <c r="CC26" s="3">
        <f>C26+F26+I26+L26+O26+R26+U26+X26+AA26+AD26+AG26+AJ26+AM26+AP26+AS26+AV26+AY26+BB26+BE26+BH26+BK26+BN26+BQ26+BT26+BW26+BZ26</f>
        <v>83300</v>
      </c>
      <c r="CD26" s="19">
        <f t="shared" si="55"/>
        <v>4.5014131086769738E-3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861958590.42000008</v>
      </c>
      <c r="C27" s="3">
        <f>SUM(C13:C26)</f>
        <v>33519599.460000001</v>
      </c>
      <c r="D27" s="16">
        <f t="shared" si="28"/>
        <v>3.8887714366495449E-2</v>
      </c>
      <c r="E27" s="3">
        <f>SUM(E13:E26)</f>
        <v>238297194.82999998</v>
      </c>
      <c r="F27" s="3">
        <f>SUM(F13:F26)</f>
        <v>5485355.6899999995</v>
      </c>
      <c r="G27" s="16">
        <f t="shared" si="29"/>
        <v>2.3018968787749367E-2</v>
      </c>
      <c r="H27" s="3">
        <f>SUM(H13:H26)</f>
        <v>2176007406.9400001</v>
      </c>
      <c r="I27" s="3">
        <f>SUM(I13:I26)</f>
        <v>84207899.150000006</v>
      </c>
      <c r="J27" s="16">
        <f t="shared" si="30"/>
        <v>3.8698351338985998E-2</v>
      </c>
      <c r="K27" s="3">
        <f>SUM(K13:K26)</f>
        <v>1428294465.4400001</v>
      </c>
      <c r="L27" s="3">
        <f>SUM(L13:L26)</f>
        <v>80177720.159999996</v>
      </c>
      <c r="M27" s="16">
        <f t="shared" si="31"/>
        <v>5.6135287295467094E-2</v>
      </c>
      <c r="N27" s="3">
        <f>SUM(N13:N26)</f>
        <v>483433344.22000003</v>
      </c>
      <c r="O27" s="3">
        <f>SUM(O13:O26)</f>
        <v>16349277.620000001</v>
      </c>
      <c r="P27" s="16">
        <f t="shared" si="32"/>
        <v>3.3819093811948149E-2</v>
      </c>
      <c r="Q27" s="3">
        <f>SUM(Q13:Q26)</f>
        <v>501449598.65999997</v>
      </c>
      <c r="R27" s="3">
        <f>SUM(R13:R26)</f>
        <v>17666543.720000003</v>
      </c>
      <c r="S27" s="16">
        <f t="shared" si="33"/>
        <v>3.5230945975845772E-2</v>
      </c>
      <c r="T27" s="3">
        <f>SUM(T13:T26)</f>
        <v>1406374451.5</v>
      </c>
      <c r="U27" s="3">
        <f>SUM(U13:U26)</f>
        <v>51099890.440000005</v>
      </c>
      <c r="V27" s="16">
        <f t="shared" si="34"/>
        <v>3.6334484308569656E-2</v>
      </c>
      <c r="W27" s="3">
        <f>SUM(W13:W26)</f>
        <v>288443820.84000003</v>
      </c>
      <c r="X27" s="3">
        <f>SUM(X13:X26)</f>
        <v>9984545.3899999987</v>
      </c>
      <c r="Y27" s="16">
        <f t="shared" si="35"/>
        <v>3.4615216789609896E-2</v>
      </c>
      <c r="Z27" s="3">
        <f>SUM(Z13:Z26)</f>
        <v>1099593410.8399999</v>
      </c>
      <c r="AA27" s="3">
        <f>SUM(AA13:AA26)</f>
        <v>75210412.829999998</v>
      </c>
      <c r="AB27" s="16">
        <f t="shared" si="36"/>
        <v>6.8398384428791148E-2</v>
      </c>
      <c r="AC27" s="3">
        <f>SUM(AC13:AC26)</f>
        <v>1182175751.3600001</v>
      </c>
      <c r="AD27" s="3">
        <f>SUM(AD13:AD26)</f>
        <v>63400009.870000005</v>
      </c>
      <c r="AE27" s="16">
        <f t="shared" si="37"/>
        <v>5.3629935986305999E-2</v>
      </c>
      <c r="AF27" s="3">
        <f>SUM(AF13:AF26)</f>
        <v>373031191.39999998</v>
      </c>
      <c r="AG27" s="3">
        <f>SUM(AG13:AG26)</f>
        <v>16424487.609999999</v>
      </c>
      <c r="AH27" s="16">
        <f t="shared" si="38"/>
        <v>4.4029796940996499E-2</v>
      </c>
      <c r="AI27" s="3">
        <f>SUM(AI13:AI26)</f>
        <v>1542262344.79</v>
      </c>
      <c r="AJ27" s="3">
        <f>SUM(AJ13:AJ26)</f>
        <v>88766609.229999989</v>
      </c>
      <c r="AK27" s="16">
        <f t="shared" si="39"/>
        <v>5.7556102260985162E-2</v>
      </c>
      <c r="AL27" s="3">
        <f>SUM(AL13:AL26)</f>
        <v>1694227568.5999999</v>
      </c>
      <c r="AM27" s="3">
        <f>SUM(AM13:AM26)</f>
        <v>102706716.05999999</v>
      </c>
      <c r="AN27" s="16">
        <f t="shared" si="40"/>
        <v>6.0621558734798638E-2</v>
      </c>
      <c r="AO27" s="3">
        <f>SUM(AO13:AO26)</f>
        <v>448816206.38</v>
      </c>
      <c r="AP27" s="3">
        <f>SUM(AP13:AP26)</f>
        <v>13198276.810000001</v>
      </c>
      <c r="AQ27" s="16">
        <f t="shared" si="41"/>
        <v>2.940686326024821E-2</v>
      </c>
      <c r="AR27" s="3">
        <f>SUM(AR13:AR26)</f>
        <v>432535883.50999999</v>
      </c>
      <c r="AS27" s="3">
        <f>SUM(AS13:AS26)</f>
        <v>20964373.589999996</v>
      </c>
      <c r="AT27" s="16">
        <f t="shared" si="42"/>
        <v>4.8468518773229857E-2</v>
      </c>
      <c r="AU27" s="3">
        <f>SUM(AU13:AU26)</f>
        <v>384225404.56</v>
      </c>
      <c r="AV27" s="3">
        <f>SUM(AV13:AV26)</f>
        <v>17008298.940000001</v>
      </c>
      <c r="AW27" s="16">
        <f t="shared" si="43"/>
        <v>4.4266461140114469E-2</v>
      </c>
      <c r="AX27" s="3">
        <f>SUM(AX13:AX26)</f>
        <v>473382556.81999999</v>
      </c>
      <c r="AY27" s="3">
        <f>SUM(AY13:AY26)</f>
        <v>13369961.489999998</v>
      </c>
      <c r="AZ27" s="16">
        <f t="shared" si="44"/>
        <v>2.8243460383952892E-2</v>
      </c>
      <c r="BA27" s="3">
        <f>SUM(BA13:BA26)</f>
        <v>284825263.85000002</v>
      </c>
      <c r="BB27" s="3">
        <f>SUM(BB13:BB26)</f>
        <v>18863407.620000001</v>
      </c>
      <c r="BC27" s="16">
        <f t="shared" si="45"/>
        <v>6.6228000160597406E-2</v>
      </c>
      <c r="BD27" s="3">
        <f>SUM(BD13:BD26)</f>
        <v>770340671.2700001</v>
      </c>
      <c r="BE27" s="3">
        <f>SUM(BE13:BE26)</f>
        <v>48391056.719999999</v>
      </c>
      <c r="BF27" s="16">
        <f t="shared" si="46"/>
        <v>6.2817735743098527E-2</v>
      </c>
      <c r="BG27" s="3">
        <f>SUM(BG13:BG26)</f>
        <v>566536069</v>
      </c>
      <c r="BH27" s="3">
        <f>SUM(BH13:BH26)</f>
        <v>23576957.140000001</v>
      </c>
      <c r="BI27" s="16">
        <f t="shared" si="47"/>
        <v>4.1615986042364411E-2</v>
      </c>
      <c r="BJ27" s="3">
        <f>SUM(BJ13:BJ26)</f>
        <v>302070259</v>
      </c>
      <c r="BK27" s="3">
        <f>SUM(BK13:BK26)</f>
        <v>16504387.460000001</v>
      </c>
      <c r="BL27" s="16">
        <f t="shared" si="48"/>
        <v>5.4637578405227906E-2</v>
      </c>
      <c r="BM27" s="3">
        <f>SUM(BM13:BM26)</f>
        <v>612734221.64999998</v>
      </c>
      <c r="BN27" s="3">
        <f>SUM(BN13:BN26)</f>
        <v>19064777.170000002</v>
      </c>
      <c r="BO27" s="16">
        <f t="shared" si="49"/>
        <v>3.1114268628021885E-2</v>
      </c>
      <c r="BP27" s="3">
        <f>SUM(BP13:BP26)</f>
        <v>450121858.80000001</v>
      </c>
      <c r="BQ27" s="3">
        <f>SUM(BQ13:BQ26)</f>
        <v>16236536.729999999</v>
      </c>
      <c r="BR27" s="16">
        <f t="shared" si="50"/>
        <v>3.6071424687718359E-2</v>
      </c>
      <c r="BS27" s="3">
        <f>SUM(BS13:BS26)</f>
        <v>404587967.50999999</v>
      </c>
      <c r="BT27" s="3">
        <f>SUM(BT13:BT26)</f>
        <v>13281189.229999999</v>
      </c>
      <c r="BU27" s="16">
        <f t="shared" si="51"/>
        <v>3.2826456287708888E-2</v>
      </c>
      <c r="BV27" s="3">
        <f>SUM(BV13:BV26)</f>
        <v>3659742710</v>
      </c>
      <c r="BW27" s="3">
        <f>SUM(BW13:BW26)</f>
        <v>241176496.51999998</v>
      </c>
      <c r="BX27" s="16">
        <f t="shared" si="52"/>
        <v>6.5899850243844052E-2</v>
      </c>
      <c r="BY27" s="3">
        <f>SUM(BY13:BY26)</f>
        <v>9706495377.5900002</v>
      </c>
      <c r="BZ27" s="3">
        <f>SUM(BZ13:BZ26)</f>
        <v>574007587.65999997</v>
      </c>
      <c r="CA27" s="16">
        <f t="shared" si="53"/>
        <v>5.9136440633892187E-2</v>
      </c>
      <c r="CB27" s="3">
        <f>SUM(CB13:CB26)</f>
        <v>31771963589.779999</v>
      </c>
      <c r="CC27" s="3">
        <f>SUM(CC13:CC26)</f>
        <v>1680642374.3099999</v>
      </c>
      <c r="CD27" s="19">
        <f t="shared" si="55"/>
        <v>5.289702569250733E-2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-8463606.0000001192</v>
      </c>
      <c r="C28" s="3">
        <f>C12-C27</f>
        <v>16731300.43</v>
      </c>
      <c r="D28" s="16"/>
      <c r="E28" s="3">
        <f>E12-E27</f>
        <v>4435969.8100000024</v>
      </c>
      <c r="F28" s="3">
        <f>F12-F27</f>
        <v>7462336.4100000001</v>
      </c>
      <c r="G28" s="16"/>
      <c r="H28" s="3">
        <f>H12-H27</f>
        <v>-37609388.410000086</v>
      </c>
      <c r="I28" s="3">
        <f>I12-I27</f>
        <v>78965290.889999986</v>
      </c>
      <c r="J28" s="16"/>
      <c r="K28" s="3">
        <f>K12-K27</f>
        <v>-36538150.809999943</v>
      </c>
      <c r="L28" s="3">
        <f>L12-L27</f>
        <v>41002696.329999998</v>
      </c>
      <c r="M28" s="16"/>
      <c r="N28" s="3">
        <f>N12-N27</f>
        <v>42171544.479999959</v>
      </c>
      <c r="O28" s="3">
        <f>O12-O27</f>
        <v>16022800.459999997</v>
      </c>
      <c r="P28" s="16"/>
      <c r="Q28" s="3">
        <f>Q12-Q27</f>
        <v>0</v>
      </c>
      <c r="R28" s="3">
        <f>R12-R27</f>
        <v>12520240.329999998</v>
      </c>
      <c r="S28" s="16"/>
      <c r="T28" s="3">
        <f>T12-T27</f>
        <v>49730057.170000076</v>
      </c>
      <c r="U28" s="3">
        <f>U12-U27</f>
        <v>55223114.579999991</v>
      </c>
      <c r="V28" s="16"/>
      <c r="W28" s="3">
        <f>W12-W27</f>
        <v>34959959.079999983</v>
      </c>
      <c r="X28" s="3">
        <f>X12-X27</f>
        <v>8248057.5300000031</v>
      </c>
      <c r="Y28" s="16"/>
      <c r="Z28" s="3">
        <f>Z12-Z27</f>
        <v>70013335</v>
      </c>
      <c r="AA28" s="3">
        <f>AA12-AA27</f>
        <v>27359583.430000007</v>
      </c>
      <c r="AB28" s="16"/>
      <c r="AC28" s="3">
        <f>AC12-AC27</f>
        <v>-21878625.000000238</v>
      </c>
      <c r="AD28" s="3">
        <f>AD12-AD27</f>
        <v>-15484319.090000004</v>
      </c>
      <c r="AE28" s="16"/>
      <c r="AF28" s="3">
        <f>AF12-AF27</f>
        <v>1900000</v>
      </c>
      <c r="AG28" s="3">
        <f>AG12-AG27</f>
        <v>8138112.9499999993</v>
      </c>
      <c r="AH28" s="16"/>
      <c r="AI28" s="3">
        <f>AI12-AI27</f>
        <v>131223370.11000013</v>
      </c>
      <c r="AJ28" s="3">
        <f>AJ12-AJ27</f>
        <v>17393989.400000006</v>
      </c>
      <c r="AK28" s="19"/>
      <c r="AL28" s="3">
        <f>AL12-AL27</f>
        <v>-44619573</v>
      </c>
      <c r="AM28" s="3">
        <f>AM12-AM27</f>
        <v>44940437.710000023</v>
      </c>
      <c r="AN28" s="16"/>
      <c r="AO28" s="3">
        <f>AO12-AO27</f>
        <v>131204457.69000006</v>
      </c>
      <c r="AP28" s="3">
        <f>AP12-AP27</f>
        <v>4340980.6199999992</v>
      </c>
      <c r="AQ28" s="16"/>
      <c r="AR28" s="3">
        <f>AR12-AR27</f>
        <v>-673500</v>
      </c>
      <c r="AS28" s="3">
        <f>AS12-AS27</f>
        <v>7933922.8000000045</v>
      </c>
      <c r="AT28" s="16"/>
      <c r="AU28" s="3">
        <f>AU12-AU27</f>
        <v>20847411.910000026</v>
      </c>
      <c r="AV28" s="3">
        <f>AV12-AV27</f>
        <v>8452312.1399999969</v>
      </c>
      <c r="AW28" s="16"/>
      <c r="AX28" s="3">
        <f>AX12-AX27</f>
        <v>41217779</v>
      </c>
      <c r="AY28" s="3">
        <f>AY12-AY27</f>
        <v>15896265.080000002</v>
      </c>
      <c r="AZ28" s="16"/>
      <c r="BA28" s="3">
        <f>BA12-BA27</f>
        <v>-1500000</v>
      </c>
      <c r="BB28" s="3">
        <f>BB12-BB27</f>
        <v>2203812.34</v>
      </c>
      <c r="BC28" s="16"/>
      <c r="BD28" s="3">
        <f>BD12-BD27</f>
        <v>-13156856.780000091</v>
      </c>
      <c r="BE28" s="3">
        <f>BE12-BE27</f>
        <v>7932070.1000000015</v>
      </c>
      <c r="BF28" s="16"/>
      <c r="BG28" s="3">
        <f>BG12-BG27</f>
        <v>40341251</v>
      </c>
      <c r="BH28" s="3">
        <f>BH12-BH27</f>
        <v>6604080.5899999999</v>
      </c>
      <c r="BI28" s="16"/>
      <c r="BJ28" s="3">
        <f>BJ12-BJ27</f>
        <v>14229634.220000029</v>
      </c>
      <c r="BK28" s="3">
        <f>BK12-BK27</f>
        <v>4237974.6400000006</v>
      </c>
      <c r="BL28" s="16"/>
      <c r="BM28" s="3">
        <f>BM12-BM27</f>
        <v>27884511.180000067</v>
      </c>
      <c r="BN28" s="3">
        <f>BN12-BN27</f>
        <v>25779738.359999999</v>
      </c>
      <c r="BO28" s="16"/>
      <c r="BP28" s="3">
        <f>BP12-BP27</f>
        <v>-1960000</v>
      </c>
      <c r="BQ28" s="3">
        <f>BQ12-BQ27</f>
        <v>15850994.67</v>
      </c>
      <c r="BR28" s="16"/>
      <c r="BS28" s="3">
        <f>BS12-BS27</f>
        <v>-17129170.170000017</v>
      </c>
      <c r="BT28" s="3">
        <f>BT12-BT27</f>
        <v>5897904.3900000025</v>
      </c>
      <c r="BU28" s="16"/>
      <c r="BV28" s="3">
        <f>BV12-BV27</f>
        <v>-187223620</v>
      </c>
      <c r="BW28" s="3">
        <f>BW12-BW27</f>
        <v>8579514.4500000179</v>
      </c>
      <c r="BX28" s="16"/>
      <c r="BY28" s="3">
        <f>BY12-BY27</f>
        <v>-150000000</v>
      </c>
      <c r="BZ28" s="3">
        <f>BZ12-BZ27</f>
        <v>187361468.57000005</v>
      </c>
      <c r="CA28" s="16"/>
      <c r="CB28" s="3">
        <f t="shared" ref="CB28:CC30" si="56">BY28+BV28+BS28+BP28+BM28+BJ28+BG28+BD28+BA28+AX28+AU28+AR28+AO28+AL28+AI28+AF28+AC28+Z28+W28+T28+Q28+N28+K28+H28+E28+B28</f>
        <v>89406790.47999984</v>
      </c>
      <c r="CC28" s="3">
        <f t="shared" si="56"/>
        <v>619594680.11000001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65</v>
      </c>
      <c r="D4" s="44" t="s">
        <v>27</v>
      </c>
      <c r="E4" s="42" t="s">
        <v>26</v>
      </c>
      <c r="F4" s="42" t="s">
        <v>65</v>
      </c>
      <c r="G4" s="44" t="s">
        <v>27</v>
      </c>
      <c r="H4" s="42" t="s">
        <v>26</v>
      </c>
      <c r="I4" s="42" t="s">
        <v>65</v>
      </c>
      <c r="J4" s="44" t="s">
        <v>27</v>
      </c>
      <c r="K4" s="42" t="s">
        <v>26</v>
      </c>
      <c r="L4" s="42" t="s">
        <v>65</v>
      </c>
      <c r="M4" s="44" t="s">
        <v>27</v>
      </c>
      <c r="N4" s="42" t="s">
        <v>26</v>
      </c>
      <c r="O4" s="42" t="s">
        <v>65</v>
      </c>
      <c r="P4" s="44" t="s">
        <v>27</v>
      </c>
      <c r="Q4" s="42" t="s">
        <v>26</v>
      </c>
      <c r="R4" s="42" t="s">
        <v>65</v>
      </c>
      <c r="S4" s="44" t="s">
        <v>27</v>
      </c>
      <c r="T4" s="42" t="s">
        <v>26</v>
      </c>
      <c r="U4" s="42" t="s">
        <v>65</v>
      </c>
      <c r="V4" s="44" t="s">
        <v>27</v>
      </c>
      <c r="W4" s="42" t="s">
        <v>26</v>
      </c>
      <c r="X4" s="42" t="s">
        <v>65</v>
      </c>
      <c r="Y4" s="44" t="s">
        <v>27</v>
      </c>
      <c r="Z4" s="42" t="s">
        <v>26</v>
      </c>
      <c r="AA4" s="42" t="s">
        <v>65</v>
      </c>
      <c r="AB4" s="44" t="s">
        <v>27</v>
      </c>
      <c r="AC4" s="42" t="s">
        <v>26</v>
      </c>
      <c r="AD4" s="42" t="s">
        <v>65</v>
      </c>
      <c r="AE4" s="44" t="s">
        <v>27</v>
      </c>
      <c r="AF4" s="42" t="s">
        <v>26</v>
      </c>
      <c r="AG4" s="42" t="s">
        <v>65</v>
      </c>
      <c r="AH4" s="44" t="s">
        <v>27</v>
      </c>
      <c r="AI4" s="42" t="s">
        <v>26</v>
      </c>
      <c r="AJ4" s="42" t="s">
        <v>65</v>
      </c>
      <c r="AK4" s="44" t="s">
        <v>27</v>
      </c>
      <c r="AL4" s="42" t="s">
        <v>26</v>
      </c>
      <c r="AM4" s="42" t="s">
        <v>65</v>
      </c>
      <c r="AN4" s="44" t="s">
        <v>27</v>
      </c>
      <c r="AO4" s="42" t="s">
        <v>26</v>
      </c>
      <c r="AP4" s="42" t="s">
        <v>65</v>
      </c>
      <c r="AQ4" s="44" t="s">
        <v>27</v>
      </c>
      <c r="AR4" s="42" t="s">
        <v>26</v>
      </c>
      <c r="AS4" s="42" t="s">
        <v>65</v>
      </c>
      <c r="AT4" s="44" t="s">
        <v>27</v>
      </c>
      <c r="AU4" s="42" t="s">
        <v>26</v>
      </c>
      <c r="AV4" s="42" t="s">
        <v>65</v>
      </c>
      <c r="AW4" s="44" t="s">
        <v>27</v>
      </c>
      <c r="AX4" s="42" t="s">
        <v>26</v>
      </c>
      <c r="AY4" s="42" t="s">
        <v>65</v>
      </c>
      <c r="AZ4" s="44" t="s">
        <v>27</v>
      </c>
      <c r="BA4" s="42" t="s">
        <v>26</v>
      </c>
      <c r="BB4" s="42" t="s">
        <v>65</v>
      </c>
      <c r="BC4" s="44" t="s">
        <v>27</v>
      </c>
      <c r="BD4" s="42" t="s">
        <v>26</v>
      </c>
      <c r="BE4" s="42" t="s">
        <v>65</v>
      </c>
      <c r="BF4" s="44" t="s">
        <v>27</v>
      </c>
      <c r="BG4" s="42" t="s">
        <v>26</v>
      </c>
      <c r="BH4" s="42" t="s">
        <v>65</v>
      </c>
      <c r="BI4" s="44" t="s">
        <v>27</v>
      </c>
      <c r="BJ4" s="42" t="s">
        <v>26</v>
      </c>
      <c r="BK4" s="42" t="s">
        <v>65</v>
      </c>
      <c r="BL4" s="44" t="s">
        <v>27</v>
      </c>
      <c r="BM4" s="42" t="s">
        <v>26</v>
      </c>
      <c r="BN4" s="42" t="s">
        <v>65</v>
      </c>
      <c r="BO4" s="44" t="s">
        <v>27</v>
      </c>
      <c r="BP4" s="42" t="s">
        <v>26</v>
      </c>
      <c r="BQ4" s="42" t="s">
        <v>65</v>
      </c>
      <c r="BR4" s="44" t="s">
        <v>27</v>
      </c>
      <c r="BS4" s="42" t="s">
        <v>26</v>
      </c>
      <c r="BT4" s="42" t="s">
        <v>65</v>
      </c>
      <c r="BU4" s="44" t="s">
        <v>27</v>
      </c>
      <c r="BV4" s="42" t="s">
        <v>26</v>
      </c>
      <c r="BW4" s="42" t="s">
        <v>65</v>
      </c>
      <c r="BX4" s="44" t="s">
        <v>27</v>
      </c>
      <c r="BY4" s="42" t="s">
        <v>26</v>
      </c>
      <c r="BZ4" s="42" t="s">
        <v>65</v>
      </c>
      <c r="CA4" s="44" t="s">
        <v>27</v>
      </c>
      <c r="CB4" s="42" t="s">
        <v>26</v>
      </c>
      <c r="CC4" s="42" t="s">
        <v>65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6" sqref="K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66</v>
      </c>
      <c r="D4" s="44" t="s">
        <v>27</v>
      </c>
      <c r="E4" s="42" t="s">
        <v>26</v>
      </c>
      <c r="F4" s="42" t="s">
        <v>66</v>
      </c>
      <c r="G4" s="44" t="s">
        <v>27</v>
      </c>
      <c r="H4" s="42" t="s">
        <v>26</v>
      </c>
      <c r="I4" s="42" t="s">
        <v>66</v>
      </c>
      <c r="J4" s="44" t="s">
        <v>27</v>
      </c>
      <c r="K4" s="42" t="s">
        <v>26</v>
      </c>
      <c r="L4" s="42" t="s">
        <v>66</v>
      </c>
      <c r="M4" s="44" t="s">
        <v>27</v>
      </c>
      <c r="N4" s="42" t="s">
        <v>26</v>
      </c>
      <c r="O4" s="42" t="s">
        <v>66</v>
      </c>
      <c r="P4" s="44" t="s">
        <v>27</v>
      </c>
      <c r="Q4" s="42" t="s">
        <v>26</v>
      </c>
      <c r="R4" s="42" t="s">
        <v>66</v>
      </c>
      <c r="S4" s="44" t="s">
        <v>27</v>
      </c>
      <c r="T4" s="42" t="s">
        <v>26</v>
      </c>
      <c r="U4" s="42" t="s">
        <v>66</v>
      </c>
      <c r="V4" s="44" t="s">
        <v>27</v>
      </c>
      <c r="W4" s="42" t="s">
        <v>26</v>
      </c>
      <c r="X4" s="42" t="s">
        <v>66</v>
      </c>
      <c r="Y4" s="44" t="s">
        <v>27</v>
      </c>
      <c r="Z4" s="42" t="s">
        <v>26</v>
      </c>
      <c r="AA4" s="42" t="s">
        <v>66</v>
      </c>
      <c r="AB4" s="44" t="s">
        <v>27</v>
      </c>
      <c r="AC4" s="42" t="s">
        <v>26</v>
      </c>
      <c r="AD4" s="42" t="s">
        <v>66</v>
      </c>
      <c r="AE4" s="44" t="s">
        <v>27</v>
      </c>
      <c r="AF4" s="42" t="s">
        <v>26</v>
      </c>
      <c r="AG4" s="42" t="s">
        <v>66</v>
      </c>
      <c r="AH4" s="44" t="s">
        <v>27</v>
      </c>
      <c r="AI4" s="42" t="s">
        <v>26</v>
      </c>
      <c r="AJ4" s="42" t="s">
        <v>66</v>
      </c>
      <c r="AK4" s="44" t="s">
        <v>27</v>
      </c>
      <c r="AL4" s="42" t="s">
        <v>26</v>
      </c>
      <c r="AM4" s="42" t="s">
        <v>66</v>
      </c>
      <c r="AN4" s="44" t="s">
        <v>27</v>
      </c>
      <c r="AO4" s="42" t="s">
        <v>26</v>
      </c>
      <c r="AP4" s="42" t="s">
        <v>66</v>
      </c>
      <c r="AQ4" s="44" t="s">
        <v>27</v>
      </c>
      <c r="AR4" s="42" t="s">
        <v>26</v>
      </c>
      <c r="AS4" s="42" t="s">
        <v>66</v>
      </c>
      <c r="AT4" s="44" t="s">
        <v>27</v>
      </c>
      <c r="AU4" s="42" t="s">
        <v>26</v>
      </c>
      <c r="AV4" s="42" t="s">
        <v>66</v>
      </c>
      <c r="AW4" s="44" t="s">
        <v>27</v>
      </c>
      <c r="AX4" s="42" t="s">
        <v>26</v>
      </c>
      <c r="AY4" s="42" t="s">
        <v>66</v>
      </c>
      <c r="AZ4" s="44" t="s">
        <v>27</v>
      </c>
      <c r="BA4" s="42" t="s">
        <v>26</v>
      </c>
      <c r="BB4" s="42" t="s">
        <v>66</v>
      </c>
      <c r="BC4" s="44" t="s">
        <v>27</v>
      </c>
      <c r="BD4" s="42" t="s">
        <v>26</v>
      </c>
      <c r="BE4" s="42" t="s">
        <v>66</v>
      </c>
      <c r="BF4" s="44" t="s">
        <v>27</v>
      </c>
      <c r="BG4" s="42" t="s">
        <v>26</v>
      </c>
      <c r="BH4" s="42" t="s">
        <v>66</v>
      </c>
      <c r="BI4" s="44" t="s">
        <v>27</v>
      </c>
      <c r="BJ4" s="42" t="s">
        <v>26</v>
      </c>
      <c r="BK4" s="42" t="s">
        <v>66</v>
      </c>
      <c r="BL4" s="44" t="s">
        <v>27</v>
      </c>
      <c r="BM4" s="42" t="s">
        <v>26</v>
      </c>
      <c r="BN4" s="42" t="s">
        <v>66</v>
      </c>
      <c r="BO4" s="44" t="s">
        <v>27</v>
      </c>
      <c r="BP4" s="42" t="s">
        <v>26</v>
      </c>
      <c r="BQ4" s="42" t="s">
        <v>66</v>
      </c>
      <c r="BR4" s="44" t="s">
        <v>27</v>
      </c>
      <c r="BS4" s="42" t="s">
        <v>26</v>
      </c>
      <c r="BT4" s="42" t="s">
        <v>66</v>
      </c>
      <c r="BU4" s="44" t="s">
        <v>27</v>
      </c>
      <c r="BV4" s="42" t="s">
        <v>26</v>
      </c>
      <c r="BW4" s="42" t="s">
        <v>66</v>
      </c>
      <c r="BX4" s="44" t="s">
        <v>27</v>
      </c>
      <c r="BY4" s="42" t="s">
        <v>26</v>
      </c>
      <c r="BZ4" s="42" t="s">
        <v>66</v>
      </c>
      <c r="CA4" s="44" t="s">
        <v>27</v>
      </c>
      <c r="CB4" s="42" t="s">
        <v>26</v>
      </c>
      <c r="CC4" s="42" t="s">
        <v>66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14" sqref="A14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81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67</v>
      </c>
      <c r="D4" s="44" t="s">
        <v>27</v>
      </c>
      <c r="E4" s="42" t="s">
        <v>26</v>
      </c>
      <c r="F4" s="42" t="s">
        <v>67</v>
      </c>
      <c r="G4" s="44" t="s">
        <v>27</v>
      </c>
      <c r="H4" s="42" t="s">
        <v>26</v>
      </c>
      <c r="I4" s="42" t="s">
        <v>67</v>
      </c>
      <c r="J4" s="44" t="s">
        <v>27</v>
      </c>
      <c r="K4" s="42" t="s">
        <v>26</v>
      </c>
      <c r="L4" s="42" t="s">
        <v>67</v>
      </c>
      <c r="M4" s="44" t="s">
        <v>27</v>
      </c>
      <c r="N4" s="42" t="s">
        <v>26</v>
      </c>
      <c r="O4" s="42" t="s">
        <v>67</v>
      </c>
      <c r="P4" s="44" t="s">
        <v>27</v>
      </c>
      <c r="Q4" s="42" t="s">
        <v>26</v>
      </c>
      <c r="R4" s="42" t="s">
        <v>67</v>
      </c>
      <c r="S4" s="44" t="s">
        <v>27</v>
      </c>
      <c r="T4" s="42" t="s">
        <v>26</v>
      </c>
      <c r="U4" s="42" t="s">
        <v>67</v>
      </c>
      <c r="V4" s="44" t="s">
        <v>27</v>
      </c>
      <c r="W4" s="42" t="s">
        <v>26</v>
      </c>
      <c r="X4" s="42" t="s">
        <v>67</v>
      </c>
      <c r="Y4" s="44" t="s">
        <v>27</v>
      </c>
      <c r="Z4" s="42" t="s">
        <v>26</v>
      </c>
      <c r="AA4" s="42" t="s">
        <v>67</v>
      </c>
      <c r="AB4" s="44" t="s">
        <v>27</v>
      </c>
      <c r="AC4" s="42" t="s">
        <v>26</v>
      </c>
      <c r="AD4" s="42" t="s">
        <v>67</v>
      </c>
      <c r="AE4" s="44" t="s">
        <v>27</v>
      </c>
      <c r="AF4" s="42" t="s">
        <v>26</v>
      </c>
      <c r="AG4" s="42" t="s">
        <v>67</v>
      </c>
      <c r="AH4" s="44" t="s">
        <v>27</v>
      </c>
      <c r="AI4" s="42" t="s">
        <v>26</v>
      </c>
      <c r="AJ4" s="42" t="s">
        <v>67</v>
      </c>
      <c r="AK4" s="44" t="s">
        <v>27</v>
      </c>
      <c r="AL4" s="42" t="s">
        <v>26</v>
      </c>
      <c r="AM4" s="42" t="s">
        <v>67</v>
      </c>
      <c r="AN4" s="44" t="s">
        <v>27</v>
      </c>
      <c r="AO4" s="42" t="s">
        <v>26</v>
      </c>
      <c r="AP4" s="42" t="s">
        <v>67</v>
      </c>
      <c r="AQ4" s="44" t="s">
        <v>27</v>
      </c>
      <c r="AR4" s="42" t="s">
        <v>26</v>
      </c>
      <c r="AS4" s="42" t="s">
        <v>67</v>
      </c>
      <c r="AT4" s="44" t="s">
        <v>27</v>
      </c>
      <c r="AU4" s="42" t="s">
        <v>26</v>
      </c>
      <c r="AV4" s="42" t="s">
        <v>67</v>
      </c>
      <c r="AW4" s="44" t="s">
        <v>27</v>
      </c>
      <c r="AX4" s="42" t="s">
        <v>26</v>
      </c>
      <c r="AY4" s="42" t="s">
        <v>67</v>
      </c>
      <c r="AZ4" s="44" t="s">
        <v>27</v>
      </c>
      <c r="BA4" s="42" t="s">
        <v>26</v>
      </c>
      <c r="BB4" s="42" t="s">
        <v>67</v>
      </c>
      <c r="BC4" s="44" t="s">
        <v>27</v>
      </c>
      <c r="BD4" s="42" t="s">
        <v>26</v>
      </c>
      <c r="BE4" s="42" t="s">
        <v>67</v>
      </c>
      <c r="BF4" s="44" t="s">
        <v>27</v>
      </c>
      <c r="BG4" s="42" t="s">
        <v>26</v>
      </c>
      <c r="BH4" s="42" t="s">
        <v>67</v>
      </c>
      <c r="BI4" s="44" t="s">
        <v>27</v>
      </c>
      <c r="BJ4" s="42" t="s">
        <v>26</v>
      </c>
      <c r="BK4" s="42" t="s">
        <v>67</v>
      </c>
      <c r="BL4" s="44" t="s">
        <v>27</v>
      </c>
      <c r="BM4" s="42" t="s">
        <v>26</v>
      </c>
      <c r="BN4" s="42" t="s">
        <v>67</v>
      </c>
      <c r="BO4" s="44" t="s">
        <v>27</v>
      </c>
      <c r="BP4" s="42" t="s">
        <v>26</v>
      </c>
      <c r="BQ4" s="42" t="s">
        <v>67</v>
      </c>
      <c r="BR4" s="44" t="s">
        <v>27</v>
      </c>
      <c r="BS4" s="42" t="s">
        <v>26</v>
      </c>
      <c r="BT4" s="42" t="s">
        <v>67</v>
      </c>
      <c r="BU4" s="44" t="s">
        <v>27</v>
      </c>
      <c r="BV4" s="42" t="s">
        <v>26</v>
      </c>
      <c r="BW4" s="42" t="s">
        <v>67</v>
      </c>
      <c r="BX4" s="44" t="s">
        <v>27</v>
      </c>
      <c r="BY4" s="42" t="s">
        <v>26</v>
      </c>
      <c r="BZ4" s="42" t="s">
        <v>67</v>
      </c>
      <c r="CA4" s="44" t="s">
        <v>27</v>
      </c>
      <c r="CB4" s="42" t="s">
        <v>26</v>
      </c>
      <c r="CC4" s="42" t="s">
        <v>67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W43" sqref="BW4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63</v>
      </c>
      <c r="D4" s="44" t="s">
        <v>27</v>
      </c>
      <c r="E4" s="42" t="s">
        <v>26</v>
      </c>
      <c r="F4" s="42" t="s">
        <v>63</v>
      </c>
      <c r="G4" s="44" t="s">
        <v>27</v>
      </c>
      <c r="H4" s="42" t="s">
        <v>26</v>
      </c>
      <c r="I4" s="42" t="s">
        <v>63</v>
      </c>
      <c r="J4" s="44" t="s">
        <v>27</v>
      </c>
      <c r="K4" s="42" t="s">
        <v>26</v>
      </c>
      <c r="L4" s="42" t="s">
        <v>63</v>
      </c>
      <c r="M4" s="44" t="s">
        <v>27</v>
      </c>
      <c r="N4" s="42" t="s">
        <v>26</v>
      </c>
      <c r="O4" s="42" t="s">
        <v>63</v>
      </c>
      <c r="P4" s="44" t="s">
        <v>27</v>
      </c>
      <c r="Q4" s="42" t="s">
        <v>26</v>
      </c>
      <c r="R4" s="42" t="s">
        <v>63</v>
      </c>
      <c r="S4" s="44" t="s">
        <v>27</v>
      </c>
      <c r="T4" s="42" t="s">
        <v>26</v>
      </c>
      <c r="U4" s="42" t="s">
        <v>63</v>
      </c>
      <c r="V4" s="44" t="s">
        <v>27</v>
      </c>
      <c r="W4" s="42" t="s">
        <v>26</v>
      </c>
      <c r="X4" s="42" t="s">
        <v>63</v>
      </c>
      <c r="Y4" s="44" t="s">
        <v>27</v>
      </c>
      <c r="Z4" s="42" t="s">
        <v>26</v>
      </c>
      <c r="AA4" s="42" t="s">
        <v>63</v>
      </c>
      <c r="AB4" s="44" t="s">
        <v>27</v>
      </c>
      <c r="AC4" s="42" t="s">
        <v>26</v>
      </c>
      <c r="AD4" s="42" t="s">
        <v>63</v>
      </c>
      <c r="AE4" s="44" t="s">
        <v>27</v>
      </c>
      <c r="AF4" s="42" t="s">
        <v>26</v>
      </c>
      <c r="AG4" s="42" t="s">
        <v>63</v>
      </c>
      <c r="AH4" s="44" t="s">
        <v>27</v>
      </c>
      <c r="AI4" s="42" t="s">
        <v>26</v>
      </c>
      <c r="AJ4" s="42" t="s">
        <v>63</v>
      </c>
      <c r="AK4" s="44" t="s">
        <v>27</v>
      </c>
      <c r="AL4" s="42" t="s">
        <v>26</v>
      </c>
      <c r="AM4" s="42" t="s">
        <v>63</v>
      </c>
      <c r="AN4" s="44" t="s">
        <v>27</v>
      </c>
      <c r="AO4" s="42" t="s">
        <v>26</v>
      </c>
      <c r="AP4" s="42" t="s">
        <v>63</v>
      </c>
      <c r="AQ4" s="44" t="s">
        <v>27</v>
      </c>
      <c r="AR4" s="42" t="s">
        <v>26</v>
      </c>
      <c r="AS4" s="42" t="s">
        <v>63</v>
      </c>
      <c r="AT4" s="44" t="s">
        <v>27</v>
      </c>
      <c r="AU4" s="42" t="s">
        <v>26</v>
      </c>
      <c r="AV4" s="42" t="s">
        <v>63</v>
      </c>
      <c r="AW4" s="44" t="s">
        <v>27</v>
      </c>
      <c r="AX4" s="42" t="s">
        <v>26</v>
      </c>
      <c r="AY4" s="42" t="s">
        <v>63</v>
      </c>
      <c r="AZ4" s="44" t="s">
        <v>27</v>
      </c>
      <c r="BA4" s="42" t="s">
        <v>26</v>
      </c>
      <c r="BB4" s="42" t="s">
        <v>63</v>
      </c>
      <c r="BC4" s="44" t="s">
        <v>27</v>
      </c>
      <c r="BD4" s="42" t="s">
        <v>26</v>
      </c>
      <c r="BE4" s="42" t="s">
        <v>63</v>
      </c>
      <c r="BF4" s="44" t="s">
        <v>27</v>
      </c>
      <c r="BG4" s="42" t="s">
        <v>26</v>
      </c>
      <c r="BH4" s="42" t="s">
        <v>63</v>
      </c>
      <c r="BI4" s="44" t="s">
        <v>27</v>
      </c>
      <c r="BJ4" s="42" t="s">
        <v>26</v>
      </c>
      <c r="BK4" s="42" t="s">
        <v>63</v>
      </c>
      <c r="BL4" s="44" t="s">
        <v>27</v>
      </c>
      <c r="BM4" s="42" t="s">
        <v>26</v>
      </c>
      <c r="BN4" s="42" t="s">
        <v>63</v>
      </c>
      <c r="BO4" s="44" t="s">
        <v>27</v>
      </c>
      <c r="BP4" s="42" t="s">
        <v>26</v>
      </c>
      <c r="BQ4" s="42" t="s">
        <v>63</v>
      </c>
      <c r="BR4" s="44" t="s">
        <v>27</v>
      </c>
      <c r="BS4" s="42" t="s">
        <v>26</v>
      </c>
      <c r="BT4" s="42" t="s">
        <v>63</v>
      </c>
      <c r="BU4" s="44" t="s">
        <v>27</v>
      </c>
      <c r="BV4" s="42" t="s">
        <v>26</v>
      </c>
      <c r="BW4" s="42" t="s">
        <v>63</v>
      </c>
      <c r="BX4" s="44" t="s">
        <v>27</v>
      </c>
      <c r="BY4" s="42" t="s">
        <v>26</v>
      </c>
      <c r="BZ4" s="42" t="s">
        <v>63</v>
      </c>
      <c r="CA4" s="44" t="s">
        <v>27</v>
      </c>
      <c r="CB4" s="42" t="s">
        <v>26</v>
      </c>
      <c r="CC4" s="42" t="s">
        <v>63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>
        <v>381684756.10000002</v>
      </c>
      <c r="C6" s="24">
        <v>36126088.880000003</v>
      </c>
      <c r="D6" s="25">
        <f>IF(B6&gt;0,C6/B6,0)</f>
        <v>9.4649022007405242E-2</v>
      </c>
      <c r="E6" s="26">
        <v>57622739</v>
      </c>
      <c r="F6" s="26">
        <v>6881422.4199999999</v>
      </c>
      <c r="G6" s="25">
        <f t="shared" ref="G6:G27" si="0">IF(E6&gt;0,F6/E6,0)</f>
        <v>0.11942199450116385</v>
      </c>
      <c r="H6" s="26">
        <v>1189320401.29</v>
      </c>
      <c r="I6" s="26">
        <v>164396200.93000001</v>
      </c>
      <c r="J6" s="25">
        <f t="shared" ref="J6:J27" si="1">IF(H6&gt;0,I6/H6,0)</f>
        <v>0.13822700825756221</v>
      </c>
      <c r="K6" s="26">
        <v>524063300</v>
      </c>
      <c r="L6" s="26">
        <v>77507800.390000001</v>
      </c>
      <c r="M6" s="25">
        <f t="shared" ref="M6:M27" si="2">IF(K6&gt;0,L6/K6,0)</f>
        <v>0.14789778332121331</v>
      </c>
      <c r="N6" s="26">
        <v>149919122</v>
      </c>
      <c r="O6" s="26">
        <v>16169187.289999999</v>
      </c>
      <c r="P6" s="25">
        <f t="shared" ref="P6:P27" si="3">IF(N6&gt;0,O6/N6,0)</f>
        <v>0.10785273468984163</v>
      </c>
      <c r="Q6" s="26">
        <v>108166357</v>
      </c>
      <c r="R6" s="26">
        <v>12742207.109999999</v>
      </c>
      <c r="S6" s="25">
        <f t="shared" ref="S6:S27" si="4">IF(Q6&gt;0,R6/Q6,0)</f>
        <v>0.11780194381511803</v>
      </c>
      <c r="T6" s="26">
        <v>672173795</v>
      </c>
      <c r="U6" s="26">
        <v>89195748.859999999</v>
      </c>
      <c r="V6" s="25">
        <f t="shared" ref="V6:V27" si="5">IF(T6&gt;0,U6/T6,0)</f>
        <v>0.13269745045624695</v>
      </c>
      <c r="W6" s="26">
        <v>85645826</v>
      </c>
      <c r="X6" s="26">
        <v>10334488.74</v>
      </c>
      <c r="Y6" s="25">
        <f t="shared" ref="Y6:Y27" si="6">IF(W6&gt;0,X6/W6,0)</f>
        <v>0.12066541036103733</v>
      </c>
      <c r="Z6" s="26">
        <v>431751709.94999999</v>
      </c>
      <c r="AA6" s="26">
        <v>54009194.880000003</v>
      </c>
      <c r="AB6" s="25">
        <f t="shared" ref="AB6:AB27" si="7">IF(Z6&gt;0,AA6/Z6,0)</f>
        <v>0.1250931811856742</v>
      </c>
      <c r="AC6" s="26">
        <v>419127923</v>
      </c>
      <c r="AD6" s="26">
        <v>52016897.009999998</v>
      </c>
      <c r="AE6" s="25">
        <f t="shared" ref="AE6:AE27" si="8">IF(AC6&gt;0,AD6/AC6,0)</f>
        <v>0.12410744824080833</v>
      </c>
      <c r="AF6" s="26">
        <v>66852305</v>
      </c>
      <c r="AG6" s="26">
        <v>9704580.2799999993</v>
      </c>
      <c r="AH6" s="25">
        <f t="shared" ref="AH6:AH27" si="9">IF(AF6&gt;0,AG6/AF6,0)</f>
        <v>0.14516448281027855</v>
      </c>
      <c r="AI6" s="26">
        <v>447949657</v>
      </c>
      <c r="AJ6" s="26">
        <v>73539650.760000005</v>
      </c>
      <c r="AK6" s="11">
        <f t="shared" ref="AK6:AK27" si="10">IF(AI6&gt;0,AJ6/AI6,0)</f>
        <v>0.16416945433669572</v>
      </c>
      <c r="AL6" s="26">
        <v>679889001.46000004</v>
      </c>
      <c r="AM6" s="26">
        <v>88087725.780000001</v>
      </c>
      <c r="AN6" s="12">
        <f t="shared" ref="AN6:AN27" si="11">IF(AL6&gt;0,AM6/AL6,0)</f>
        <v>0.12956192200615041</v>
      </c>
      <c r="AO6" s="26">
        <v>215764627.47999999</v>
      </c>
      <c r="AP6" s="26">
        <v>21244208.100000001</v>
      </c>
      <c r="AQ6" s="12">
        <f t="shared" ref="AQ6:AQ27" si="12">IF(AO6&gt;0,AP6/AO6,0)</f>
        <v>9.8460106033688044E-2</v>
      </c>
      <c r="AR6" s="26">
        <v>136659478</v>
      </c>
      <c r="AS6" s="26">
        <v>18612261.190000001</v>
      </c>
      <c r="AT6" s="12">
        <f t="shared" ref="AT6:AT27" si="13">IF(AR6&gt;0,AS6/AR6,0)</f>
        <v>0.13619444082758755</v>
      </c>
      <c r="AU6" s="26">
        <v>122539600.55</v>
      </c>
      <c r="AV6" s="26">
        <v>15460555.09</v>
      </c>
      <c r="AW6" s="12">
        <f t="shared" ref="AW6:AW27" si="14">IF(AU6&gt;0,AV6/AU6,0)</f>
        <v>0.12616782673199273</v>
      </c>
      <c r="AX6" s="26">
        <v>171066738</v>
      </c>
      <c r="AY6" s="26">
        <v>26943707.710000001</v>
      </c>
      <c r="AZ6" s="12">
        <f t="shared" ref="AZ6:AZ27" si="15">IF(AX6&gt;0,AY6/AX6,0)</f>
        <v>0.15750407136424149</v>
      </c>
      <c r="BA6" s="26">
        <v>93073305.489999995</v>
      </c>
      <c r="BB6" s="26">
        <v>13600071.109999999</v>
      </c>
      <c r="BC6" s="12">
        <f t="shared" ref="BC6:BC27" si="16">IF(BA6&gt;0,BB6/BA6,0)</f>
        <v>0.14612214574737781</v>
      </c>
      <c r="BD6" s="26">
        <v>333672030.81</v>
      </c>
      <c r="BE6" s="26">
        <v>41718114.020000003</v>
      </c>
      <c r="BF6" s="12">
        <f t="shared" ref="BF6:BF27" si="17">IF(BD6&gt;0,BE6/BD6,0)</f>
        <v>0.12502730276411808</v>
      </c>
      <c r="BG6" s="26">
        <v>332427539</v>
      </c>
      <c r="BH6" s="26">
        <v>33722832.899999999</v>
      </c>
      <c r="BI6" s="12">
        <f t="shared" ref="BI6:BI27" si="18">IF(BG6&gt;0,BH6/BG6,0)</f>
        <v>0.10144416133947314</v>
      </c>
      <c r="BJ6" s="26">
        <v>80010885</v>
      </c>
      <c r="BK6" s="26">
        <v>9296403.1999999993</v>
      </c>
      <c r="BL6" s="12">
        <f t="shared" ref="BL6:BL27" si="19">IF(BJ6&gt;0,BK6/BJ6,0)</f>
        <v>0.11618923100275667</v>
      </c>
      <c r="BM6" s="26">
        <v>247980572</v>
      </c>
      <c r="BN6" s="26">
        <v>35799674.649999999</v>
      </c>
      <c r="BO6" s="12">
        <f t="shared" ref="BO6:BO27" si="20">IF(BM6&gt;0,BN6/BM6,0)</f>
        <v>0.14436483616950443</v>
      </c>
      <c r="BP6" s="26">
        <v>102897298</v>
      </c>
      <c r="BQ6" s="26">
        <v>13899524.210000001</v>
      </c>
      <c r="BR6" s="12">
        <f t="shared" ref="BR6:BR27" si="21">IF(BP6&gt;0,BQ6/BP6,0)</f>
        <v>0.13508152769959034</v>
      </c>
      <c r="BS6" s="26">
        <v>172528329.78</v>
      </c>
      <c r="BT6" s="26">
        <v>21971582.140000001</v>
      </c>
      <c r="BU6" s="12">
        <f t="shared" ref="BU6:BU27" si="22">IF(BS6&gt;0,BT6/BS6,0)</f>
        <v>0.12735057580408463</v>
      </c>
      <c r="BV6" s="26">
        <v>1880472000</v>
      </c>
      <c r="BW6" s="26">
        <v>227339535.97999999</v>
      </c>
      <c r="BX6" s="25">
        <f t="shared" ref="BX6:BX27" si="23">IF(BV6&gt;0,BW6/BV6,0)</f>
        <v>0.12089493275092636</v>
      </c>
      <c r="BY6" s="24">
        <v>4560743000</v>
      </c>
      <c r="BZ6" s="24">
        <v>599870776.53999996</v>
      </c>
      <c r="CA6" s="12">
        <f t="shared" ref="CA6:CA27" si="24">IF(BY6&gt;0,BZ6/BY6,0)</f>
        <v>0.13152917771073705</v>
      </c>
      <c r="CB6" s="3">
        <f>B6+E6+H6+K6+N6+Q6+T6+W6+Z6+AC6+AF6+AI6+AL6+AO6+AR6+AU6+AX6+BA6+BD6+BG6+BJ6+BM6+BP6+BS6+BV6+BY6</f>
        <v>13664002296.91</v>
      </c>
      <c r="CC6" s="3">
        <f>C6+F6+I6+L6+O6+R6+U6+X6+AA6+AD6+AG6+AJ6+AM6+AP6+AS6+AV6+AY6+BB6+BE6+BH6+BK6+BN6+BQ6+BT6+BW6+BZ6</f>
        <v>1770190440.1700001</v>
      </c>
      <c r="CD6" s="19">
        <f t="shared" ref="CD6:CD27" si="25">IF(CB6&gt;0,CC6/CB6,0)</f>
        <v>0.12955138631455834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10580337</v>
      </c>
      <c r="G7" s="25">
        <f t="shared" si="0"/>
        <v>0.25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11399022</v>
      </c>
      <c r="P7" s="25">
        <f t="shared" si="3"/>
        <v>0.25</v>
      </c>
      <c r="Q7" s="26">
        <v>64916212</v>
      </c>
      <c r="R7" s="26">
        <v>16229052</v>
      </c>
      <c r="S7" s="25">
        <f t="shared" si="4"/>
        <v>0.24999998459552755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7293762</v>
      </c>
      <c r="Y7" s="25">
        <f t="shared" si="6"/>
        <v>0.24999997429310405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19319967</v>
      </c>
      <c r="AH7" s="25">
        <f t="shared" si="9"/>
        <v>0.24999999029501485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20079429</v>
      </c>
      <c r="AT7" s="12">
        <f t="shared" si="13"/>
        <v>0.24999999688736171</v>
      </c>
      <c r="AU7" s="26">
        <v>80710501</v>
      </c>
      <c r="AV7" s="26">
        <v>22277625</v>
      </c>
      <c r="AW7" s="12">
        <f t="shared" si="14"/>
        <v>0.27601891605158047</v>
      </c>
      <c r="AX7" s="26">
        <v>50329856</v>
      </c>
      <c r="AY7" s="26">
        <v>12582465</v>
      </c>
      <c r="AZ7" s="12">
        <f t="shared" si="15"/>
        <v>0.25000001986892234</v>
      </c>
      <c r="BA7" s="26">
        <v>40429586</v>
      </c>
      <c r="BB7" s="26">
        <v>10107396</v>
      </c>
      <c r="BC7" s="12">
        <f t="shared" si="16"/>
        <v>0.24999998763281919</v>
      </c>
      <c r="BD7" s="26">
        <v>4512782</v>
      </c>
      <c r="BE7" s="26">
        <v>1128195</v>
      </c>
      <c r="BF7" s="12">
        <f t="shared" si="17"/>
        <v>0.24999988920359992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12874980</v>
      </c>
      <c r="BL7" s="12">
        <f t="shared" si="19"/>
        <v>0.24999995145624471</v>
      </c>
      <c r="BM7" s="26">
        <v>25501590</v>
      </c>
      <c r="BN7" s="26">
        <v>6375399</v>
      </c>
      <c r="BO7" s="25">
        <f t="shared" si="20"/>
        <v>0.25000005881986181</v>
      </c>
      <c r="BP7" s="26">
        <v>59957612</v>
      </c>
      <c r="BQ7" s="26">
        <v>14989404</v>
      </c>
      <c r="BR7" s="12">
        <f t="shared" si="21"/>
        <v>0.25000001667844945</v>
      </c>
      <c r="BS7" s="26">
        <v>17749606</v>
      </c>
      <c r="BT7" s="26">
        <v>4437402</v>
      </c>
      <c r="BU7" s="12">
        <f t="shared" si="22"/>
        <v>0.2500000281696394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169674435</v>
      </c>
      <c r="CD7" s="19">
        <f t="shared" si="25"/>
        <v>0.25313293234238066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242514342.05000001</v>
      </c>
      <c r="C8" s="24">
        <v>30507193.629999999</v>
      </c>
      <c r="D8" s="25">
        <f t="shared" si="26"/>
        <v>0.12579542047748346</v>
      </c>
      <c r="E8" s="26">
        <v>29510985.140000001</v>
      </c>
      <c r="F8" s="26">
        <v>15905139.310000001</v>
      </c>
      <c r="G8" s="25">
        <f t="shared" si="0"/>
        <v>0.53895656937733794</v>
      </c>
      <c r="H8" s="26">
        <v>155965309.84</v>
      </c>
      <c r="I8" s="26">
        <v>78290347.799999997</v>
      </c>
      <c r="J8" s="25">
        <f t="shared" si="1"/>
        <v>0.50197282895995043</v>
      </c>
      <c r="K8" s="26">
        <v>170596884.44</v>
      </c>
      <c r="L8" s="26">
        <v>20200000</v>
      </c>
      <c r="M8" s="25">
        <f t="shared" si="2"/>
        <v>0.11840778960476542</v>
      </c>
      <c r="N8" s="26">
        <v>68627003.700000003</v>
      </c>
      <c r="O8" s="26">
        <v>44097421.850000001</v>
      </c>
      <c r="P8" s="25">
        <f t="shared" si="3"/>
        <v>0.64256662060855796</v>
      </c>
      <c r="Q8" s="26">
        <v>15258068.66</v>
      </c>
      <c r="R8" s="26">
        <v>0</v>
      </c>
      <c r="S8" s="25">
        <f t="shared" si="4"/>
        <v>0</v>
      </c>
      <c r="T8" s="26">
        <v>80730066.420000002</v>
      </c>
      <c r="U8" s="26">
        <v>12991775.49</v>
      </c>
      <c r="V8" s="25">
        <f t="shared" si="5"/>
        <v>0.16092858666076149</v>
      </c>
      <c r="W8" s="26">
        <v>65638011.920000002</v>
      </c>
      <c r="X8" s="26">
        <v>38215959.079999998</v>
      </c>
      <c r="Y8" s="25">
        <f t="shared" si="6"/>
        <v>0.58222298272193007</v>
      </c>
      <c r="Z8" s="26">
        <v>118034613.34</v>
      </c>
      <c r="AA8" s="26">
        <v>72170975.5</v>
      </c>
      <c r="AB8" s="25">
        <f t="shared" si="7"/>
        <v>0.6114390809423903</v>
      </c>
      <c r="AC8" s="26">
        <v>218099857.03999999</v>
      </c>
      <c r="AD8" s="26">
        <v>86044638.680000007</v>
      </c>
      <c r="AE8" s="25">
        <f t="shared" si="8"/>
        <v>0.39451946391793935</v>
      </c>
      <c r="AF8" s="26">
        <v>25285296.399999999</v>
      </c>
      <c r="AG8" s="26">
        <v>0</v>
      </c>
      <c r="AH8" s="25">
        <f t="shared" si="9"/>
        <v>0</v>
      </c>
      <c r="AI8" s="26">
        <v>149121067.24000001</v>
      </c>
      <c r="AJ8" s="26">
        <v>91920616.450000003</v>
      </c>
      <c r="AK8" s="11">
        <f t="shared" si="10"/>
        <v>0.61641603129127387</v>
      </c>
      <c r="AL8" s="26">
        <v>168763020.58000001</v>
      </c>
      <c r="AM8" s="26">
        <v>93480333.980000004</v>
      </c>
      <c r="AN8" s="12">
        <f t="shared" si="11"/>
        <v>0.55391479518871733</v>
      </c>
      <c r="AO8" s="26">
        <v>152782455.59</v>
      </c>
      <c r="AP8" s="26">
        <v>143382070.18000001</v>
      </c>
      <c r="AQ8" s="12">
        <f t="shared" si="12"/>
        <v>0.93847208847574459</v>
      </c>
      <c r="AR8" s="26">
        <v>55911068.509999998</v>
      </c>
      <c r="AS8" s="26">
        <v>29078334</v>
      </c>
      <c r="AT8" s="12">
        <f t="shared" si="13"/>
        <v>0.52008188673409417</v>
      </c>
      <c r="AU8" s="26">
        <v>36366751.920000002</v>
      </c>
      <c r="AV8" s="26">
        <v>8047411.9100000001</v>
      </c>
      <c r="AW8" s="12">
        <f t="shared" si="14"/>
        <v>0.22128486832430869</v>
      </c>
      <c r="AX8" s="26">
        <v>203682138.68000001</v>
      </c>
      <c r="AY8" s="26">
        <v>41353133.859999999</v>
      </c>
      <c r="AZ8" s="12">
        <f t="shared" si="15"/>
        <v>0.20302778696255194</v>
      </c>
      <c r="BA8" s="26">
        <v>35443327.299999997</v>
      </c>
      <c r="BB8" s="26">
        <v>12229611.939999999</v>
      </c>
      <c r="BC8" s="12">
        <f t="shared" si="16"/>
        <v>0.3450469487947877</v>
      </c>
      <c r="BD8" s="26">
        <v>79778392.060000002</v>
      </c>
      <c r="BE8" s="26">
        <v>50954045.670000002</v>
      </c>
      <c r="BF8" s="12">
        <f t="shared" si="17"/>
        <v>0.63869481891385216</v>
      </c>
      <c r="BG8" s="26">
        <v>38249706</v>
      </c>
      <c r="BH8" s="26">
        <v>0</v>
      </c>
      <c r="BI8" s="12">
        <f t="shared" si="18"/>
        <v>0</v>
      </c>
      <c r="BJ8" s="26">
        <v>62362074.219999999</v>
      </c>
      <c r="BK8" s="26">
        <v>17120467.219999999</v>
      </c>
      <c r="BL8" s="12">
        <f t="shared" si="19"/>
        <v>0.2745333190747099</v>
      </c>
      <c r="BM8" s="26">
        <v>71680160.829999998</v>
      </c>
      <c r="BN8" s="26">
        <v>36862556.770000003</v>
      </c>
      <c r="BO8" s="12">
        <f t="shared" si="20"/>
        <v>0.51426442607215905</v>
      </c>
      <c r="BP8" s="26">
        <v>41350822.799999997</v>
      </c>
      <c r="BQ8" s="26">
        <v>14669995</v>
      </c>
      <c r="BR8" s="12">
        <f t="shared" si="21"/>
        <v>0.35476911961229468</v>
      </c>
      <c r="BS8" s="26">
        <v>32104198.550000001</v>
      </c>
      <c r="BT8" s="26">
        <v>12853584.73</v>
      </c>
      <c r="BU8" s="12">
        <f t="shared" si="22"/>
        <v>0.4003708334279536</v>
      </c>
      <c r="BV8" s="26">
        <v>197078146.68000001</v>
      </c>
      <c r="BW8" s="26">
        <v>48925969.299999997</v>
      </c>
      <c r="BX8" s="25">
        <f t="shared" si="23"/>
        <v>0.24825669473867204</v>
      </c>
      <c r="BY8" s="24">
        <v>1105097550.5899999</v>
      </c>
      <c r="BZ8" s="24">
        <v>1506891.6</v>
      </c>
      <c r="CA8" s="12">
        <f t="shared" si="24"/>
        <v>1.3635824269047439E-3</v>
      </c>
      <c r="CB8" s="3">
        <f>B8+E8+H8+K8+N8+Q8+T8+W8+Z8+AC8+AF8+AI8+AL8+AO8+AR8+AU8+AX8+BA8+BD8+BG8+BJ8+BM8+BP8+BS8+BV8+BY8</f>
        <v>3620031320.5</v>
      </c>
      <c r="CC8" s="3">
        <f t="shared" si="27"/>
        <v>1000808473.9499999</v>
      </c>
      <c r="CD8" s="19">
        <f t="shared" si="25"/>
        <v>0.27646403728124869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384805836</v>
      </c>
      <c r="C9" s="24">
        <v>67955088.930000007</v>
      </c>
      <c r="D9" s="25">
        <f t="shared" si="26"/>
        <v>0.17659578564707631</v>
      </c>
      <c r="E9" s="26">
        <v>125614904</v>
      </c>
      <c r="F9" s="26">
        <v>17963279.68</v>
      </c>
      <c r="G9" s="25">
        <f t="shared" si="0"/>
        <v>0.14300277361992014</v>
      </c>
      <c r="H9" s="26">
        <v>869998142</v>
      </c>
      <c r="I9" s="26">
        <v>162524533.05000001</v>
      </c>
      <c r="J9" s="25">
        <f t="shared" si="1"/>
        <v>0.18681020706133877</v>
      </c>
      <c r="K9" s="26">
        <v>691986075</v>
      </c>
      <c r="L9" s="26">
        <v>121967046.87</v>
      </c>
      <c r="M9" s="25">
        <f t="shared" si="2"/>
        <v>0.17625650468472218</v>
      </c>
      <c r="N9" s="26">
        <v>264466751</v>
      </c>
      <c r="O9" s="26">
        <v>48434427.100000001</v>
      </c>
      <c r="P9" s="25">
        <f t="shared" si="3"/>
        <v>0.18313994828030386</v>
      </c>
      <c r="Q9" s="26">
        <v>309988061</v>
      </c>
      <c r="R9" s="26">
        <v>41355001.549999997</v>
      </c>
      <c r="S9" s="25">
        <f t="shared" si="4"/>
        <v>0.13340836875004677</v>
      </c>
      <c r="T9" s="26">
        <v>646325049</v>
      </c>
      <c r="U9" s="26">
        <v>119631559.18000001</v>
      </c>
      <c r="V9" s="25">
        <f t="shared" si="5"/>
        <v>0.18509503749714643</v>
      </c>
      <c r="W9" s="26">
        <v>146006597</v>
      </c>
      <c r="X9" s="26">
        <v>23768858.43</v>
      </c>
      <c r="Y9" s="25">
        <f t="shared" si="6"/>
        <v>0.16279304441291786</v>
      </c>
      <c r="Z9" s="26">
        <v>587514558</v>
      </c>
      <c r="AA9" s="26">
        <v>116804937.22</v>
      </c>
      <c r="AB9" s="25">
        <f t="shared" si="7"/>
        <v>0.19881198794056096</v>
      </c>
      <c r="AC9" s="26">
        <v>611167385</v>
      </c>
      <c r="AD9" s="26">
        <v>110676144.79000001</v>
      </c>
      <c r="AE9" s="25">
        <f t="shared" si="8"/>
        <v>0.18108974318058546</v>
      </c>
      <c r="AF9" s="26">
        <v>203615486</v>
      </c>
      <c r="AG9" s="26">
        <v>34730689.57</v>
      </c>
      <c r="AH9" s="25">
        <f t="shared" si="9"/>
        <v>0.17056998095911036</v>
      </c>
      <c r="AI9" s="26">
        <v>989130940</v>
      </c>
      <c r="AJ9" s="26">
        <v>146975364.22999999</v>
      </c>
      <c r="AK9" s="11">
        <f t="shared" si="10"/>
        <v>0.14859040222723191</v>
      </c>
      <c r="AL9" s="26">
        <v>883550504</v>
      </c>
      <c r="AM9" s="26">
        <v>169384315.46000001</v>
      </c>
      <c r="AN9" s="12">
        <f t="shared" si="11"/>
        <v>0.19170869655233655</v>
      </c>
      <c r="AO9" s="26">
        <v>208102927</v>
      </c>
      <c r="AP9" s="26">
        <v>38108910.450000003</v>
      </c>
      <c r="AQ9" s="12">
        <f t="shared" si="12"/>
        <v>0.18312529765619301</v>
      </c>
      <c r="AR9" s="26">
        <v>211225309</v>
      </c>
      <c r="AS9" s="26">
        <v>36555535.159999996</v>
      </c>
      <c r="AT9" s="12">
        <f t="shared" si="13"/>
        <v>0.17306418124354594</v>
      </c>
      <c r="AU9" s="26">
        <v>145586194</v>
      </c>
      <c r="AV9" s="26">
        <v>30849045.109999999</v>
      </c>
      <c r="AW9" s="12">
        <f t="shared" si="14"/>
        <v>0.21189540204615831</v>
      </c>
      <c r="AX9" s="26">
        <v>248736947</v>
      </c>
      <c r="AY9" s="26">
        <v>41087540.590000004</v>
      </c>
      <c r="AZ9" s="12">
        <f t="shared" si="15"/>
        <v>0.16518471053679051</v>
      </c>
      <c r="BA9" s="26">
        <v>131797657</v>
      </c>
      <c r="BB9" s="26">
        <v>25149093.370000001</v>
      </c>
      <c r="BC9" s="12">
        <f t="shared" si="16"/>
        <v>0.19081593665963273</v>
      </c>
      <c r="BD9" s="26">
        <v>384289533</v>
      </c>
      <c r="BE9" s="26">
        <v>74289860.359999999</v>
      </c>
      <c r="BF9" s="12">
        <f t="shared" si="17"/>
        <v>0.19331741819780451</v>
      </c>
      <c r="BG9" s="26">
        <v>246194051</v>
      </c>
      <c r="BH9" s="26">
        <v>38012168.420000002</v>
      </c>
      <c r="BI9" s="12">
        <f t="shared" si="18"/>
        <v>0.15439921584457783</v>
      </c>
      <c r="BJ9" s="26">
        <v>173219676</v>
      </c>
      <c r="BK9" s="26">
        <v>28638470.129999999</v>
      </c>
      <c r="BL9" s="12">
        <f t="shared" si="19"/>
        <v>0.16533035271351043</v>
      </c>
      <c r="BM9" s="26">
        <v>308456410</v>
      </c>
      <c r="BN9" s="26">
        <v>57084662.770000003</v>
      </c>
      <c r="BO9" s="12">
        <f t="shared" si="20"/>
        <v>0.18506557464634957</v>
      </c>
      <c r="BP9" s="26">
        <v>258626121</v>
      </c>
      <c r="BQ9" s="26">
        <v>45481396.979999997</v>
      </c>
      <c r="BR9" s="12">
        <f t="shared" si="21"/>
        <v>0.17585770843309365</v>
      </c>
      <c r="BS9" s="26">
        <v>199793127</v>
      </c>
      <c r="BT9" s="26">
        <v>38147687.789999999</v>
      </c>
      <c r="BU9" s="12">
        <f t="shared" si="22"/>
        <v>0.19093593639985423</v>
      </c>
      <c r="BV9" s="26">
        <v>1454891919</v>
      </c>
      <c r="BW9" s="26">
        <v>281176313.13</v>
      </c>
      <c r="BX9" s="25">
        <f t="shared" si="23"/>
        <v>0.19326268120539336</v>
      </c>
      <c r="BY9" s="24">
        <v>4125446127</v>
      </c>
      <c r="BZ9" s="24">
        <v>703757559.59000003</v>
      </c>
      <c r="CA9" s="12">
        <f t="shared" si="24"/>
        <v>0.17058944364443038</v>
      </c>
      <c r="CB9" s="3">
        <f>B9+E9+H9+K9+N9+Q9+T9+W9+Z9+AC9+AF9+AI9+AL9+AO9+AR9+AU9+AX9+BA9+BD9+BG9+BJ9+BM9+BP9+BS9+BV9+BY9</f>
        <v>14810536286</v>
      </c>
      <c r="CC9" s="3">
        <f t="shared" si="27"/>
        <v>2620509489.9099998</v>
      </c>
      <c r="CD9" s="19">
        <f t="shared" si="25"/>
        <v>0.17693548966130934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74214</v>
      </c>
      <c r="D10" s="25">
        <f t="shared" si="26"/>
        <v>8.3333146187273319E-2</v>
      </c>
      <c r="E10" s="26">
        <v>640580</v>
      </c>
      <c r="F10" s="26">
        <v>53382</v>
      </c>
      <c r="G10" s="25">
        <f t="shared" si="0"/>
        <v>8.3333853695088819E-2</v>
      </c>
      <c r="H10" s="26">
        <v>2999800</v>
      </c>
      <c r="I10" s="26">
        <v>204414</v>
      </c>
      <c r="J10" s="25">
        <f t="shared" si="1"/>
        <v>6.8142542836189077E-2</v>
      </c>
      <c r="K10" s="26">
        <v>34289270</v>
      </c>
      <c r="L10" s="26">
        <v>31214106</v>
      </c>
      <c r="M10" s="25">
        <f t="shared" si="2"/>
        <v>0.91031701753930605</v>
      </c>
      <c r="N10" s="26">
        <v>906190</v>
      </c>
      <c r="O10" s="26">
        <v>75516</v>
      </c>
      <c r="P10" s="25">
        <f t="shared" si="3"/>
        <v>8.3333517253556103E-2</v>
      </c>
      <c r="Q10" s="26">
        <v>796820</v>
      </c>
      <c r="R10" s="26">
        <v>13020</v>
      </c>
      <c r="S10" s="25">
        <f t="shared" si="4"/>
        <v>1.6339951306443112E-2</v>
      </c>
      <c r="T10" s="26">
        <v>8859200</v>
      </c>
      <c r="U10" s="26">
        <v>6207018</v>
      </c>
      <c r="V10" s="25">
        <f t="shared" si="5"/>
        <v>0.7006296279573776</v>
      </c>
      <c r="W10" s="26">
        <v>640580</v>
      </c>
      <c r="X10" s="26">
        <v>53382</v>
      </c>
      <c r="Y10" s="25">
        <f t="shared" si="6"/>
        <v>8.3333853695088819E-2</v>
      </c>
      <c r="Z10" s="26">
        <v>29416507</v>
      </c>
      <c r="AA10" s="26">
        <v>22095046</v>
      </c>
      <c r="AB10" s="25">
        <f t="shared" si="7"/>
        <v>0.75111045645222252</v>
      </c>
      <c r="AC10" s="26">
        <v>2015500</v>
      </c>
      <c r="AD10" s="26">
        <v>167958</v>
      </c>
      <c r="AE10" s="25">
        <f t="shared" si="8"/>
        <v>8.33331679483999E-2</v>
      </c>
      <c r="AF10" s="26">
        <v>2975110</v>
      </c>
      <c r="AG10" s="26">
        <v>2381400</v>
      </c>
      <c r="AH10" s="25">
        <f t="shared" si="9"/>
        <v>0.8004409920977712</v>
      </c>
      <c r="AI10" s="26">
        <v>25140550</v>
      </c>
      <c r="AJ10" s="26">
        <v>24095046</v>
      </c>
      <c r="AK10" s="25">
        <f t="shared" si="10"/>
        <v>0.9584136385242169</v>
      </c>
      <c r="AL10" s="26">
        <v>27984250</v>
      </c>
      <c r="AM10" s="26">
        <v>26141688.239999998</v>
      </c>
      <c r="AN10" s="25">
        <f t="shared" si="11"/>
        <v>0.93415718627442212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49476</v>
      </c>
      <c r="AT10" s="25">
        <f t="shared" si="13"/>
        <v>6.5972398159877321E-2</v>
      </c>
      <c r="AU10" s="26">
        <v>3349950</v>
      </c>
      <c r="AV10" s="26">
        <v>62496</v>
      </c>
      <c r="AW10" s="25">
        <f t="shared" si="14"/>
        <v>1.8655800832848252E-2</v>
      </c>
      <c r="AX10" s="26">
        <v>593710</v>
      </c>
      <c r="AY10" s="26">
        <v>49476</v>
      </c>
      <c r="AZ10" s="25">
        <f t="shared" si="15"/>
        <v>8.333361405399943E-2</v>
      </c>
      <c r="BA10" s="26">
        <v>749950</v>
      </c>
      <c r="BB10" s="26">
        <v>49476</v>
      </c>
      <c r="BC10" s="25">
        <f t="shared" si="16"/>
        <v>6.5972398159877321E-2</v>
      </c>
      <c r="BD10" s="26">
        <v>1046810</v>
      </c>
      <c r="BE10" s="26">
        <v>87234</v>
      </c>
      <c r="BF10" s="25">
        <f t="shared" si="17"/>
        <v>8.3333174119467709E-2</v>
      </c>
      <c r="BG10" s="26">
        <v>1171800</v>
      </c>
      <c r="BH10" s="26">
        <v>74214</v>
      </c>
      <c r="BI10" s="25">
        <f t="shared" si="18"/>
        <v>6.3333333333333339E-2</v>
      </c>
      <c r="BJ10" s="26">
        <v>640580</v>
      </c>
      <c r="BK10" s="26">
        <v>53382</v>
      </c>
      <c r="BL10" s="25">
        <f t="shared" si="19"/>
        <v>8.3333853695088819E-2</v>
      </c>
      <c r="BM10" s="26">
        <v>890570</v>
      </c>
      <c r="BN10" s="26">
        <v>74214</v>
      </c>
      <c r="BO10" s="25">
        <f t="shared" si="20"/>
        <v>8.3333146187273319E-2</v>
      </c>
      <c r="BP10" s="26">
        <v>593710</v>
      </c>
      <c r="BQ10" s="26">
        <v>49476</v>
      </c>
      <c r="BR10" s="25">
        <f t="shared" si="21"/>
        <v>8.333361405399943E-2</v>
      </c>
      <c r="BS10" s="26">
        <v>6479156.8600000003</v>
      </c>
      <c r="BT10" s="26">
        <v>62496</v>
      </c>
      <c r="BU10" s="12">
        <f t="shared" si="22"/>
        <v>9.6456994868928045E-3</v>
      </c>
      <c r="BV10" s="26">
        <v>1756200</v>
      </c>
      <c r="BW10" s="26">
        <v>0</v>
      </c>
      <c r="BX10" s="25">
        <f t="shared" si="23"/>
        <v>0</v>
      </c>
      <c r="BY10" s="24">
        <v>115151140</v>
      </c>
      <c r="BZ10" s="24">
        <v>113120000</v>
      </c>
      <c r="CA10" s="12">
        <f t="shared" si="24"/>
        <v>0.98236109516588377</v>
      </c>
      <c r="CB10" s="3">
        <f>B10+E10+H10+K10+N10+Q10+T10+W10+Z10+AC10+AF10+AI10+AL10+AO10+AR10+AU10+AX10+BA10+BD10+BG10+BJ10+BM10+BP10+BS10+BV10+BY10</f>
        <v>271322163.86000001</v>
      </c>
      <c r="CC10" s="3">
        <f t="shared" si="27"/>
        <v>226508130.24000001</v>
      </c>
      <c r="CD10" s="19">
        <f t="shared" si="25"/>
        <v>0.83483091472348836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639055</v>
      </c>
      <c r="J11" s="25">
        <f t="shared" si="1"/>
        <v>0.31636386138613859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55700000</v>
      </c>
      <c r="U11" s="26">
        <v>50000</v>
      </c>
      <c r="V11" s="25">
        <f t="shared" si="5"/>
        <v>8.9766606822262122E-4</v>
      </c>
      <c r="W11" s="26">
        <v>307901</v>
      </c>
      <c r="X11" s="26">
        <v>34850</v>
      </c>
      <c r="Y11" s="25">
        <f t="shared" si="6"/>
        <v>0.11318573177742196</v>
      </c>
      <c r="Z11" s="26">
        <v>11383000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63298133.659999996</v>
      </c>
      <c r="AJ11" s="26">
        <v>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3333334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10873753</v>
      </c>
      <c r="AV11" s="26">
        <v>23100</v>
      </c>
      <c r="AW11" s="12">
        <f t="shared" si="14"/>
        <v>2.1243815267828871E-3</v>
      </c>
      <c r="AX11" s="26">
        <v>400000</v>
      </c>
      <c r="AY11" s="26">
        <v>0</v>
      </c>
      <c r="AZ11" s="12">
        <f t="shared" si="15"/>
        <v>0</v>
      </c>
      <c r="BA11" s="26">
        <v>1300000</v>
      </c>
      <c r="BB11" s="26">
        <v>151495.56</v>
      </c>
      <c r="BC11" s="25">
        <f t="shared" si="16"/>
        <v>0.11653504615384615</v>
      </c>
      <c r="BD11" s="26">
        <v>5490168.1900000004</v>
      </c>
      <c r="BE11" s="26">
        <v>98791.6</v>
      </c>
      <c r="BF11" s="12">
        <f t="shared" si="17"/>
        <v>1.7994275690850922E-2</v>
      </c>
      <c r="BG11" s="26">
        <v>0</v>
      </c>
      <c r="BH11" s="26">
        <v>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5000000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35982580.619999997</v>
      </c>
      <c r="BW11" s="26">
        <v>0</v>
      </c>
      <c r="BX11" s="25">
        <f t="shared" si="23"/>
        <v>0</v>
      </c>
      <c r="BY11" s="24">
        <v>65846500</v>
      </c>
      <c r="BZ11" s="24">
        <v>3950.59</v>
      </c>
      <c r="CA11" s="12">
        <f t="shared" si="24"/>
        <v>5.99969626327899E-5</v>
      </c>
      <c r="CB11" s="3">
        <f>B11+E11+H11+K11+N11+Q11+T11+W11+Z11+AC11+AF11+AI11+AL11+AO11+AR11+AU11+AX11+BA11+BD11+BG11+BJ11+BM11+BP11+BS11+BV11+BY11</f>
        <v>263814527.47</v>
      </c>
      <c r="CC11" s="3">
        <f t="shared" si="27"/>
        <v>1001242.75</v>
      </c>
      <c r="CD11" s="19">
        <f t="shared" si="25"/>
        <v>3.7952525192679449E-3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1009841744.05</v>
      </c>
      <c r="C12" s="28">
        <v>134608825.34</v>
      </c>
      <c r="D12" s="16">
        <f t="shared" si="26"/>
        <v>0.13329695086692234</v>
      </c>
      <c r="E12" s="29">
        <v>255710556.13999999</v>
      </c>
      <c r="F12" s="29">
        <v>51383560.409999996</v>
      </c>
      <c r="G12" s="16">
        <f t="shared" si="0"/>
        <v>0.20094422844971566</v>
      </c>
      <c r="H12" s="29">
        <v>2219686494.3299999</v>
      </c>
      <c r="I12" s="29">
        <v>405437391.98000002</v>
      </c>
      <c r="J12" s="16">
        <f t="shared" si="1"/>
        <v>0.18265525019666304</v>
      </c>
      <c r="K12" s="29">
        <v>1419201843.8900001</v>
      </c>
      <c r="L12" s="29">
        <v>249155267.71000001</v>
      </c>
      <c r="M12" s="16">
        <f t="shared" si="2"/>
        <v>0.17556013528496486</v>
      </c>
      <c r="N12" s="29">
        <v>529514696.69999999</v>
      </c>
      <c r="O12" s="29">
        <v>120175116.23999999</v>
      </c>
      <c r="P12" s="16">
        <f t="shared" si="3"/>
        <v>0.22695331591161857</v>
      </c>
      <c r="Q12" s="29">
        <v>498540518.66000003</v>
      </c>
      <c r="R12" s="29">
        <v>69754280.659999996</v>
      </c>
      <c r="S12" s="16">
        <f t="shared" si="4"/>
        <v>0.1399169737446592</v>
      </c>
      <c r="T12" s="29">
        <v>1463787110.4200001</v>
      </c>
      <c r="U12" s="29">
        <v>228619641.53</v>
      </c>
      <c r="V12" s="16">
        <f t="shared" si="5"/>
        <v>0.15618366899296091</v>
      </c>
      <c r="W12" s="29">
        <v>327413966.92000002</v>
      </c>
      <c r="X12" s="29">
        <v>79701300.25</v>
      </c>
      <c r="Y12" s="16">
        <f t="shared" si="6"/>
        <v>0.24342669617840137</v>
      </c>
      <c r="Z12" s="29">
        <v>1178100388.29</v>
      </c>
      <c r="AA12" s="29">
        <v>265080153.59999999</v>
      </c>
      <c r="AB12" s="16">
        <f t="shared" si="7"/>
        <v>0.22500642240239049</v>
      </c>
      <c r="AC12" s="29">
        <v>1250410665.04</v>
      </c>
      <c r="AD12" s="29">
        <v>219172211.93000001</v>
      </c>
      <c r="AE12" s="16">
        <f t="shared" si="8"/>
        <v>0.1752801843888534</v>
      </c>
      <c r="AF12" s="29">
        <v>377908068.39999998</v>
      </c>
      <c r="AG12" s="29">
        <v>65461855.32</v>
      </c>
      <c r="AH12" s="16">
        <f t="shared" si="9"/>
        <v>0.17322163984789907</v>
      </c>
      <c r="AI12" s="29">
        <v>1674640347.9000001</v>
      </c>
      <c r="AJ12" s="29">
        <v>320972145.48000002</v>
      </c>
      <c r="AK12" s="16">
        <f t="shared" si="10"/>
        <v>0.19166631562562031</v>
      </c>
      <c r="AL12" s="29">
        <v>1760190982.3099999</v>
      </c>
      <c r="AM12" s="29">
        <v>377085655.04000002</v>
      </c>
      <c r="AN12" s="16">
        <f t="shared" si="11"/>
        <v>0.21422996642394385</v>
      </c>
      <c r="AO12" s="29">
        <v>580577054.07000005</v>
      </c>
      <c r="AP12" s="29">
        <v>193639869.44</v>
      </c>
      <c r="AQ12" s="16">
        <f t="shared" si="12"/>
        <v>0.33353000791631854</v>
      </c>
      <c r="AR12" s="29">
        <v>484863522.50999999</v>
      </c>
      <c r="AS12" s="29">
        <v>103790035.34999999</v>
      </c>
      <c r="AT12" s="16">
        <f t="shared" si="13"/>
        <v>0.21406030879103591</v>
      </c>
      <c r="AU12" s="29">
        <v>399426750.47000003</v>
      </c>
      <c r="AV12" s="29">
        <v>77401151.840000004</v>
      </c>
      <c r="AW12" s="16">
        <f t="shared" si="14"/>
        <v>0.19378059118204558</v>
      </c>
      <c r="AX12" s="29">
        <v>674809389.67999995</v>
      </c>
      <c r="AY12" s="29">
        <v>121397618.01000001</v>
      </c>
      <c r="AZ12" s="16">
        <f t="shared" si="15"/>
        <v>0.17989912391048343</v>
      </c>
      <c r="BA12" s="29">
        <v>302793825.79000002</v>
      </c>
      <c r="BB12" s="29">
        <v>61287143.979999997</v>
      </c>
      <c r="BC12" s="16">
        <f t="shared" si="16"/>
        <v>0.20240552732572939</v>
      </c>
      <c r="BD12" s="29">
        <v>808873726.21000004</v>
      </c>
      <c r="BE12" s="29">
        <v>168360250.80000001</v>
      </c>
      <c r="BF12" s="16">
        <f t="shared" si="17"/>
        <v>0.20814157432069968</v>
      </c>
      <c r="BG12" s="29">
        <v>618043096</v>
      </c>
      <c r="BH12" s="29">
        <v>71634656.760000005</v>
      </c>
      <c r="BI12" s="16">
        <f t="shared" si="18"/>
        <v>0.11590560144368962</v>
      </c>
      <c r="BJ12" s="29">
        <v>368699302.22000003</v>
      </c>
      <c r="BK12" s="29">
        <v>66885319.759999998</v>
      </c>
      <c r="BL12" s="16">
        <f t="shared" si="19"/>
        <v>0.18140885908183804</v>
      </c>
      <c r="BM12" s="29">
        <v>659132654.57000005</v>
      </c>
      <c r="BN12" s="29">
        <v>136369158.84</v>
      </c>
      <c r="BO12" s="16">
        <f t="shared" si="20"/>
        <v>0.20689182654584679</v>
      </c>
      <c r="BP12" s="29">
        <v>463425563.80000001</v>
      </c>
      <c r="BQ12" s="29">
        <v>89089796.189999998</v>
      </c>
      <c r="BR12" s="16">
        <f t="shared" si="21"/>
        <v>0.19224186827217923</v>
      </c>
      <c r="BS12" s="29">
        <v>422339211.32999998</v>
      </c>
      <c r="BT12" s="29">
        <v>71157545.799999997</v>
      </c>
      <c r="BU12" s="16">
        <f t="shared" si="22"/>
        <v>0.16848434597373949</v>
      </c>
      <c r="BV12" s="29">
        <v>3566723875.8299999</v>
      </c>
      <c r="BW12" s="29">
        <v>553984847.94000006</v>
      </c>
      <c r="BX12" s="16">
        <f t="shared" si="23"/>
        <v>0.15532036323139373</v>
      </c>
      <c r="BY12" s="28">
        <v>9972284317.5900002</v>
      </c>
      <c r="BZ12" s="28">
        <v>1402905893.5899999</v>
      </c>
      <c r="CA12" s="16">
        <f t="shared" si="24"/>
        <v>0.14068049495093415</v>
      </c>
      <c r="CB12" s="3">
        <f>BY12+BV12+BS12+BP12+BM12+BJ12+BG12+BD12+BA12+AX12+AU12+AR12+AO12+AL12+AI12+AF12+AC12+Z12+W12+T12+Q12+N12+K12+H12+E12+B12</f>
        <v>33286939673.120007</v>
      </c>
      <c r="CC12" s="3">
        <f t="shared" si="27"/>
        <v>5704510693.7900009</v>
      </c>
      <c r="CD12" s="16">
        <f t="shared" si="25"/>
        <v>0.17137384060561531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198766881.06999999</v>
      </c>
      <c r="C13" s="26">
        <v>10042570.210000001</v>
      </c>
      <c r="D13" s="25">
        <f t="shared" si="26"/>
        <v>5.0524363797122197E-2</v>
      </c>
      <c r="E13" s="26">
        <v>39144806</v>
      </c>
      <c r="F13" s="26">
        <v>3716156.27</v>
      </c>
      <c r="G13" s="25">
        <f t="shared" si="0"/>
        <v>9.4933572285426579E-2</v>
      </c>
      <c r="H13" s="26">
        <v>377421886.49000001</v>
      </c>
      <c r="I13" s="26">
        <v>39442569.289999999</v>
      </c>
      <c r="J13" s="25">
        <f t="shared" si="1"/>
        <v>0.10450525181995521</v>
      </c>
      <c r="K13" s="26">
        <v>149201439.19999999</v>
      </c>
      <c r="L13" s="26">
        <v>14663522.210000001</v>
      </c>
      <c r="M13" s="25">
        <f t="shared" si="2"/>
        <v>9.8280031939531068E-2</v>
      </c>
      <c r="N13" s="26">
        <v>67407647.790000007</v>
      </c>
      <c r="O13" s="26">
        <v>6019878.8899999997</v>
      </c>
      <c r="P13" s="25">
        <f t="shared" si="3"/>
        <v>8.9305577146886514E-2</v>
      </c>
      <c r="Q13" s="26">
        <v>54082124.539999999</v>
      </c>
      <c r="R13" s="26">
        <v>5432715.79</v>
      </c>
      <c r="S13" s="25">
        <f t="shared" si="4"/>
        <v>0.1004530764316013</v>
      </c>
      <c r="T13" s="24">
        <v>197776599.24000001</v>
      </c>
      <c r="U13" s="24">
        <v>23895975.969999999</v>
      </c>
      <c r="V13" s="25">
        <f t="shared" si="5"/>
        <v>0.12082307038257069</v>
      </c>
      <c r="W13" s="24">
        <v>49077525.920000002</v>
      </c>
      <c r="X13" s="24">
        <v>4834374.1100000003</v>
      </c>
      <c r="Y13" s="25">
        <f t="shared" si="6"/>
        <v>9.8504845535212757E-2</v>
      </c>
      <c r="Z13" s="26">
        <v>118612701</v>
      </c>
      <c r="AA13" s="26">
        <v>32938882.800000001</v>
      </c>
      <c r="AB13" s="25">
        <f t="shared" si="7"/>
        <v>0.27770114433192111</v>
      </c>
      <c r="AC13" s="24">
        <v>127709685.73</v>
      </c>
      <c r="AD13" s="24">
        <v>23739908.460000001</v>
      </c>
      <c r="AE13" s="25">
        <f t="shared" si="8"/>
        <v>0.18588964747897199</v>
      </c>
      <c r="AF13" s="24">
        <v>41826365</v>
      </c>
      <c r="AG13" s="24">
        <v>5695149.1600000001</v>
      </c>
      <c r="AH13" s="25">
        <f t="shared" si="9"/>
        <v>0.13616170470467612</v>
      </c>
      <c r="AI13" s="26">
        <v>100657621.59</v>
      </c>
      <c r="AJ13" s="26">
        <v>9129316.9299999997</v>
      </c>
      <c r="AK13" s="25">
        <f t="shared" si="10"/>
        <v>9.0696728035018132E-2</v>
      </c>
      <c r="AL13" s="24">
        <v>197070298.94999999</v>
      </c>
      <c r="AM13" s="24">
        <v>17708878.559999999</v>
      </c>
      <c r="AN13" s="25">
        <f t="shared" si="11"/>
        <v>8.9860717999382722E-2</v>
      </c>
      <c r="AO13" s="24">
        <v>62161873.939999998</v>
      </c>
      <c r="AP13" s="24">
        <v>6344032.8300000001</v>
      </c>
      <c r="AQ13" s="25">
        <f t="shared" si="12"/>
        <v>0.10205665350635021</v>
      </c>
      <c r="AR13" s="24">
        <v>86879215.420000002</v>
      </c>
      <c r="AS13" s="24">
        <v>8467956.8000000007</v>
      </c>
      <c r="AT13" s="25">
        <f t="shared" si="13"/>
        <v>9.7468154599041623E-2</v>
      </c>
      <c r="AU13" s="24">
        <v>60103989.630000003</v>
      </c>
      <c r="AV13" s="24">
        <v>7529667.5599999996</v>
      </c>
      <c r="AW13" s="25">
        <f t="shared" si="14"/>
        <v>0.12527733360718005</v>
      </c>
      <c r="AX13" s="24">
        <v>64539228</v>
      </c>
      <c r="AY13" s="24">
        <v>6365374.2300000004</v>
      </c>
      <c r="AZ13" s="25">
        <f t="shared" si="15"/>
        <v>9.8627988391804131E-2</v>
      </c>
      <c r="BA13" s="24">
        <v>44349012</v>
      </c>
      <c r="BB13" s="24">
        <v>6083814.9199999999</v>
      </c>
      <c r="BC13" s="25">
        <f t="shared" si="16"/>
        <v>0.13718039355645623</v>
      </c>
      <c r="BD13" s="24">
        <v>83965742.030000001</v>
      </c>
      <c r="BE13" s="24">
        <v>16905205.27</v>
      </c>
      <c r="BF13" s="25">
        <f t="shared" si="17"/>
        <v>0.2013345545610728</v>
      </c>
      <c r="BG13" s="24">
        <v>82202921</v>
      </c>
      <c r="BH13" s="24">
        <v>11220677.24</v>
      </c>
      <c r="BI13" s="25">
        <f t="shared" si="18"/>
        <v>0.13649973873799448</v>
      </c>
      <c r="BJ13" s="26">
        <v>58631358</v>
      </c>
      <c r="BK13" s="26">
        <v>6912495.8300000001</v>
      </c>
      <c r="BL13" s="25">
        <f t="shared" si="19"/>
        <v>0.11789759039863958</v>
      </c>
      <c r="BM13" s="26">
        <v>73736944.530000001</v>
      </c>
      <c r="BN13" s="26">
        <v>6545741.4800000004</v>
      </c>
      <c r="BO13" s="25">
        <f t="shared" si="20"/>
        <v>8.8771531309340526E-2</v>
      </c>
      <c r="BP13" s="26">
        <v>57986271.380000003</v>
      </c>
      <c r="BQ13" s="26">
        <v>5521492.46</v>
      </c>
      <c r="BR13" s="25">
        <f t="shared" si="21"/>
        <v>9.5220684630955829E-2</v>
      </c>
      <c r="BS13" s="26">
        <v>58779694.289999999</v>
      </c>
      <c r="BT13" s="26">
        <v>6242344.2599999998</v>
      </c>
      <c r="BU13" s="25">
        <f t="shared" si="22"/>
        <v>0.10619899159737532</v>
      </c>
      <c r="BV13" s="26">
        <v>350832985</v>
      </c>
      <c r="BW13" s="26">
        <v>44539128.460000001</v>
      </c>
      <c r="BX13" s="25">
        <f t="shared" si="23"/>
        <v>0.12695251120700637</v>
      </c>
      <c r="BY13" s="26">
        <v>846017838.62</v>
      </c>
      <c r="BZ13" s="26">
        <v>71127601.819999993</v>
      </c>
      <c r="CA13" s="25">
        <f t="shared" si="24"/>
        <v>8.4073406697926484E-2</v>
      </c>
      <c r="CB13" s="3">
        <f t="shared" ref="CB13:CC26" si="28">BY13+BV13+BS13+BP13+BM13+BJ13+BG13+BD13+BA13+AX13+AU13+AR13+AO13+AL13+AI13+AF13+AC13+Z13+W13+T13+Q13+N13+K13+H13+E13+B13</f>
        <v>3648942656.3600001</v>
      </c>
      <c r="CC13" s="3">
        <f t="shared" si="28"/>
        <v>401065431.81000006</v>
      </c>
      <c r="CD13" s="19">
        <f t="shared" si="25"/>
        <v>0.10991278010657547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105910.06</v>
      </c>
      <c r="D14" s="25">
        <f t="shared" si="26"/>
        <v>6.5971217106287658E-2</v>
      </c>
      <c r="E14" s="26">
        <v>603355</v>
      </c>
      <c r="F14" s="26">
        <v>53635.06</v>
      </c>
      <c r="G14" s="25">
        <f t="shared" si="0"/>
        <v>8.8894697151759738E-2</v>
      </c>
      <c r="H14" s="26">
        <v>3453840</v>
      </c>
      <c r="I14" s="26">
        <v>239540.47</v>
      </c>
      <c r="J14" s="25">
        <f t="shared" si="1"/>
        <v>6.9354825353809088E-2</v>
      </c>
      <c r="K14" s="26">
        <v>2900075</v>
      </c>
      <c r="L14" s="26">
        <v>138988.28</v>
      </c>
      <c r="M14" s="25">
        <f t="shared" si="2"/>
        <v>4.7925753644302301E-2</v>
      </c>
      <c r="N14" s="26">
        <v>1030562</v>
      </c>
      <c r="O14" s="26">
        <v>93218.86</v>
      </c>
      <c r="P14" s="25">
        <f t="shared" si="3"/>
        <v>9.0454392845845277E-2</v>
      </c>
      <c r="Q14" s="26">
        <v>802698</v>
      </c>
      <c r="R14" s="26">
        <v>36550.589999999997</v>
      </c>
      <c r="S14" s="25">
        <f t="shared" si="4"/>
        <v>4.5534671819289441E-2</v>
      </c>
      <c r="T14" s="24">
        <v>2747303</v>
      </c>
      <c r="U14" s="24">
        <v>133959.79</v>
      </c>
      <c r="V14" s="25">
        <f t="shared" si="5"/>
        <v>4.8760471633452887E-2</v>
      </c>
      <c r="W14" s="24">
        <v>463494</v>
      </c>
      <c r="X14" s="24">
        <v>0</v>
      </c>
      <c r="Y14" s="25">
        <f t="shared" si="6"/>
        <v>0</v>
      </c>
      <c r="Z14" s="26">
        <v>906270</v>
      </c>
      <c r="AA14" s="26">
        <v>73577.62</v>
      </c>
      <c r="AB14" s="25">
        <f t="shared" si="7"/>
        <v>8.118730621117326E-2</v>
      </c>
      <c r="AC14" s="24">
        <v>1895405</v>
      </c>
      <c r="AD14" s="24">
        <v>42415.69</v>
      </c>
      <c r="AE14" s="25">
        <f t="shared" si="8"/>
        <v>2.2378167199094655E-2</v>
      </c>
      <c r="AF14" s="24">
        <v>673232</v>
      </c>
      <c r="AG14" s="24">
        <v>33092.199999999997</v>
      </c>
      <c r="AH14" s="25">
        <f t="shared" si="9"/>
        <v>4.915422915131782E-2</v>
      </c>
      <c r="AI14" s="26">
        <v>442779</v>
      </c>
      <c r="AJ14" s="26">
        <v>21775.02</v>
      </c>
      <c r="AK14" s="25">
        <f t="shared" si="10"/>
        <v>4.9178077551103372E-2</v>
      </c>
      <c r="AL14" s="24">
        <v>2014515</v>
      </c>
      <c r="AM14" s="24">
        <v>0</v>
      </c>
      <c r="AN14" s="25">
        <f t="shared" si="11"/>
        <v>0</v>
      </c>
      <c r="AO14" s="24">
        <v>507513.01</v>
      </c>
      <c r="AP14" s="24">
        <v>0</v>
      </c>
      <c r="AQ14" s="25">
        <f t="shared" si="12"/>
        <v>0</v>
      </c>
      <c r="AR14" s="24">
        <v>958060</v>
      </c>
      <c r="AS14" s="24">
        <v>0</v>
      </c>
      <c r="AT14" s="25">
        <f t="shared" si="13"/>
        <v>0</v>
      </c>
      <c r="AU14" s="24">
        <v>813057</v>
      </c>
      <c r="AV14" s="24">
        <v>0</v>
      </c>
      <c r="AW14" s="25">
        <f t="shared" si="14"/>
        <v>0</v>
      </c>
      <c r="AX14" s="24">
        <v>1250657</v>
      </c>
      <c r="AY14" s="24">
        <v>23953.61</v>
      </c>
      <c r="AZ14" s="25">
        <f t="shared" si="15"/>
        <v>1.9152821277136738E-2</v>
      </c>
      <c r="BA14" s="24">
        <v>699119</v>
      </c>
      <c r="BB14" s="24">
        <v>0</v>
      </c>
      <c r="BC14" s="25">
        <f t="shared" si="16"/>
        <v>0</v>
      </c>
      <c r="BD14" s="24">
        <v>828589</v>
      </c>
      <c r="BE14" s="24">
        <v>133784</v>
      </c>
      <c r="BF14" s="25">
        <f t="shared" si="17"/>
        <v>0.16146002420983141</v>
      </c>
      <c r="BG14" s="24">
        <v>525638</v>
      </c>
      <c r="BH14" s="24">
        <v>0</v>
      </c>
      <c r="BI14" s="25">
        <f t="shared" si="18"/>
        <v>0</v>
      </c>
      <c r="BJ14" s="26">
        <v>675820</v>
      </c>
      <c r="BK14" s="26">
        <v>72511.95</v>
      </c>
      <c r="BL14" s="25">
        <f t="shared" si="19"/>
        <v>0.10729476783758989</v>
      </c>
      <c r="BM14" s="26">
        <v>1462984</v>
      </c>
      <c r="BN14" s="26">
        <v>39314.29</v>
      </c>
      <c r="BO14" s="25">
        <f t="shared" si="20"/>
        <v>2.6872672565113494E-2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0</v>
      </c>
      <c r="BU14" s="25">
        <f t="shared" si="22"/>
        <v>0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28464406.009999998</v>
      </c>
      <c r="CC14" s="3">
        <f t="shared" si="28"/>
        <v>1242227.4900000002</v>
      </c>
      <c r="CD14" s="19">
        <f t="shared" si="25"/>
        <v>4.3641433780967923E-2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5453530</v>
      </c>
      <c r="C15" s="26">
        <v>798410.39</v>
      </c>
      <c r="D15" s="25">
        <f t="shared" si="26"/>
        <v>0.14640249343086037</v>
      </c>
      <c r="E15" s="26">
        <v>2909463</v>
      </c>
      <c r="F15" s="26">
        <v>244116.34</v>
      </c>
      <c r="G15" s="25">
        <f t="shared" si="0"/>
        <v>8.3904259995744912E-2</v>
      </c>
      <c r="H15" s="26">
        <v>22144167.379999999</v>
      </c>
      <c r="I15" s="26">
        <v>3258727.91</v>
      </c>
      <c r="J15" s="25">
        <f t="shared" si="1"/>
        <v>0.14715964949502655</v>
      </c>
      <c r="K15" s="26">
        <v>11164762</v>
      </c>
      <c r="L15" s="26">
        <v>819764.59</v>
      </c>
      <c r="M15" s="25">
        <f t="shared" si="2"/>
        <v>7.3424278099255488E-2</v>
      </c>
      <c r="N15" s="26">
        <v>4160039.18</v>
      </c>
      <c r="O15" s="26">
        <v>394825.55</v>
      </c>
      <c r="P15" s="25">
        <f t="shared" si="3"/>
        <v>9.4909094101368524E-2</v>
      </c>
      <c r="Q15" s="26">
        <v>5750635</v>
      </c>
      <c r="R15" s="26">
        <v>644735.06000000006</v>
      </c>
      <c r="S15" s="25">
        <f t="shared" si="4"/>
        <v>0.11211545507583076</v>
      </c>
      <c r="T15" s="24">
        <v>14562348.9</v>
      </c>
      <c r="U15" s="24">
        <v>1729274.4</v>
      </c>
      <c r="V15" s="25">
        <f t="shared" si="5"/>
        <v>0.1187496887950542</v>
      </c>
      <c r="W15" s="24">
        <v>3464727</v>
      </c>
      <c r="X15" s="24">
        <v>307457.61</v>
      </c>
      <c r="Y15" s="25">
        <f t="shared" si="6"/>
        <v>8.8739346563235719E-2</v>
      </c>
      <c r="Z15" s="26">
        <v>9679485</v>
      </c>
      <c r="AA15" s="26">
        <v>1136178.3</v>
      </c>
      <c r="AB15" s="25">
        <f t="shared" si="7"/>
        <v>0.11738003623126644</v>
      </c>
      <c r="AC15" s="24">
        <v>8656524</v>
      </c>
      <c r="AD15" s="24">
        <v>1248418.73</v>
      </c>
      <c r="AE15" s="25">
        <f t="shared" si="8"/>
        <v>0.14421709337373753</v>
      </c>
      <c r="AF15" s="24">
        <v>5726074</v>
      </c>
      <c r="AG15" s="24">
        <v>616533.31000000006</v>
      </c>
      <c r="AH15" s="25">
        <f t="shared" si="9"/>
        <v>0.10767120892953881</v>
      </c>
      <c r="AI15" s="26">
        <v>9752652</v>
      </c>
      <c r="AJ15" s="26">
        <v>650257.97</v>
      </c>
      <c r="AK15" s="25">
        <f t="shared" si="10"/>
        <v>6.6674989531052678E-2</v>
      </c>
      <c r="AL15" s="24">
        <v>8335293</v>
      </c>
      <c r="AM15" s="24">
        <v>805333.13</v>
      </c>
      <c r="AN15" s="25">
        <f t="shared" si="11"/>
        <v>9.6617255086293902E-2</v>
      </c>
      <c r="AO15" s="24">
        <v>5265894</v>
      </c>
      <c r="AP15" s="24">
        <v>350842.81</v>
      </c>
      <c r="AQ15" s="25">
        <f t="shared" si="12"/>
        <v>6.6625497968626032E-2</v>
      </c>
      <c r="AR15" s="24">
        <v>4928972</v>
      </c>
      <c r="AS15" s="24">
        <v>609324.69999999995</v>
      </c>
      <c r="AT15" s="25">
        <f t="shared" si="13"/>
        <v>0.12362105120499771</v>
      </c>
      <c r="AU15" s="24">
        <v>3881619</v>
      </c>
      <c r="AV15" s="24">
        <v>283095.09999999998</v>
      </c>
      <c r="AW15" s="25">
        <f t="shared" si="14"/>
        <v>7.2932222353610687E-2</v>
      </c>
      <c r="AX15" s="24">
        <v>6661085</v>
      </c>
      <c r="AY15" s="24">
        <v>481171.3</v>
      </c>
      <c r="AZ15" s="25">
        <f t="shared" si="15"/>
        <v>7.2236174737298806E-2</v>
      </c>
      <c r="BA15" s="24">
        <v>2981015</v>
      </c>
      <c r="BB15" s="24">
        <v>362496.93</v>
      </c>
      <c r="BC15" s="25">
        <f t="shared" si="16"/>
        <v>0.12160184702190362</v>
      </c>
      <c r="BD15" s="24">
        <v>6301291</v>
      </c>
      <c r="BE15" s="24">
        <v>826267.17</v>
      </c>
      <c r="BF15" s="25">
        <f t="shared" si="17"/>
        <v>0.13112664849155514</v>
      </c>
      <c r="BG15" s="24">
        <v>6568960</v>
      </c>
      <c r="BH15" s="24">
        <v>564627.73</v>
      </c>
      <c r="BI15" s="25">
        <f t="shared" si="18"/>
        <v>8.5953899856293842E-2</v>
      </c>
      <c r="BJ15" s="26">
        <v>4715337</v>
      </c>
      <c r="BK15" s="26">
        <v>513251.77</v>
      </c>
      <c r="BL15" s="25">
        <f t="shared" si="19"/>
        <v>0.10884731462459629</v>
      </c>
      <c r="BM15" s="26">
        <v>6520499</v>
      </c>
      <c r="BN15" s="26">
        <v>657821.16</v>
      </c>
      <c r="BO15" s="25">
        <f t="shared" si="20"/>
        <v>0.10088509483706692</v>
      </c>
      <c r="BP15" s="26">
        <v>4469472</v>
      </c>
      <c r="BQ15" s="26">
        <v>310840.52</v>
      </c>
      <c r="BR15" s="25">
        <f t="shared" si="21"/>
        <v>6.9547481223732915E-2</v>
      </c>
      <c r="BS15" s="26">
        <v>4649744</v>
      </c>
      <c r="BT15" s="26">
        <v>461468.13</v>
      </c>
      <c r="BU15" s="25">
        <f t="shared" si="22"/>
        <v>9.9245921926024314E-2</v>
      </c>
      <c r="BV15" s="26">
        <v>33190879</v>
      </c>
      <c r="BW15" s="26">
        <v>3460136.45</v>
      </c>
      <c r="BX15" s="25">
        <f t="shared" si="23"/>
        <v>0.10424961779409338</v>
      </c>
      <c r="BY15" s="26">
        <v>56018004</v>
      </c>
      <c r="BZ15" s="26">
        <v>6496762.0300000003</v>
      </c>
      <c r="CA15" s="25">
        <f t="shared" si="24"/>
        <v>0.11597632129127629</v>
      </c>
      <c r="CB15" s="3">
        <f t="shared" si="28"/>
        <v>257912471.46000001</v>
      </c>
      <c r="CC15" s="3">
        <f t="shared" si="28"/>
        <v>28032139.09</v>
      </c>
      <c r="CD15" s="19">
        <f t="shared" si="25"/>
        <v>0.10868857535781298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19992536.690000001</v>
      </c>
      <c r="C16" s="26">
        <v>2014090.53</v>
      </c>
      <c r="D16" s="25">
        <f t="shared" si="26"/>
        <v>0.10074211998357473</v>
      </c>
      <c r="E16" s="26">
        <v>11373030</v>
      </c>
      <c r="F16" s="26">
        <v>644666.19999999995</v>
      </c>
      <c r="G16" s="25">
        <f t="shared" si="0"/>
        <v>5.66837685295827E-2</v>
      </c>
      <c r="H16" s="26">
        <v>101013866.36</v>
      </c>
      <c r="I16" s="26">
        <v>10122585.9</v>
      </c>
      <c r="J16" s="25">
        <f t="shared" si="1"/>
        <v>0.10020986489047404</v>
      </c>
      <c r="K16" s="26">
        <v>47020165.350000001</v>
      </c>
      <c r="L16" s="26">
        <v>3573179.05</v>
      </c>
      <c r="M16" s="25">
        <f t="shared" si="2"/>
        <v>7.5992481595983999E-2</v>
      </c>
      <c r="N16" s="26">
        <v>29523948.100000001</v>
      </c>
      <c r="O16" s="26">
        <v>1648596.04</v>
      </c>
      <c r="P16" s="25">
        <f t="shared" si="3"/>
        <v>5.5839281196948046E-2</v>
      </c>
      <c r="Q16" s="26">
        <v>30995064.280000001</v>
      </c>
      <c r="R16" s="26">
        <v>2745639.46</v>
      </c>
      <c r="S16" s="25">
        <f t="shared" si="4"/>
        <v>8.8583118757126184E-2</v>
      </c>
      <c r="T16" s="24">
        <v>81289299.849999994</v>
      </c>
      <c r="U16" s="24">
        <v>4710153.5</v>
      </c>
      <c r="V16" s="25">
        <f t="shared" si="5"/>
        <v>5.7943093478372482E-2</v>
      </c>
      <c r="W16" s="24">
        <v>16403653.689999999</v>
      </c>
      <c r="X16" s="24">
        <v>1368832.99</v>
      </c>
      <c r="Y16" s="25">
        <f t="shared" si="6"/>
        <v>8.3446835434868291E-2</v>
      </c>
      <c r="Z16" s="26">
        <v>69748663.560000002</v>
      </c>
      <c r="AA16" s="26">
        <v>3124646.96</v>
      </c>
      <c r="AB16" s="25">
        <f t="shared" si="7"/>
        <v>4.4798664239811277E-2</v>
      </c>
      <c r="AC16" s="24">
        <v>41919992</v>
      </c>
      <c r="AD16" s="24">
        <v>4578417.32</v>
      </c>
      <c r="AE16" s="25">
        <f t="shared" si="8"/>
        <v>0.10921799126297543</v>
      </c>
      <c r="AF16" s="24">
        <v>15757692</v>
      </c>
      <c r="AG16" s="24">
        <v>1490505.16</v>
      </c>
      <c r="AH16" s="25">
        <f t="shared" si="9"/>
        <v>9.4589052762295386E-2</v>
      </c>
      <c r="AI16" s="26">
        <v>55948513</v>
      </c>
      <c r="AJ16" s="26">
        <v>4008253.99</v>
      </c>
      <c r="AK16" s="25">
        <f t="shared" si="10"/>
        <v>7.1641832375419878E-2</v>
      </c>
      <c r="AL16" s="24">
        <v>65896592</v>
      </c>
      <c r="AM16" s="24">
        <v>2449580.09</v>
      </c>
      <c r="AN16" s="25">
        <f t="shared" si="11"/>
        <v>3.7173092198758924E-2</v>
      </c>
      <c r="AO16" s="24">
        <v>24240498.25</v>
      </c>
      <c r="AP16" s="24">
        <v>965682.67</v>
      </c>
      <c r="AQ16" s="25">
        <f t="shared" si="12"/>
        <v>3.9837575120800169E-2</v>
      </c>
      <c r="AR16" s="24">
        <v>28998968.390000001</v>
      </c>
      <c r="AS16" s="24">
        <v>1116714.57</v>
      </c>
      <c r="AT16" s="25">
        <f t="shared" si="13"/>
        <v>3.8508768828655567E-2</v>
      </c>
      <c r="AU16" s="24">
        <v>27999693.98</v>
      </c>
      <c r="AV16" s="24">
        <v>2240528.4700000002</v>
      </c>
      <c r="AW16" s="25">
        <f t="shared" si="14"/>
        <v>8.0019748487265438E-2</v>
      </c>
      <c r="AX16" s="24">
        <v>164214612</v>
      </c>
      <c r="AY16" s="24">
        <v>2247192.5099999998</v>
      </c>
      <c r="AZ16" s="25">
        <f t="shared" si="15"/>
        <v>1.3684485702161509E-2</v>
      </c>
      <c r="BA16" s="24">
        <v>13803744.359999999</v>
      </c>
      <c r="BB16" s="24">
        <v>2080397.99</v>
      </c>
      <c r="BC16" s="25">
        <f t="shared" si="16"/>
        <v>0.15071258462511836</v>
      </c>
      <c r="BD16" s="24">
        <v>47059229.710000001</v>
      </c>
      <c r="BE16" s="24">
        <v>6987295.8200000003</v>
      </c>
      <c r="BF16" s="25">
        <f t="shared" si="17"/>
        <v>0.14847875460475743</v>
      </c>
      <c r="BG16" s="24">
        <v>46672037</v>
      </c>
      <c r="BH16" s="24">
        <v>1230001.23</v>
      </c>
      <c r="BI16" s="25">
        <f t="shared" si="18"/>
        <v>2.6354136417915508E-2</v>
      </c>
      <c r="BJ16" s="26">
        <v>63124150</v>
      </c>
      <c r="BK16" s="26">
        <v>4376988.08</v>
      </c>
      <c r="BL16" s="25">
        <f t="shared" si="19"/>
        <v>6.9339358708196464E-2</v>
      </c>
      <c r="BM16" s="26">
        <v>50678125.939999998</v>
      </c>
      <c r="BN16" s="26">
        <v>1387264.6</v>
      </c>
      <c r="BO16" s="25">
        <f t="shared" si="20"/>
        <v>2.737403118738925E-2</v>
      </c>
      <c r="BP16" s="26">
        <v>38857722</v>
      </c>
      <c r="BQ16" s="26">
        <v>376965.12</v>
      </c>
      <c r="BR16" s="25">
        <f t="shared" si="21"/>
        <v>9.7011636451565537E-3</v>
      </c>
      <c r="BS16" s="26">
        <v>30993027.120000001</v>
      </c>
      <c r="BT16" s="26">
        <v>1677588.16</v>
      </c>
      <c r="BU16" s="25">
        <f t="shared" si="22"/>
        <v>5.4127922177612697E-2</v>
      </c>
      <c r="BV16" s="26">
        <v>379393912.05000001</v>
      </c>
      <c r="BW16" s="26">
        <v>37655857</v>
      </c>
      <c r="BX16" s="25">
        <f t="shared" si="23"/>
        <v>9.9252665380243021E-2</v>
      </c>
      <c r="BY16" s="26">
        <v>899438332.41999996</v>
      </c>
      <c r="BZ16" s="26">
        <v>87091222.180000007</v>
      </c>
      <c r="CA16" s="25">
        <f t="shared" si="24"/>
        <v>9.6828452869776135E-2</v>
      </c>
      <c r="CB16" s="3">
        <f t="shared" si="28"/>
        <v>2402357070.1000004</v>
      </c>
      <c r="CC16" s="3">
        <f t="shared" si="28"/>
        <v>191912845.59</v>
      </c>
      <c r="CD16" s="19">
        <f t="shared" si="25"/>
        <v>7.9885229376835079E-2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66808924</v>
      </c>
      <c r="C17" s="26">
        <v>7295805.1799999997</v>
      </c>
      <c r="D17" s="25">
        <f t="shared" si="26"/>
        <v>0.10920405154257536</v>
      </c>
      <c r="E17" s="26">
        <v>12777002</v>
      </c>
      <c r="F17" s="26">
        <v>659196.51</v>
      </c>
      <c r="G17" s="25">
        <f t="shared" si="0"/>
        <v>5.1592424420063489E-2</v>
      </c>
      <c r="H17" s="26">
        <v>271295804.94</v>
      </c>
      <c r="I17" s="26">
        <v>27775425.43</v>
      </c>
      <c r="J17" s="25">
        <f t="shared" si="1"/>
        <v>0.10238059315418768</v>
      </c>
      <c r="K17" s="26">
        <v>138228454.65000001</v>
      </c>
      <c r="L17" s="26">
        <v>43013141.859999999</v>
      </c>
      <c r="M17" s="25">
        <f t="shared" si="2"/>
        <v>0.31117429453227269</v>
      </c>
      <c r="N17" s="26">
        <v>30338393.390000001</v>
      </c>
      <c r="O17" s="26">
        <v>3191017.37</v>
      </c>
      <c r="P17" s="25">
        <f t="shared" si="3"/>
        <v>0.10518082908938113</v>
      </c>
      <c r="Q17" s="26">
        <v>18274099.469999999</v>
      </c>
      <c r="R17" s="26">
        <v>2090311.66</v>
      </c>
      <c r="S17" s="25">
        <f t="shared" si="4"/>
        <v>0.11438657557006282</v>
      </c>
      <c r="T17" s="24">
        <v>133743906.89</v>
      </c>
      <c r="U17" s="24">
        <v>21822065.620000001</v>
      </c>
      <c r="V17" s="25">
        <f t="shared" si="5"/>
        <v>0.1631630638541757</v>
      </c>
      <c r="W17" s="24">
        <v>18595298.09</v>
      </c>
      <c r="X17" s="24">
        <v>1237448.5</v>
      </c>
      <c r="Y17" s="25">
        <f t="shared" si="6"/>
        <v>6.6546311546651846E-2</v>
      </c>
      <c r="Z17" s="26">
        <v>98337684.950000003</v>
      </c>
      <c r="AA17" s="26">
        <v>9241730.6300000008</v>
      </c>
      <c r="AB17" s="25">
        <f t="shared" si="7"/>
        <v>9.3979542376851535E-2</v>
      </c>
      <c r="AC17" s="24">
        <v>84946911</v>
      </c>
      <c r="AD17" s="24">
        <v>11327134.85</v>
      </c>
      <c r="AE17" s="25">
        <f t="shared" si="8"/>
        <v>0.13334369333335735</v>
      </c>
      <c r="AF17" s="24">
        <v>38483531</v>
      </c>
      <c r="AG17" s="24">
        <v>4617861.68</v>
      </c>
      <c r="AH17" s="25">
        <f t="shared" si="9"/>
        <v>0.11999578936766482</v>
      </c>
      <c r="AI17" s="26">
        <v>135351945.52000001</v>
      </c>
      <c r="AJ17" s="26">
        <v>36463911.439999998</v>
      </c>
      <c r="AK17" s="25">
        <f t="shared" si="10"/>
        <v>0.2694007189916009</v>
      </c>
      <c r="AL17" s="24">
        <v>138536759.24000001</v>
      </c>
      <c r="AM17" s="24">
        <v>39932618.520000003</v>
      </c>
      <c r="AN17" s="25">
        <f t="shared" si="11"/>
        <v>0.28824565219416637</v>
      </c>
      <c r="AO17" s="24">
        <v>41642041.710000001</v>
      </c>
      <c r="AP17" s="24">
        <v>4789778.1500000004</v>
      </c>
      <c r="AQ17" s="25">
        <f t="shared" si="12"/>
        <v>0.11502265386881291</v>
      </c>
      <c r="AR17" s="24">
        <v>45461162.280000001</v>
      </c>
      <c r="AS17" s="24">
        <v>2022209.64</v>
      </c>
      <c r="AT17" s="25">
        <f t="shared" si="13"/>
        <v>4.4482136808227678E-2</v>
      </c>
      <c r="AU17" s="24">
        <v>41212134.369999997</v>
      </c>
      <c r="AV17" s="24">
        <v>2125173.77</v>
      </c>
      <c r="AW17" s="25">
        <f t="shared" si="14"/>
        <v>5.15667000141347E-2</v>
      </c>
      <c r="AX17" s="24">
        <v>38138674.18</v>
      </c>
      <c r="AY17" s="24">
        <v>2382672.44</v>
      </c>
      <c r="AZ17" s="25">
        <f t="shared" si="15"/>
        <v>6.2473918960965831E-2</v>
      </c>
      <c r="BA17" s="24">
        <v>11903385.130000001</v>
      </c>
      <c r="BB17" s="24">
        <v>3190806.26</v>
      </c>
      <c r="BC17" s="25">
        <f t="shared" si="16"/>
        <v>0.26805872658511548</v>
      </c>
      <c r="BD17" s="24">
        <v>50988423.200000003</v>
      </c>
      <c r="BE17" s="24">
        <v>8320800.6100000003</v>
      </c>
      <c r="BF17" s="25">
        <f t="shared" si="17"/>
        <v>0.16318999662652836</v>
      </c>
      <c r="BG17" s="24">
        <v>83651775</v>
      </c>
      <c r="BH17" s="24">
        <v>7155941.21</v>
      </c>
      <c r="BI17" s="25">
        <f t="shared" si="18"/>
        <v>8.5544403690178725E-2</v>
      </c>
      <c r="BJ17" s="26">
        <v>15454417</v>
      </c>
      <c r="BK17" s="26">
        <v>1280468.68</v>
      </c>
      <c r="BL17" s="25">
        <f t="shared" si="19"/>
        <v>8.2854544432184013E-2</v>
      </c>
      <c r="BM17" s="26">
        <v>65969752.829999998</v>
      </c>
      <c r="BN17" s="26">
        <v>2670997.38</v>
      </c>
      <c r="BO17" s="25">
        <f t="shared" si="20"/>
        <v>4.0488212634099088E-2</v>
      </c>
      <c r="BP17" s="26">
        <v>31787553.620000001</v>
      </c>
      <c r="BQ17" s="26">
        <v>3130782.42</v>
      </c>
      <c r="BR17" s="25">
        <f t="shared" si="21"/>
        <v>9.8490826234271245E-2</v>
      </c>
      <c r="BS17" s="26">
        <v>20534276.68</v>
      </c>
      <c r="BT17" s="26">
        <v>1027269.25</v>
      </c>
      <c r="BU17" s="25">
        <f t="shared" si="22"/>
        <v>5.0027048237863719E-2</v>
      </c>
      <c r="BV17" s="26">
        <v>410109929.33999997</v>
      </c>
      <c r="BW17" s="26">
        <v>34160612.149999999</v>
      </c>
      <c r="BX17" s="25">
        <f t="shared" si="23"/>
        <v>8.3296232805129863E-2</v>
      </c>
      <c r="BY17" s="26">
        <v>877516384.35000002</v>
      </c>
      <c r="BZ17" s="26">
        <v>220399761.06999999</v>
      </c>
      <c r="CA17" s="25">
        <f t="shared" si="24"/>
        <v>0.25116312925969586</v>
      </c>
      <c r="CB17" s="3">
        <f t="shared" si="28"/>
        <v>2920088624.8299999</v>
      </c>
      <c r="CC17" s="3">
        <f t="shared" si="28"/>
        <v>501324942.27999997</v>
      </c>
      <c r="CD17" s="19">
        <f t="shared" si="25"/>
        <v>0.17168141337120746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542185.6</v>
      </c>
      <c r="J18" s="25">
        <f t="shared" si="1"/>
        <v>0.23187953576672179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200000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2069000</v>
      </c>
      <c r="BQ18" s="26">
        <v>0</v>
      </c>
      <c r="BR18" s="25">
        <f t="shared" si="21"/>
        <v>0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404650</v>
      </c>
      <c r="BZ18" s="26">
        <v>0</v>
      </c>
      <c r="CA18" s="25">
        <f t="shared" si="24"/>
        <v>0</v>
      </c>
      <c r="CB18" s="3">
        <f t="shared" si="28"/>
        <v>15295221.82</v>
      </c>
      <c r="CC18" s="3">
        <f t="shared" si="28"/>
        <v>591463.68999999994</v>
      </c>
      <c r="CD18" s="19">
        <f t="shared" si="25"/>
        <v>3.8669834080248724E-2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497233261.42000002</v>
      </c>
      <c r="C19" s="26">
        <v>36059620.530000001</v>
      </c>
      <c r="D19" s="25">
        <f t="shared" si="26"/>
        <v>7.2520531766159094E-2</v>
      </c>
      <c r="E19" s="26">
        <v>92474754.829999998</v>
      </c>
      <c r="F19" s="26">
        <v>8460128.4600000009</v>
      </c>
      <c r="G19" s="25">
        <f t="shared" si="0"/>
        <v>9.1485816594513714E-2</v>
      </c>
      <c r="H19" s="26">
        <v>813743115.92999995</v>
      </c>
      <c r="I19" s="26">
        <v>83285366.75</v>
      </c>
      <c r="J19" s="25">
        <f t="shared" si="1"/>
        <v>0.10234847474539421</v>
      </c>
      <c r="K19" s="26">
        <v>739435472.44000006</v>
      </c>
      <c r="L19" s="26">
        <v>72302763.459999993</v>
      </c>
      <c r="M19" s="25">
        <f t="shared" si="2"/>
        <v>9.7781031820686495E-2</v>
      </c>
      <c r="N19" s="26">
        <v>186990688.84999999</v>
      </c>
      <c r="O19" s="26">
        <v>20271325.370000001</v>
      </c>
      <c r="P19" s="25">
        <f t="shared" si="3"/>
        <v>0.10840820735336845</v>
      </c>
      <c r="Q19" s="26">
        <v>152433475.66</v>
      </c>
      <c r="R19" s="26">
        <v>16662434.539999999</v>
      </c>
      <c r="S19" s="25">
        <f t="shared" si="4"/>
        <v>0.10930954941397024</v>
      </c>
      <c r="T19" s="24">
        <v>577253997.17999995</v>
      </c>
      <c r="U19" s="24">
        <v>61485645.32</v>
      </c>
      <c r="V19" s="25">
        <f t="shared" si="5"/>
        <v>0.10651402263192555</v>
      </c>
      <c r="W19" s="24">
        <v>120521005.84</v>
      </c>
      <c r="X19" s="24">
        <v>11441927.9</v>
      </c>
      <c r="Y19" s="25">
        <f t="shared" si="6"/>
        <v>9.4937208831379599E-2</v>
      </c>
      <c r="Z19" s="26">
        <v>508085499.13999999</v>
      </c>
      <c r="AA19" s="26">
        <v>62164038.740000002</v>
      </c>
      <c r="AB19" s="25">
        <f t="shared" si="7"/>
        <v>0.12234956290864554</v>
      </c>
      <c r="AC19" s="24">
        <v>454815398.63</v>
      </c>
      <c r="AD19" s="24">
        <v>62284161.509999998</v>
      </c>
      <c r="AE19" s="25">
        <f t="shared" si="8"/>
        <v>0.13694382753445253</v>
      </c>
      <c r="AF19" s="24">
        <v>129493582.40000001</v>
      </c>
      <c r="AG19" s="24">
        <v>16662045.83</v>
      </c>
      <c r="AH19" s="25">
        <f t="shared" si="9"/>
        <v>0.12867082307238725</v>
      </c>
      <c r="AI19" s="26">
        <v>539455811.78999996</v>
      </c>
      <c r="AJ19" s="26">
        <v>63480538.950000003</v>
      </c>
      <c r="AK19" s="25">
        <f t="shared" si="10"/>
        <v>0.11767514143440498</v>
      </c>
      <c r="AL19" s="24">
        <v>759637449.60000002</v>
      </c>
      <c r="AM19" s="24">
        <v>95361017.870000005</v>
      </c>
      <c r="AN19" s="25">
        <f t="shared" si="11"/>
        <v>0.12553490868599745</v>
      </c>
      <c r="AO19" s="24">
        <v>197033281.91</v>
      </c>
      <c r="AP19" s="24">
        <v>19390841.829999998</v>
      </c>
      <c r="AQ19" s="25">
        <f t="shared" si="12"/>
        <v>9.8414042754752781E-2</v>
      </c>
      <c r="AR19" s="24">
        <v>185558307.50999999</v>
      </c>
      <c r="AS19" s="24">
        <v>25525939.460000001</v>
      </c>
      <c r="AT19" s="25">
        <f t="shared" si="13"/>
        <v>0.13756290301701729</v>
      </c>
      <c r="AU19" s="24">
        <v>149388406.00999999</v>
      </c>
      <c r="AV19" s="24">
        <v>19139127.59</v>
      </c>
      <c r="AW19" s="25">
        <f t="shared" si="14"/>
        <v>0.12811655269096878</v>
      </c>
      <c r="AX19" s="24">
        <v>197334458.81999999</v>
      </c>
      <c r="AY19" s="24">
        <v>23734908.32</v>
      </c>
      <c r="AZ19" s="25">
        <f t="shared" si="15"/>
        <v>0.12027756562096417</v>
      </c>
      <c r="BA19" s="24">
        <v>124815991.36</v>
      </c>
      <c r="BB19" s="24">
        <v>18353090.199999999</v>
      </c>
      <c r="BC19" s="25">
        <f t="shared" si="16"/>
        <v>0.14704117637511027</v>
      </c>
      <c r="BD19" s="24">
        <v>331496167.30000001</v>
      </c>
      <c r="BE19" s="24">
        <v>41878627.149999999</v>
      </c>
      <c r="BF19" s="25">
        <f t="shared" si="17"/>
        <v>0.12633216091485108</v>
      </c>
      <c r="BG19" s="24">
        <v>197089486</v>
      </c>
      <c r="BH19" s="24">
        <v>21953980.190000001</v>
      </c>
      <c r="BI19" s="25">
        <f t="shared" si="18"/>
        <v>0.11139092518613601</v>
      </c>
      <c r="BJ19" s="26">
        <v>83586032</v>
      </c>
      <c r="BK19" s="26">
        <v>9080693.2599999998</v>
      </c>
      <c r="BL19" s="25">
        <f t="shared" si="19"/>
        <v>0.10863888430545429</v>
      </c>
      <c r="BM19" s="26">
        <v>295985626.93000001</v>
      </c>
      <c r="BN19" s="26">
        <v>32942433.440000001</v>
      </c>
      <c r="BO19" s="25">
        <f t="shared" si="20"/>
        <v>0.1112974092076127</v>
      </c>
      <c r="BP19" s="26">
        <v>167828058.80000001</v>
      </c>
      <c r="BQ19" s="26">
        <v>18892843.789999999</v>
      </c>
      <c r="BR19" s="25">
        <f t="shared" si="21"/>
        <v>0.11257261702892316</v>
      </c>
      <c r="BS19" s="26">
        <v>208810343.68000001</v>
      </c>
      <c r="BT19" s="26">
        <v>22730726.890000001</v>
      </c>
      <c r="BU19" s="25">
        <f t="shared" si="22"/>
        <v>0.10885824183515849</v>
      </c>
      <c r="BV19" s="26">
        <v>1548295895</v>
      </c>
      <c r="BW19" s="26">
        <v>241197983.66999999</v>
      </c>
      <c r="BX19" s="25">
        <f t="shared" si="23"/>
        <v>0.15578287357662987</v>
      </c>
      <c r="BY19" s="26">
        <v>4605920805.1999998</v>
      </c>
      <c r="BZ19" s="26">
        <v>520020144.73000002</v>
      </c>
      <c r="CA19" s="25">
        <f t="shared" si="24"/>
        <v>0.112902537130666</v>
      </c>
      <c r="CB19" s="3">
        <f t="shared" si="28"/>
        <v>13864716374.23</v>
      </c>
      <c r="CC19" s="3">
        <f>BZ19+BW19+BT19+BQ19+BN19+BK19+BH19+BE19+BB19+AY19+AV19+AS19+AP19+AM19+AJ19+AG19+AD19+AA19+X19+U19+R19+O19+L19+I19+F19+C19</f>
        <v>1624762355.7500002</v>
      </c>
      <c r="CD19" s="19">
        <f t="shared" si="25"/>
        <v>0.11718684406483101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41601513.07</v>
      </c>
      <c r="C20" s="26">
        <v>5993998.2599999998</v>
      </c>
      <c r="D20" s="25">
        <f t="shared" si="26"/>
        <v>0.1440812561291776</v>
      </c>
      <c r="E20" s="26">
        <v>26182047</v>
      </c>
      <c r="F20" s="26">
        <v>1747916.55</v>
      </c>
      <c r="G20" s="25">
        <f t="shared" si="0"/>
        <v>6.6760118106884467E-2</v>
      </c>
      <c r="H20" s="26">
        <v>123193308.33</v>
      </c>
      <c r="I20" s="26">
        <v>13572286.140000001</v>
      </c>
      <c r="J20" s="25">
        <f t="shared" si="1"/>
        <v>0.11017064420125554</v>
      </c>
      <c r="K20" s="26">
        <v>66471940.799999997</v>
      </c>
      <c r="L20" s="26">
        <v>9023825.0600000005</v>
      </c>
      <c r="M20" s="25">
        <f t="shared" si="2"/>
        <v>0.13575389783112818</v>
      </c>
      <c r="N20" s="26">
        <v>40463767.630000003</v>
      </c>
      <c r="O20" s="26">
        <v>3947090.43</v>
      </c>
      <c r="P20" s="25">
        <f t="shared" si="3"/>
        <v>9.7546290451549819E-2</v>
      </c>
      <c r="Q20" s="26">
        <v>31186431</v>
      </c>
      <c r="R20" s="26">
        <v>3099759.85</v>
      </c>
      <c r="S20" s="25">
        <f t="shared" si="4"/>
        <v>9.9394504295794536E-2</v>
      </c>
      <c r="T20" s="24">
        <v>80839188.709999993</v>
      </c>
      <c r="U20" s="24">
        <v>10036352.52</v>
      </c>
      <c r="V20" s="25">
        <f t="shared" si="5"/>
        <v>0.12415206881904889</v>
      </c>
      <c r="W20" s="24">
        <v>17640162.199999999</v>
      </c>
      <c r="X20" s="24">
        <v>1920715.98</v>
      </c>
      <c r="Y20" s="25">
        <f t="shared" si="6"/>
        <v>0.10888312466877431</v>
      </c>
      <c r="Z20" s="26">
        <v>55629100</v>
      </c>
      <c r="AA20" s="26">
        <v>7309354.54</v>
      </c>
      <c r="AB20" s="25">
        <f t="shared" si="7"/>
        <v>0.13139444175800075</v>
      </c>
      <c r="AC20" s="24">
        <v>159445815</v>
      </c>
      <c r="AD20" s="24">
        <v>6875235.6500000004</v>
      </c>
      <c r="AE20" s="25">
        <f t="shared" si="8"/>
        <v>4.3119574195158404E-2</v>
      </c>
      <c r="AF20" s="24">
        <v>32165552</v>
      </c>
      <c r="AG20" s="24">
        <v>3428180.73</v>
      </c>
      <c r="AH20" s="25">
        <f t="shared" si="9"/>
        <v>0.10657926001083395</v>
      </c>
      <c r="AI20" s="26">
        <v>65693364</v>
      </c>
      <c r="AJ20" s="26">
        <v>5682612.8499999996</v>
      </c>
      <c r="AK20" s="25">
        <f t="shared" si="10"/>
        <v>8.650208337633615E-2</v>
      </c>
      <c r="AL20" s="24">
        <v>115532547.20999999</v>
      </c>
      <c r="AM20" s="24">
        <v>13199208.16</v>
      </c>
      <c r="AN20" s="25">
        <f t="shared" si="11"/>
        <v>0.11424666450059481</v>
      </c>
      <c r="AO20" s="24">
        <v>28999752.309999999</v>
      </c>
      <c r="AP20" s="24">
        <v>3209263.74</v>
      </c>
      <c r="AQ20" s="25">
        <f t="shared" si="12"/>
        <v>0.11066521209194426</v>
      </c>
      <c r="AR20" s="24">
        <v>25709412.91</v>
      </c>
      <c r="AS20" s="24">
        <v>3408842.09</v>
      </c>
      <c r="AT20" s="25">
        <f t="shared" si="13"/>
        <v>0.13259120703896307</v>
      </c>
      <c r="AU20" s="24">
        <v>33555108</v>
      </c>
      <c r="AV20" s="24">
        <v>3542924.41</v>
      </c>
      <c r="AW20" s="25">
        <f t="shared" si="14"/>
        <v>0.10558524830258333</v>
      </c>
      <c r="AX20" s="24">
        <v>29032083</v>
      </c>
      <c r="AY20" s="24">
        <v>3426734.75</v>
      </c>
      <c r="AZ20" s="25">
        <f t="shared" si="15"/>
        <v>0.11803268645932158</v>
      </c>
      <c r="BA20" s="24">
        <v>31676204</v>
      </c>
      <c r="BB20" s="24">
        <v>4220515.26</v>
      </c>
      <c r="BC20" s="25">
        <f t="shared" si="16"/>
        <v>0.13323930039091805</v>
      </c>
      <c r="BD20" s="24">
        <v>76407511.810000002</v>
      </c>
      <c r="BE20" s="24">
        <v>9275513.1999999993</v>
      </c>
      <c r="BF20" s="25">
        <f t="shared" si="17"/>
        <v>0.12139530499390043</v>
      </c>
      <c r="BG20" s="24">
        <v>33360057</v>
      </c>
      <c r="BH20" s="24">
        <v>4466661.62</v>
      </c>
      <c r="BI20" s="25">
        <f t="shared" si="18"/>
        <v>0.13389250563930391</v>
      </c>
      <c r="BJ20" s="26">
        <v>24467200</v>
      </c>
      <c r="BK20" s="26">
        <v>2369996.4700000002</v>
      </c>
      <c r="BL20" s="25">
        <f t="shared" si="19"/>
        <v>9.6864229253858236E-2</v>
      </c>
      <c r="BM20" s="26">
        <v>41587087</v>
      </c>
      <c r="BN20" s="26">
        <v>3557059.59</v>
      </c>
      <c r="BO20" s="25">
        <f t="shared" si="20"/>
        <v>8.5532790262515854E-2</v>
      </c>
      <c r="BP20" s="26">
        <v>15449157</v>
      </c>
      <c r="BQ20" s="26">
        <v>1913980.2</v>
      </c>
      <c r="BR20" s="25">
        <f t="shared" si="21"/>
        <v>0.12388897335951728</v>
      </c>
      <c r="BS20" s="26">
        <v>29805177</v>
      </c>
      <c r="BT20" s="26">
        <v>4647006.8</v>
      </c>
      <c r="BU20" s="25">
        <f t="shared" si="22"/>
        <v>0.15591273958883048</v>
      </c>
      <c r="BV20" s="26">
        <v>204061948</v>
      </c>
      <c r="BW20" s="26">
        <v>29519651.18</v>
      </c>
      <c r="BX20" s="25">
        <f t="shared" si="23"/>
        <v>0.1446602439568988</v>
      </c>
      <c r="BY20" s="26">
        <v>260522050</v>
      </c>
      <c r="BZ20" s="26">
        <v>30302387.719999999</v>
      </c>
      <c r="CA20" s="25">
        <f t="shared" si="24"/>
        <v>0.11631409978541163</v>
      </c>
      <c r="CB20" s="3">
        <f t="shared" si="28"/>
        <v>1690677484.9799998</v>
      </c>
      <c r="CC20" s="3">
        <f t="shared" si="28"/>
        <v>189697073.75</v>
      </c>
      <c r="CD20" s="19">
        <f t="shared" si="25"/>
        <v>0.1122018098870253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3034200</v>
      </c>
      <c r="I21" s="26">
        <v>501340.43</v>
      </c>
      <c r="J21" s="25">
        <f t="shared" si="1"/>
        <v>0.16522985630479203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3034200</v>
      </c>
      <c r="CC21" s="3">
        <f t="shared" si="28"/>
        <v>501340.43</v>
      </c>
      <c r="CD21" s="19">
        <f t="shared" si="25"/>
        <v>0.16522985630479203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169426084</v>
      </c>
      <c r="C22" s="26">
        <v>23026634.670000002</v>
      </c>
      <c r="D22" s="25">
        <f t="shared" si="26"/>
        <v>0.13590961985522845</v>
      </c>
      <c r="E22" s="26">
        <v>44418441</v>
      </c>
      <c r="F22" s="26">
        <v>5277809.03</v>
      </c>
      <c r="G22" s="25">
        <f t="shared" si="0"/>
        <v>0.11882022221356216</v>
      </c>
      <c r="H22" s="26">
        <v>371697762</v>
      </c>
      <c r="I22" s="26">
        <v>68127990.540000007</v>
      </c>
      <c r="J22" s="25">
        <f t="shared" si="1"/>
        <v>0.18328867565255882</v>
      </c>
      <c r="K22" s="26">
        <v>269220096</v>
      </c>
      <c r="L22" s="26">
        <v>40983933.460000001</v>
      </c>
      <c r="M22" s="25">
        <f t="shared" si="2"/>
        <v>0.15223207356704901</v>
      </c>
      <c r="N22" s="26">
        <v>122451987</v>
      </c>
      <c r="O22" s="26">
        <v>19126284.989999998</v>
      </c>
      <c r="P22" s="25">
        <f t="shared" si="3"/>
        <v>0.15619415787838542</v>
      </c>
      <c r="Q22" s="26">
        <v>202813860</v>
      </c>
      <c r="R22" s="26">
        <v>20781334.66</v>
      </c>
      <c r="S22" s="25">
        <f t="shared" si="4"/>
        <v>0.10246506160870859</v>
      </c>
      <c r="T22" s="24">
        <v>282808851</v>
      </c>
      <c r="U22" s="24">
        <v>37320544.549999997</v>
      </c>
      <c r="V22" s="25">
        <f t="shared" si="5"/>
        <v>0.13196384914416981</v>
      </c>
      <c r="W22" s="24">
        <v>63978328</v>
      </c>
      <c r="X22" s="24">
        <v>8264087.2000000002</v>
      </c>
      <c r="Y22" s="25">
        <f t="shared" si="6"/>
        <v>0.1291701027260356</v>
      </c>
      <c r="Z22" s="26">
        <v>235505178</v>
      </c>
      <c r="AA22" s="26">
        <v>39338604.060000002</v>
      </c>
      <c r="AB22" s="25">
        <f t="shared" si="7"/>
        <v>0.16703923197816059</v>
      </c>
      <c r="AC22" s="24">
        <v>308846213</v>
      </c>
      <c r="AD22" s="24">
        <v>51279426.630000003</v>
      </c>
      <c r="AE22" s="25">
        <f t="shared" si="8"/>
        <v>0.16603547160864815</v>
      </c>
      <c r="AF22" s="24">
        <v>101919240</v>
      </c>
      <c r="AG22" s="24">
        <v>14720061.24</v>
      </c>
      <c r="AH22" s="25">
        <f t="shared" si="9"/>
        <v>0.14442867941322954</v>
      </c>
      <c r="AI22" s="26">
        <v>609111434</v>
      </c>
      <c r="AJ22" s="26">
        <v>90678267.400000006</v>
      </c>
      <c r="AK22" s="25">
        <f t="shared" si="10"/>
        <v>0.14886975081804163</v>
      </c>
      <c r="AL22" s="24">
        <v>354263516.08999997</v>
      </c>
      <c r="AM22" s="24">
        <v>60924373.210000001</v>
      </c>
      <c r="AN22" s="25">
        <f t="shared" si="11"/>
        <v>0.17197473192391136</v>
      </c>
      <c r="AO22" s="24">
        <v>76076188</v>
      </c>
      <c r="AP22" s="24">
        <v>11291244.539999999</v>
      </c>
      <c r="AQ22" s="25">
        <f t="shared" si="12"/>
        <v>0.14842021974076827</v>
      </c>
      <c r="AR22" s="24">
        <v>85709611</v>
      </c>
      <c r="AS22" s="24">
        <v>11015784.33</v>
      </c>
      <c r="AT22" s="25">
        <f t="shared" si="13"/>
        <v>0.12852449336166047</v>
      </c>
      <c r="AU22" s="24">
        <v>56636928</v>
      </c>
      <c r="AV22" s="24">
        <v>11426149.529999999</v>
      </c>
      <c r="AW22" s="25">
        <f t="shared" si="14"/>
        <v>0.20174380803280856</v>
      </c>
      <c r="AX22" s="24">
        <v>89560251</v>
      </c>
      <c r="AY22" s="24">
        <v>11073946.4</v>
      </c>
      <c r="AZ22" s="25">
        <f t="shared" si="15"/>
        <v>0.12364800540811348</v>
      </c>
      <c r="BA22" s="24">
        <v>58835743</v>
      </c>
      <c r="BB22" s="24">
        <v>10406790.9</v>
      </c>
      <c r="BC22" s="25">
        <f t="shared" si="16"/>
        <v>0.17687871979453035</v>
      </c>
      <c r="BD22" s="24">
        <v>166398974.84999999</v>
      </c>
      <c r="BE22" s="24">
        <v>27997402.309999999</v>
      </c>
      <c r="BF22" s="25">
        <f t="shared" si="17"/>
        <v>0.16825465622752903</v>
      </c>
      <c r="BG22" s="24">
        <v>109127670</v>
      </c>
      <c r="BH22" s="24">
        <v>16436605.279999999</v>
      </c>
      <c r="BI22" s="25">
        <f t="shared" si="18"/>
        <v>0.15061812718992351</v>
      </c>
      <c r="BJ22" s="26">
        <v>101582754</v>
      </c>
      <c r="BK22" s="26">
        <v>14123929.189999999</v>
      </c>
      <c r="BL22" s="25">
        <f t="shared" si="19"/>
        <v>0.13903865207277211</v>
      </c>
      <c r="BM22" s="26">
        <v>99593959</v>
      </c>
      <c r="BN22" s="26">
        <v>16042207.51</v>
      </c>
      <c r="BO22" s="25">
        <f t="shared" si="20"/>
        <v>0.1610761101484077</v>
      </c>
      <c r="BP22" s="26">
        <v>127744643</v>
      </c>
      <c r="BQ22" s="26">
        <v>18603424.969999999</v>
      </c>
      <c r="BR22" s="25">
        <f t="shared" si="21"/>
        <v>0.14562978558717329</v>
      </c>
      <c r="BS22" s="26">
        <v>66532319</v>
      </c>
      <c r="BT22" s="26">
        <v>11450355.880000001</v>
      </c>
      <c r="BU22" s="25">
        <f t="shared" si="22"/>
        <v>0.17210216105649348</v>
      </c>
      <c r="BV22" s="26">
        <v>699844931</v>
      </c>
      <c r="BW22" s="26">
        <v>133393127.69</v>
      </c>
      <c r="BX22" s="25">
        <f t="shared" si="23"/>
        <v>0.19060383490867921</v>
      </c>
      <c r="BY22" s="26">
        <v>2098649425</v>
      </c>
      <c r="BZ22" s="26">
        <v>288149638.30000001</v>
      </c>
      <c r="CA22" s="25">
        <f t="shared" si="24"/>
        <v>0.13730241691034223</v>
      </c>
      <c r="CB22" s="3">
        <f t="shared" si="28"/>
        <v>6972754386.9400005</v>
      </c>
      <c r="CC22" s="3">
        <f t="shared" si="28"/>
        <v>1061259958.4699998</v>
      </c>
      <c r="CD22" s="19">
        <f t="shared" si="25"/>
        <v>0.15220096673098715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14313000</v>
      </c>
      <c r="C23" s="26">
        <v>2394832.98</v>
      </c>
      <c r="D23" s="25">
        <f t="shared" si="26"/>
        <v>0.16731872982603227</v>
      </c>
      <c r="E23" s="26">
        <v>8702518</v>
      </c>
      <c r="F23" s="26">
        <v>1000200.16</v>
      </c>
      <c r="G23" s="25">
        <f t="shared" si="0"/>
        <v>0.11493227132652872</v>
      </c>
      <c r="H23" s="26">
        <v>84121131.040000007</v>
      </c>
      <c r="I23" s="26">
        <v>6677011.79</v>
      </c>
      <c r="J23" s="25">
        <f t="shared" si="1"/>
        <v>7.9373775738049088E-2</v>
      </c>
      <c r="K23" s="26">
        <v>7535000</v>
      </c>
      <c r="L23" s="26">
        <v>609072.14</v>
      </c>
      <c r="M23" s="25">
        <f t="shared" si="2"/>
        <v>8.083240079628401E-2</v>
      </c>
      <c r="N23" s="26">
        <v>10802970</v>
      </c>
      <c r="O23" s="26">
        <v>973848.46</v>
      </c>
      <c r="P23" s="25">
        <f t="shared" si="3"/>
        <v>9.0146363453753917E-2</v>
      </c>
      <c r="Q23" s="26">
        <v>720000</v>
      </c>
      <c r="R23" s="26">
        <v>95732.12</v>
      </c>
      <c r="S23" s="25">
        <f t="shared" si="4"/>
        <v>0.13296127777777778</v>
      </c>
      <c r="T23" s="24">
        <v>33734840</v>
      </c>
      <c r="U23" s="24">
        <v>4619207.1500000004</v>
      </c>
      <c r="V23" s="25">
        <f t="shared" si="5"/>
        <v>0.1369269025731262</v>
      </c>
      <c r="W23" s="24">
        <v>5741708</v>
      </c>
      <c r="X23" s="24">
        <v>860944.61</v>
      </c>
      <c r="Y23" s="25">
        <f t="shared" si="6"/>
        <v>0.14994573217586127</v>
      </c>
      <c r="Z23" s="26">
        <v>3200000</v>
      </c>
      <c r="AA23" s="26">
        <v>131308.75</v>
      </c>
      <c r="AB23" s="25">
        <f t="shared" si="7"/>
        <v>4.1033984374999999E-2</v>
      </c>
      <c r="AC23" s="24">
        <v>4101000</v>
      </c>
      <c r="AD23" s="24">
        <v>140550</v>
      </c>
      <c r="AE23" s="25">
        <f t="shared" si="8"/>
        <v>3.4272128749085591E-2</v>
      </c>
      <c r="AF23" s="24">
        <v>7964800</v>
      </c>
      <c r="AG23" s="24">
        <v>1054462.43</v>
      </c>
      <c r="AH23" s="25">
        <f t="shared" si="9"/>
        <v>0.13239032116311772</v>
      </c>
      <c r="AI23" s="26">
        <v>28692031</v>
      </c>
      <c r="AJ23" s="26">
        <v>1942733.42</v>
      </c>
      <c r="AK23" s="25">
        <f t="shared" si="10"/>
        <v>6.7709860622972282E-2</v>
      </c>
      <c r="AL23" s="24">
        <v>55766500</v>
      </c>
      <c r="AM23" s="24">
        <v>8451699.1199999992</v>
      </c>
      <c r="AN23" s="25">
        <f t="shared" si="11"/>
        <v>0.1515551293339191</v>
      </c>
      <c r="AO23" s="24">
        <v>11636390.220000001</v>
      </c>
      <c r="AP23" s="24">
        <v>949297.03</v>
      </c>
      <c r="AQ23" s="25">
        <f t="shared" si="12"/>
        <v>8.1580027143503611E-2</v>
      </c>
      <c r="AR23" s="24">
        <v>7153505</v>
      </c>
      <c r="AS23" s="24">
        <v>960198.53</v>
      </c>
      <c r="AT23" s="25">
        <f t="shared" si="13"/>
        <v>0.13422770096616973</v>
      </c>
      <c r="AU23" s="24">
        <v>2422602.5699999998</v>
      </c>
      <c r="AV23" s="24">
        <v>170875.53</v>
      </c>
      <c r="AW23" s="25">
        <f t="shared" si="14"/>
        <v>7.0533868045884227E-2</v>
      </c>
      <c r="AX23" s="24">
        <v>22990177</v>
      </c>
      <c r="AY23" s="24">
        <v>1148304.6100000001</v>
      </c>
      <c r="AZ23" s="25">
        <f t="shared" si="15"/>
        <v>4.9947619368045759E-2</v>
      </c>
      <c r="BA23" s="24">
        <v>500000</v>
      </c>
      <c r="BB23" s="24">
        <v>39425</v>
      </c>
      <c r="BC23" s="25">
        <f t="shared" si="16"/>
        <v>7.8850000000000003E-2</v>
      </c>
      <c r="BD23" s="24">
        <v>4314200</v>
      </c>
      <c r="BE23" s="24">
        <v>568924.32999999996</v>
      </c>
      <c r="BF23" s="25">
        <f t="shared" si="17"/>
        <v>0.13187249779796947</v>
      </c>
      <c r="BG23" s="24">
        <v>15907850</v>
      </c>
      <c r="BH23" s="24">
        <v>1678910.32</v>
      </c>
      <c r="BI23" s="25">
        <f t="shared" si="18"/>
        <v>0.10553973792812983</v>
      </c>
      <c r="BJ23" s="26">
        <v>865000</v>
      </c>
      <c r="BK23" s="26">
        <v>93680</v>
      </c>
      <c r="BL23" s="25">
        <f t="shared" si="19"/>
        <v>0.10830057803468209</v>
      </c>
      <c r="BM23" s="26">
        <v>1850000</v>
      </c>
      <c r="BN23" s="26">
        <v>144372</v>
      </c>
      <c r="BO23" s="25">
        <f t="shared" si="20"/>
        <v>7.8038918918918926E-2</v>
      </c>
      <c r="BP23" s="26">
        <v>1190000</v>
      </c>
      <c r="BQ23" s="26">
        <v>334959.45</v>
      </c>
      <c r="BR23" s="25">
        <f t="shared" si="21"/>
        <v>0.28147852941176471</v>
      </c>
      <c r="BS23" s="26">
        <v>1835763</v>
      </c>
      <c r="BT23" s="26">
        <v>264011.64</v>
      </c>
      <c r="BU23" s="25">
        <f t="shared" si="22"/>
        <v>0.14381575399438817</v>
      </c>
      <c r="BV23" s="26">
        <v>33200000</v>
      </c>
      <c r="BW23" s="26">
        <v>4831962.22</v>
      </c>
      <c r="BX23" s="25">
        <f t="shared" si="23"/>
        <v>0.14554103072289157</v>
      </c>
      <c r="BY23" s="26">
        <v>241103448</v>
      </c>
      <c r="BZ23" s="26">
        <v>35102321.090000004</v>
      </c>
      <c r="CA23" s="25">
        <f t="shared" si="24"/>
        <v>0.14559029072865023</v>
      </c>
      <c r="CB23" s="3">
        <f t="shared" si="28"/>
        <v>610364433.83000004</v>
      </c>
      <c r="CC23" s="3">
        <f>C23+F23+I23+L23+O23+R23+U23+X23+AA23+AD23+AG23+AJ23+AM23+AP23+AS23+AV23+AY23+BB23+BE23+BH23+BK23+BN23+BQ23+BT23+BW23+BZ23</f>
        <v>75238844.879999995</v>
      </c>
      <c r="CD23" s="19">
        <f t="shared" si="25"/>
        <v>0.12326872391282824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110000</v>
      </c>
      <c r="D24" s="25">
        <f t="shared" si="26"/>
        <v>8.3969465648854963E-2</v>
      </c>
      <c r="E24" s="26">
        <v>1200000</v>
      </c>
      <c r="F24" s="26">
        <v>227486</v>
      </c>
      <c r="G24" s="25">
        <f t="shared" si="0"/>
        <v>0.18957166666666667</v>
      </c>
      <c r="H24" s="26">
        <v>17445783.920000002</v>
      </c>
      <c r="I24" s="26">
        <v>5152966.6100000003</v>
      </c>
      <c r="J24" s="25">
        <f t="shared" si="1"/>
        <v>0.29537031030704181</v>
      </c>
      <c r="K24" s="26">
        <v>400000</v>
      </c>
      <c r="L24" s="26">
        <v>0</v>
      </c>
      <c r="M24" s="25">
        <f t="shared" si="2"/>
        <v>0</v>
      </c>
      <c r="N24" s="26">
        <v>1300000</v>
      </c>
      <c r="O24" s="26">
        <v>216000</v>
      </c>
      <c r="P24" s="25">
        <f t="shared" si="3"/>
        <v>0.16615384615384615</v>
      </c>
      <c r="Q24" s="26">
        <v>1030000</v>
      </c>
      <c r="R24" s="26">
        <v>213000</v>
      </c>
      <c r="S24" s="25">
        <f t="shared" si="4"/>
        <v>0.20679611650485438</v>
      </c>
      <c r="T24" s="24">
        <v>8338617</v>
      </c>
      <c r="U24" s="24">
        <v>1297235.08</v>
      </c>
      <c r="V24" s="25">
        <f t="shared" si="5"/>
        <v>0.15556957226839896</v>
      </c>
      <c r="W24" s="24">
        <v>2500000</v>
      </c>
      <c r="X24" s="24">
        <v>295000</v>
      </c>
      <c r="Y24" s="25">
        <f t="shared" si="6"/>
        <v>0.11799999999999999</v>
      </c>
      <c r="Z24" s="26">
        <v>6458000</v>
      </c>
      <c r="AA24" s="26">
        <v>889232.99</v>
      </c>
      <c r="AB24" s="25">
        <f t="shared" si="7"/>
        <v>0.13769479560235368</v>
      </c>
      <c r="AC24" s="24">
        <v>3150000</v>
      </c>
      <c r="AD24" s="24">
        <v>483332</v>
      </c>
      <c r="AE24" s="25">
        <f t="shared" si="8"/>
        <v>0.15343873015873016</v>
      </c>
      <c r="AF24" s="24">
        <v>1600000</v>
      </c>
      <c r="AG24" s="24">
        <v>133000</v>
      </c>
      <c r="AH24" s="25">
        <f t="shared" si="9"/>
        <v>8.3125000000000004E-2</v>
      </c>
      <c r="AI24" s="26">
        <v>3000000</v>
      </c>
      <c r="AJ24" s="26">
        <v>500000</v>
      </c>
      <c r="AK24" s="25">
        <f t="shared" si="10"/>
        <v>0.16666666666666666</v>
      </c>
      <c r="AL24" s="24">
        <v>9270000</v>
      </c>
      <c r="AM24" s="24">
        <v>1516540.75</v>
      </c>
      <c r="AN24" s="25">
        <f t="shared" si="11"/>
        <v>0.16359662891046386</v>
      </c>
      <c r="AO24" s="24">
        <v>2860000</v>
      </c>
      <c r="AP24" s="24">
        <v>80000</v>
      </c>
      <c r="AQ24" s="25">
        <f t="shared" si="12"/>
        <v>2.7972027972027972E-2</v>
      </c>
      <c r="AR24" s="24">
        <v>2195000</v>
      </c>
      <c r="AS24" s="24">
        <v>380000</v>
      </c>
      <c r="AT24" s="25">
        <f t="shared" si="13"/>
        <v>0.17312072892938496</v>
      </c>
      <c r="AU24" s="24">
        <v>1965800</v>
      </c>
      <c r="AV24" s="24">
        <v>327633.32</v>
      </c>
      <c r="AW24" s="25">
        <f t="shared" si="14"/>
        <v>0.16666665988401669</v>
      </c>
      <c r="AX24" s="24">
        <v>1800000</v>
      </c>
      <c r="AY24" s="24">
        <v>300000</v>
      </c>
      <c r="AZ24" s="25">
        <f t="shared" si="15"/>
        <v>0.16666666666666666</v>
      </c>
      <c r="BA24" s="24">
        <v>2400000</v>
      </c>
      <c r="BB24" s="24">
        <v>473000</v>
      </c>
      <c r="BC24" s="25">
        <f t="shared" si="16"/>
        <v>0.19708333333333333</v>
      </c>
      <c r="BD24" s="24">
        <v>5000000</v>
      </c>
      <c r="BE24" s="24">
        <v>1020000</v>
      </c>
      <c r="BF24" s="25">
        <f t="shared" si="17"/>
        <v>0.20399999999999999</v>
      </c>
      <c r="BG24" s="24">
        <v>1821500</v>
      </c>
      <c r="BH24" s="24">
        <v>146000</v>
      </c>
      <c r="BI24" s="25">
        <f t="shared" si="18"/>
        <v>8.0153719461981882E-2</v>
      </c>
      <c r="BJ24" s="26">
        <v>1400000</v>
      </c>
      <c r="BK24" s="26">
        <v>116600</v>
      </c>
      <c r="BL24" s="25">
        <f t="shared" si="19"/>
        <v>8.3285714285714282E-2</v>
      </c>
      <c r="BM24" s="26">
        <v>4784000</v>
      </c>
      <c r="BN24" s="26">
        <v>661524.06000000006</v>
      </c>
      <c r="BO24" s="25">
        <f t="shared" si="20"/>
        <v>0.13827844063545153</v>
      </c>
      <c r="BP24" s="26">
        <v>2500000</v>
      </c>
      <c r="BQ24" s="26">
        <v>505331</v>
      </c>
      <c r="BR24" s="25">
        <f t="shared" si="21"/>
        <v>0.20213239999999999</v>
      </c>
      <c r="BS24" s="26">
        <v>1500000</v>
      </c>
      <c r="BT24" s="26">
        <v>125000</v>
      </c>
      <c r="BU24" s="25">
        <f t="shared" si="22"/>
        <v>8.3333333333333329E-2</v>
      </c>
      <c r="BV24" s="26">
        <v>5450000</v>
      </c>
      <c r="BW24" s="26">
        <v>0</v>
      </c>
      <c r="BX24" s="25">
        <f t="shared" si="23"/>
        <v>0</v>
      </c>
      <c r="BY24" s="26">
        <v>25093380</v>
      </c>
      <c r="BZ24" s="26">
        <v>3050000</v>
      </c>
      <c r="CA24" s="25">
        <f t="shared" si="24"/>
        <v>0.12154600137566163</v>
      </c>
      <c r="CB24" s="3">
        <f t="shared" si="28"/>
        <v>115772080.92</v>
      </c>
      <c r="CC24" s="3">
        <f>C24+F24+I24+L24+O24+R24+U24+X24+AA24+AD24+AG24+AJ24+AM24+AP24+AS24+AV24+AY24+BB24+BE24+BH24+BK24+BN24+BQ24+BT24+BW24+BZ24</f>
        <v>18218881.810000002</v>
      </c>
      <c r="CD24" s="19">
        <f t="shared" si="25"/>
        <v>0.15736852672268614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12551836</v>
      </c>
      <c r="I25" s="26">
        <v>1992902.73</v>
      </c>
      <c r="J25" s="25">
        <f t="shared" si="1"/>
        <v>0.15877380249391404</v>
      </c>
      <c r="K25" s="26">
        <v>1790000</v>
      </c>
      <c r="L25" s="26">
        <v>175840</v>
      </c>
      <c r="M25" s="25">
        <f t="shared" si="2"/>
        <v>9.823463687150838E-2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41991</v>
      </c>
      <c r="S25" s="25">
        <f t="shared" si="4"/>
        <v>7.9228301886792446E-2</v>
      </c>
      <c r="T25" s="24">
        <v>1034790</v>
      </c>
      <c r="U25" s="24">
        <v>9978</v>
      </c>
      <c r="V25" s="25">
        <f t="shared" si="5"/>
        <v>9.6425361667584735E-3</v>
      </c>
      <c r="W25" s="24">
        <v>828342.66</v>
      </c>
      <c r="X25" s="24">
        <v>70424.33</v>
      </c>
      <c r="Y25" s="25">
        <f t="shared" si="6"/>
        <v>8.5018354602188428E-2</v>
      </c>
      <c r="Z25" s="26">
        <v>1975220.5</v>
      </c>
      <c r="AA25" s="26">
        <v>466538.98</v>
      </c>
      <c r="AB25" s="25">
        <f t="shared" si="7"/>
        <v>0.23619589812884181</v>
      </c>
      <c r="AC25" s="24">
        <v>1205000</v>
      </c>
      <c r="AD25" s="24">
        <v>28367</v>
      </c>
      <c r="AE25" s="25">
        <f t="shared" si="8"/>
        <v>2.3541078838174273E-2</v>
      </c>
      <c r="AF25" s="24">
        <v>348000</v>
      </c>
      <c r="AG25" s="24">
        <v>39350</v>
      </c>
      <c r="AH25" s="25">
        <f t="shared" si="9"/>
        <v>0.11307471264367816</v>
      </c>
      <c r="AI25" s="26">
        <v>222000</v>
      </c>
      <c r="AJ25" s="26">
        <v>13347</v>
      </c>
      <c r="AK25" s="25">
        <f t="shared" si="10"/>
        <v>6.0121621621621622E-2</v>
      </c>
      <c r="AL25" s="24">
        <v>6128850</v>
      </c>
      <c r="AM25" s="24">
        <v>930441.33</v>
      </c>
      <c r="AN25" s="25">
        <f t="shared" si="11"/>
        <v>0.15181336302895324</v>
      </c>
      <c r="AO25" s="24">
        <v>212049</v>
      </c>
      <c r="AP25" s="24">
        <v>29894</v>
      </c>
      <c r="AQ25" s="25">
        <f t="shared" si="12"/>
        <v>0.14097684969040175</v>
      </c>
      <c r="AR25" s="24">
        <v>64397</v>
      </c>
      <c r="AS25" s="24">
        <v>11877</v>
      </c>
      <c r="AT25" s="25">
        <f t="shared" si="13"/>
        <v>0.18443405748715003</v>
      </c>
      <c r="AU25" s="24">
        <v>300000</v>
      </c>
      <c r="AV25" s="24">
        <v>42197</v>
      </c>
      <c r="AW25" s="25">
        <f t="shared" si="14"/>
        <v>0.14065666666666668</v>
      </c>
      <c r="AX25" s="24">
        <v>220000</v>
      </c>
      <c r="AY25" s="24">
        <v>26703</v>
      </c>
      <c r="AZ25" s="25">
        <f t="shared" si="15"/>
        <v>0.12137727272727272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18277</v>
      </c>
      <c r="BF25" s="25">
        <f t="shared" si="17"/>
        <v>0.12184666666666667</v>
      </c>
      <c r="BG25" s="24">
        <v>773951</v>
      </c>
      <c r="BH25" s="24">
        <v>126551.46</v>
      </c>
      <c r="BI25" s="25">
        <f t="shared" si="18"/>
        <v>0.16351352992631318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5027</v>
      </c>
      <c r="BU25" s="25">
        <f t="shared" si="22"/>
        <v>5.7125000000000002E-2</v>
      </c>
      <c r="BV25" s="26">
        <v>17500000</v>
      </c>
      <c r="BW25" s="26">
        <v>2946953.08</v>
      </c>
      <c r="BX25" s="25">
        <f t="shared" si="23"/>
        <v>0.16839731885714287</v>
      </c>
      <c r="BY25" s="26">
        <v>211600000</v>
      </c>
      <c r="BZ25" s="26">
        <v>28785584.940000001</v>
      </c>
      <c r="CA25" s="25">
        <f t="shared" si="24"/>
        <v>0.13603773601134217</v>
      </c>
      <c r="CB25" s="3">
        <f t="shared" si="28"/>
        <v>258711131.16</v>
      </c>
      <c r="CC25" s="3">
        <f>C25+F25+I25+L25+O25+R25+U25+X25+AA25+AD25+AG25+AJ25+AM25+AP25+AS25+AV25+AY25+BB25+BE25+BH25+BK25+BN25+BQ25+BT25+BW25+BZ25</f>
        <v>35784423.850000001</v>
      </c>
      <c r="CD25" s="19">
        <f t="shared" si="25"/>
        <v>0.13831806806901212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6000000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18466700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24549774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1017311523.2500001</v>
      </c>
      <c r="C27" s="3">
        <f>SUM(C13:C26)</f>
        <v>87846031.810000017</v>
      </c>
      <c r="D27" s="16">
        <f t="shared" si="26"/>
        <v>8.6351161667134899E-2</v>
      </c>
      <c r="E27" s="3">
        <f>SUM(E13:E26)</f>
        <v>239805416.82999998</v>
      </c>
      <c r="F27" s="3">
        <f>SUM(F13:F26)</f>
        <v>22033271.580000002</v>
      </c>
      <c r="G27" s="16">
        <f t="shared" si="0"/>
        <v>9.1879791004135528E-2</v>
      </c>
      <c r="H27" s="3">
        <f>SUM(H13:H26)</f>
        <v>2203454923.3899999</v>
      </c>
      <c r="I27" s="3">
        <f>SUM(I13:I26)</f>
        <v>260690899.59000003</v>
      </c>
      <c r="J27" s="16">
        <f t="shared" si="1"/>
        <v>0.11831006698740582</v>
      </c>
      <c r="K27" s="3">
        <f>SUM(K13:K26)</f>
        <v>1435833405.4400001</v>
      </c>
      <c r="L27" s="3">
        <f>SUM(L13:L26)</f>
        <v>185304030.10999998</v>
      </c>
      <c r="M27" s="16">
        <f t="shared" si="2"/>
        <v>0.12905677595181386</v>
      </c>
      <c r="N27" s="3">
        <f>SUM(N13:N26)</f>
        <v>494530003.94</v>
      </c>
      <c r="O27" s="3">
        <f>SUM(O13:O26)</f>
        <v>55887522.960000001</v>
      </c>
      <c r="P27" s="16">
        <f t="shared" si="3"/>
        <v>0.11301138963204482</v>
      </c>
      <c r="Q27" s="3">
        <f>SUM(Q13:Q26)</f>
        <v>498618387.94999999</v>
      </c>
      <c r="R27" s="3">
        <f>SUM(R13:R26)</f>
        <v>51844204.729999997</v>
      </c>
      <c r="S27" s="16">
        <f t="shared" si="4"/>
        <v>0.10397571766887743</v>
      </c>
      <c r="T27" s="3">
        <f>SUM(T13:T26)</f>
        <v>1414609741.77</v>
      </c>
      <c r="U27" s="3">
        <f>SUM(U13:U26)</f>
        <v>167060391.90000001</v>
      </c>
      <c r="V27" s="16">
        <f t="shared" si="5"/>
        <v>0.11809645230561561</v>
      </c>
      <c r="W27" s="3">
        <f>SUM(W13:W26)</f>
        <v>299297319.40000004</v>
      </c>
      <c r="X27" s="3">
        <f>SUM(X13:X26)</f>
        <v>30601213.229999997</v>
      </c>
      <c r="Y27" s="16">
        <f t="shared" si="6"/>
        <v>0.1022435259071017</v>
      </c>
      <c r="Z27" s="3">
        <f>SUM(Z13:Z26)</f>
        <v>1108257802.1500001</v>
      </c>
      <c r="AA27" s="3">
        <f>SUM(AA13:AA26)</f>
        <v>156863372.46000001</v>
      </c>
      <c r="AB27" s="16">
        <f t="shared" si="7"/>
        <v>0.14154050813419758</v>
      </c>
      <c r="AC27" s="3">
        <f>SUM(AC13:AC26)</f>
        <v>1197591944.3600001</v>
      </c>
      <c r="AD27" s="3">
        <f>SUM(AD13:AD26)</f>
        <v>162027367.84</v>
      </c>
      <c r="AE27" s="16">
        <f t="shared" si="8"/>
        <v>0.1352943033752522</v>
      </c>
      <c r="AF27" s="3">
        <f>SUM(AF13:AF26)</f>
        <v>376008068.39999998</v>
      </c>
      <c r="AG27" s="3">
        <f>SUM(AG13:AG26)</f>
        <v>48490241.740000002</v>
      </c>
      <c r="AH27" s="16">
        <f t="shared" si="9"/>
        <v>0.12896064157967949</v>
      </c>
      <c r="AI27" s="3">
        <f>SUM(AI13:AI26)</f>
        <v>1550178151.9000001</v>
      </c>
      <c r="AJ27" s="3">
        <f>SUM(AJ13:AJ26)</f>
        <v>212571014.97</v>
      </c>
      <c r="AK27" s="16">
        <f t="shared" si="10"/>
        <v>0.13712682939664644</v>
      </c>
      <c r="AL27" s="3">
        <f>SUM(AL13:AL26)</f>
        <v>1712452321.0899999</v>
      </c>
      <c r="AM27" s="3">
        <f>SUM(AM13:AM26)</f>
        <v>241279690.74000004</v>
      </c>
      <c r="AN27" s="16">
        <f t="shared" si="11"/>
        <v>0.14089717288386874</v>
      </c>
      <c r="AO27" s="3">
        <f>SUM(AO13:AO26)</f>
        <v>450715482.35000002</v>
      </c>
      <c r="AP27" s="3">
        <f>SUM(AP13:AP26)</f>
        <v>47400877.600000001</v>
      </c>
      <c r="AQ27" s="16">
        <f t="shared" si="12"/>
        <v>0.10516807044846792</v>
      </c>
      <c r="AR27" s="3">
        <f>SUM(AR13:AR26)</f>
        <v>473616611.51000005</v>
      </c>
      <c r="AS27" s="3">
        <f>SUM(AS13:AS26)</f>
        <v>53518847.120000005</v>
      </c>
      <c r="AT27" s="16">
        <f t="shared" si="13"/>
        <v>0.11300035898101095</v>
      </c>
      <c r="AU27" s="3">
        <f>SUM(AU13:AU26)</f>
        <v>378579338.56</v>
      </c>
      <c r="AV27" s="3">
        <f>SUM(AV13:AV26)</f>
        <v>46827372.280000001</v>
      </c>
      <c r="AW27" s="16">
        <f t="shared" si="14"/>
        <v>0.12369236117881394</v>
      </c>
      <c r="AX27" s="3">
        <f>SUM(AX13:AX26)</f>
        <v>617238476.81999993</v>
      </c>
      <c r="AY27" s="3">
        <f>SUM(AY13:AY26)</f>
        <v>51210961.169999994</v>
      </c>
      <c r="AZ27" s="16">
        <f t="shared" si="15"/>
        <v>8.2967869135180658E-2</v>
      </c>
      <c r="BA27" s="3">
        <f>SUM(BA13:BA26)</f>
        <v>292064213.85000002</v>
      </c>
      <c r="BB27" s="3">
        <f>SUM(BB13:BB26)</f>
        <v>45211845.459999993</v>
      </c>
      <c r="BC27" s="16">
        <f t="shared" si="16"/>
        <v>0.15480104482509502</v>
      </c>
      <c r="BD27" s="3">
        <f>SUM(BD13:BD26)</f>
        <v>773110128.89999998</v>
      </c>
      <c r="BE27" s="3">
        <f>SUM(BE13:BE26)</f>
        <v>113932096.86</v>
      </c>
      <c r="BF27" s="16">
        <f t="shared" si="17"/>
        <v>0.14736852176817988</v>
      </c>
      <c r="BG27" s="3">
        <f>SUM(BG13:BG26)</f>
        <v>577701845</v>
      </c>
      <c r="BH27" s="3">
        <f>SUM(BH13:BH26)</f>
        <v>64979956.280000001</v>
      </c>
      <c r="BI27" s="16">
        <f t="shared" si="18"/>
        <v>0.11248009131769347</v>
      </c>
      <c r="BJ27" s="3">
        <f>SUM(BJ13:BJ26)</f>
        <v>354519168</v>
      </c>
      <c r="BK27" s="3">
        <f>SUM(BK13:BK26)</f>
        <v>38942960.229999997</v>
      </c>
      <c r="BL27" s="16">
        <f t="shared" si="19"/>
        <v>0.10984726284249882</v>
      </c>
      <c r="BM27" s="3">
        <f>SUM(BM13:BM26)</f>
        <v>648210179.23000002</v>
      </c>
      <c r="BN27" s="3">
        <f>SUM(BN13:BN26)</f>
        <v>64653695.509999998</v>
      </c>
      <c r="BO27" s="16">
        <f t="shared" si="20"/>
        <v>9.9741870124287826E-2</v>
      </c>
      <c r="BP27" s="3">
        <f>SUM(BP13:BP26)</f>
        <v>450689568.80000001</v>
      </c>
      <c r="BQ27" s="3">
        <f>SUM(BQ13:BQ26)</f>
        <v>49592428.93</v>
      </c>
      <c r="BR27" s="16">
        <f t="shared" si="21"/>
        <v>0.11003677999924456</v>
      </c>
      <c r="BS27" s="3">
        <f>SUM(BS13:BS26)</f>
        <v>426614796.76999998</v>
      </c>
      <c r="BT27" s="3">
        <f>SUM(BT13:BT26)</f>
        <v>48630798.010000005</v>
      </c>
      <c r="BU27" s="16">
        <f t="shared" si="22"/>
        <v>0.11399229088675571</v>
      </c>
      <c r="BV27" s="3">
        <f>SUM(BV13:BV26)</f>
        <v>3700347179.3899999</v>
      </c>
      <c r="BW27" s="3">
        <f>SUM(BW13:BW26)</f>
        <v>531705411.90000004</v>
      </c>
      <c r="BX27" s="16">
        <f t="shared" si="23"/>
        <v>0.14369068255580586</v>
      </c>
      <c r="BY27" s="3">
        <f>SUM(BY13:BY26)</f>
        <v>10122284317.59</v>
      </c>
      <c r="BZ27" s="3">
        <f>SUM(BZ13:BZ26)</f>
        <v>1290525423.8800001</v>
      </c>
      <c r="CA27" s="16">
        <f t="shared" si="24"/>
        <v>0.12749349686190789</v>
      </c>
      <c r="CB27" s="3">
        <f>SUM(CB13:CB26)</f>
        <v>32813640316.639996</v>
      </c>
      <c r="CC27" s="3">
        <f>SUM(CC13:CC26)</f>
        <v>4129631928.8899999</v>
      </c>
      <c r="CD27" s="19">
        <f t="shared" si="25"/>
        <v>0.12585107562100747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-7469779.2000001669</v>
      </c>
      <c r="C28" s="3">
        <f>C12-C27</f>
        <v>46762793.529999986</v>
      </c>
      <c r="D28" s="16"/>
      <c r="E28" s="3">
        <f>E12-E27</f>
        <v>15905139.310000002</v>
      </c>
      <c r="F28" s="3">
        <f>F12-F27</f>
        <v>29350288.829999994</v>
      </c>
      <c r="G28" s="16"/>
      <c r="H28" s="3">
        <f>H12-H27</f>
        <v>16231570.940000057</v>
      </c>
      <c r="I28" s="3">
        <f>I12-I27</f>
        <v>144746492.38999999</v>
      </c>
      <c r="J28" s="16"/>
      <c r="K28" s="3">
        <f>K12-K27</f>
        <v>-16631561.549999952</v>
      </c>
      <c r="L28" s="3">
        <f>L12-L27</f>
        <v>63851237.600000024</v>
      </c>
      <c r="M28" s="16"/>
      <c r="N28" s="3">
        <f>N12-N27</f>
        <v>34984692.75999999</v>
      </c>
      <c r="O28" s="3">
        <f>O12-O27</f>
        <v>64287593.279999994</v>
      </c>
      <c r="P28" s="16"/>
      <c r="Q28" s="3">
        <f>Q12-Q27</f>
        <v>-77869.289999961853</v>
      </c>
      <c r="R28" s="3">
        <f>R12-R27</f>
        <v>17910075.93</v>
      </c>
      <c r="S28" s="16"/>
      <c r="T28" s="3">
        <f>T12-T27</f>
        <v>49177368.650000095</v>
      </c>
      <c r="U28" s="3">
        <f>U12-U27</f>
        <v>61559249.629999995</v>
      </c>
      <c r="V28" s="16"/>
      <c r="W28" s="3">
        <f>W12-W27</f>
        <v>28116647.519999981</v>
      </c>
      <c r="X28" s="3">
        <f>X12-X27</f>
        <v>49100087.020000003</v>
      </c>
      <c r="Y28" s="16"/>
      <c r="Z28" s="3">
        <f>Z12-Z27</f>
        <v>69842586.139999866</v>
      </c>
      <c r="AA28" s="3">
        <f>AA12-AA27</f>
        <v>108216781.13999999</v>
      </c>
      <c r="AB28" s="16"/>
      <c r="AC28" s="3">
        <f>AC12-AC27</f>
        <v>52818720.679999828</v>
      </c>
      <c r="AD28" s="3">
        <f>AD12-AD27</f>
        <v>57144844.090000004</v>
      </c>
      <c r="AE28" s="16"/>
      <c r="AF28" s="3">
        <f>AF12-AF27</f>
        <v>1900000</v>
      </c>
      <c r="AG28" s="3">
        <f>AG12-AG27</f>
        <v>16971613.579999998</v>
      </c>
      <c r="AH28" s="16"/>
      <c r="AI28" s="3">
        <f>AI12-AI27</f>
        <v>124462196</v>
      </c>
      <c r="AJ28" s="3">
        <f>AJ12-AJ27</f>
        <v>108401130.51000002</v>
      </c>
      <c r="AK28" s="19"/>
      <c r="AL28" s="3">
        <f>AL12-AL27</f>
        <v>47738661.220000029</v>
      </c>
      <c r="AM28" s="3">
        <f>AM12-AM27</f>
        <v>135805964.29999998</v>
      </c>
      <c r="AN28" s="16"/>
      <c r="AO28" s="3">
        <f>AO12-AO27</f>
        <v>129861571.72000003</v>
      </c>
      <c r="AP28" s="3">
        <f>AP12-AP27</f>
        <v>146238991.84</v>
      </c>
      <c r="AQ28" s="16"/>
      <c r="AR28" s="3">
        <f>AR12-AR27</f>
        <v>11246910.99999994</v>
      </c>
      <c r="AS28" s="3">
        <f>AS12-AS27</f>
        <v>50271188.229999989</v>
      </c>
      <c r="AT28" s="16"/>
      <c r="AU28" s="3">
        <f>AU12-AU27</f>
        <v>20847411.910000026</v>
      </c>
      <c r="AV28" s="3">
        <f>AV12-AV27</f>
        <v>30573779.560000002</v>
      </c>
      <c r="AW28" s="16"/>
      <c r="AX28" s="3">
        <f>AX12-AX27</f>
        <v>57570912.860000014</v>
      </c>
      <c r="AY28" s="3">
        <f>AY12-AY27</f>
        <v>70186656.840000004</v>
      </c>
      <c r="AZ28" s="16"/>
      <c r="BA28" s="3">
        <f>BA12-BA27</f>
        <v>10729611.939999998</v>
      </c>
      <c r="BB28" s="3">
        <f>BB12-BB27</f>
        <v>16075298.520000003</v>
      </c>
      <c r="BC28" s="16"/>
      <c r="BD28" s="3">
        <f>BD12-BD27</f>
        <v>35763597.310000062</v>
      </c>
      <c r="BE28" s="3">
        <f>BE12-BE27</f>
        <v>54428153.940000013</v>
      </c>
      <c r="BF28" s="16"/>
      <c r="BG28" s="3">
        <f>BG12-BG27</f>
        <v>40341251</v>
      </c>
      <c r="BH28" s="3">
        <f>BH12-BH27</f>
        <v>6654700.4800000042</v>
      </c>
      <c r="BI28" s="16"/>
      <c r="BJ28" s="3">
        <f>BJ12-BJ27</f>
        <v>14180134.220000029</v>
      </c>
      <c r="BK28" s="3">
        <f>BK12-BK27</f>
        <v>27942359.530000001</v>
      </c>
      <c r="BL28" s="16"/>
      <c r="BM28" s="3">
        <f>BM12-BM27</f>
        <v>10922475.340000033</v>
      </c>
      <c r="BN28" s="3">
        <f>BN12-BN27</f>
        <v>71715463.330000013</v>
      </c>
      <c r="BO28" s="16"/>
      <c r="BP28" s="3">
        <f>BP12-BP27</f>
        <v>12735995</v>
      </c>
      <c r="BQ28" s="3">
        <f>BQ12-BQ27</f>
        <v>39497367.259999998</v>
      </c>
      <c r="BR28" s="16"/>
      <c r="BS28" s="3">
        <f>BS12-BS27</f>
        <v>-4275585.4399999976</v>
      </c>
      <c r="BT28" s="3">
        <f>BT12-BT27</f>
        <v>22526747.789999992</v>
      </c>
      <c r="BU28" s="16"/>
      <c r="BV28" s="3">
        <f>BV12-BV27</f>
        <v>-133623303.55999994</v>
      </c>
      <c r="BW28" s="3">
        <f>BW12-BW27</f>
        <v>22279436.040000021</v>
      </c>
      <c r="BX28" s="16"/>
      <c r="BY28" s="3">
        <f>BY12-BY27</f>
        <v>-150000000</v>
      </c>
      <c r="BZ28" s="3">
        <f>BZ12-BZ27</f>
        <v>112380469.7099998</v>
      </c>
      <c r="CA28" s="16"/>
      <c r="CB28" s="3">
        <f t="shared" ref="CB28:CC28" si="29">BY28+BV28+BS28+BP28+BM28+BJ28+BG28+BD28+BA28+AX28+AU28+AR28+AO28+AL28+AI28+AF28+AC28+Z28+W28+T28+Q28+N28+K28+H28+E28+B28</f>
        <v>473299356.47999996</v>
      </c>
      <c r="CC28" s="3">
        <f t="shared" si="29"/>
        <v>1574878764.8999994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T24" activePane="bottomRight" state="frozen"/>
      <selection pane="topRight" activeCell="B1" sqref="B1"/>
      <selection pane="bottomLeft" activeCell="A5" sqref="A5"/>
      <selection pane="bottomRight" activeCell="BZ41" sqref="BZ41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56</v>
      </c>
      <c r="D4" s="44" t="s">
        <v>27</v>
      </c>
      <c r="E4" s="42" t="s">
        <v>26</v>
      </c>
      <c r="F4" s="42" t="s">
        <v>56</v>
      </c>
      <c r="G4" s="44" t="s">
        <v>27</v>
      </c>
      <c r="H4" s="42" t="s">
        <v>26</v>
      </c>
      <c r="I4" s="42" t="s">
        <v>56</v>
      </c>
      <c r="J4" s="44" t="s">
        <v>27</v>
      </c>
      <c r="K4" s="42" t="s">
        <v>26</v>
      </c>
      <c r="L4" s="42" t="s">
        <v>56</v>
      </c>
      <c r="M4" s="44" t="s">
        <v>27</v>
      </c>
      <c r="N4" s="42" t="s">
        <v>26</v>
      </c>
      <c r="O4" s="42" t="s">
        <v>56</v>
      </c>
      <c r="P4" s="44" t="s">
        <v>27</v>
      </c>
      <c r="Q4" s="42" t="s">
        <v>26</v>
      </c>
      <c r="R4" s="42" t="s">
        <v>56</v>
      </c>
      <c r="S4" s="44" t="s">
        <v>27</v>
      </c>
      <c r="T4" s="42" t="s">
        <v>26</v>
      </c>
      <c r="U4" s="42" t="s">
        <v>56</v>
      </c>
      <c r="V4" s="44" t="s">
        <v>27</v>
      </c>
      <c r="W4" s="42" t="s">
        <v>26</v>
      </c>
      <c r="X4" s="42" t="s">
        <v>56</v>
      </c>
      <c r="Y4" s="44" t="s">
        <v>27</v>
      </c>
      <c r="Z4" s="42" t="s">
        <v>26</v>
      </c>
      <c r="AA4" s="42" t="s">
        <v>56</v>
      </c>
      <c r="AB4" s="44" t="s">
        <v>27</v>
      </c>
      <c r="AC4" s="42" t="s">
        <v>26</v>
      </c>
      <c r="AD4" s="42" t="s">
        <v>56</v>
      </c>
      <c r="AE4" s="44" t="s">
        <v>27</v>
      </c>
      <c r="AF4" s="42" t="s">
        <v>26</v>
      </c>
      <c r="AG4" s="42" t="s">
        <v>56</v>
      </c>
      <c r="AH4" s="44" t="s">
        <v>27</v>
      </c>
      <c r="AI4" s="42" t="s">
        <v>26</v>
      </c>
      <c r="AJ4" s="42" t="s">
        <v>56</v>
      </c>
      <c r="AK4" s="44" t="s">
        <v>27</v>
      </c>
      <c r="AL4" s="42" t="s">
        <v>26</v>
      </c>
      <c r="AM4" s="42" t="s">
        <v>56</v>
      </c>
      <c r="AN4" s="44" t="s">
        <v>27</v>
      </c>
      <c r="AO4" s="42" t="s">
        <v>26</v>
      </c>
      <c r="AP4" s="42" t="s">
        <v>56</v>
      </c>
      <c r="AQ4" s="44" t="s">
        <v>27</v>
      </c>
      <c r="AR4" s="42" t="s">
        <v>26</v>
      </c>
      <c r="AS4" s="42" t="s">
        <v>56</v>
      </c>
      <c r="AT4" s="44" t="s">
        <v>27</v>
      </c>
      <c r="AU4" s="42" t="s">
        <v>26</v>
      </c>
      <c r="AV4" s="42" t="s">
        <v>56</v>
      </c>
      <c r="AW4" s="44" t="s">
        <v>27</v>
      </c>
      <c r="AX4" s="42" t="s">
        <v>26</v>
      </c>
      <c r="AY4" s="42" t="s">
        <v>56</v>
      </c>
      <c r="AZ4" s="44" t="s">
        <v>27</v>
      </c>
      <c r="BA4" s="42" t="s">
        <v>26</v>
      </c>
      <c r="BB4" s="42" t="s">
        <v>56</v>
      </c>
      <c r="BC4" s="44" t="s">
        <v>27</v>
      </c>
      <c r="BD4" s="42" t="s">
        <v>26</v>
      </c>
      <c r="BE4" s="42" t="s">
        <v>56</v>
      </c>
      <c r="BF4" s="44" t="s">
        <v>27</v>
      </c>
      <c r="BG4" s="42" t="s">
        <v>26</v>
      </c>
      <c r="BH4" s="42" t="s">
        <v>56</v>
      </c>
      <c r="BI4" s="44" t="s">
        <v>27</v>
      </c>
      <c r="BJ4" s="42" t="s">
        <v>26</v>
      </c>
      <c r="BK4" s="42" t="s">
        <v>56</v>
      </c>
      <c r="BL4" s="44" t="s">
        <v>27</v>
      </c>
      <c r="BM4" s="42" t="s">
        <v>26</v>
      </c>
      <c r="BN4" s="42" t="s">
        <v>56</v>
      </c>
      <c r="BO4" s="44" t="s">
        <v>27</v>
      </c>
      <c r="BP4" s="42" t="s">
        <v>26</v>
      </c>
      <c r="BQ4" s="42" t="s">
        <v>56</v>
      </c>
      <c r="BR4" s="44" t="s">
        <v>27</v>
      </c>
      <c r="BS4" s="42" t="s">
        <v>26</v>
      </c>
      <c r="BT4" s="42" t="s">
        <v>56</v>
      </c>
      <c r="BU4" s="44" t="s">
        <v>27</v>
      </c>
      <c r="BV4" s="42" t="s">
        <v>26</v>
      </c>
      <c r="BW4" s="42" t="s">
        <v>56</v>
      </c>
      <c r="BX4" s="44" t="s">
        <v>27</v>
      </c>
      <c r="BY4" s="42" t="s">
        <v>26</v>
      </c>
      <c r="BZ4" s="42" t="s">
        <v>56</v>
      </c>
      <c r="CA4" s="44" t="s">
        <v>27</v>
      </c>
      <c r="CB4" s="42" t="s">
        <v>26</v>
      </c>
      <c r="CC4" s="42" t="s">
        <v>56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>
        <v>381684756.10000002</v>
      </c>
      <c r="C6" s="24">
        <v>56564891.109999999</v>
      </c>
      <c r="D6" s="25">
        <f>IF(B6&gt;0,C6/B6,0)</f>
        <v>0.14819793089976116</v>
      </c>
      <c r="E6" s="26">
        <v>57622739</v>
      </c>
      <c r="F6" s="26">
        <v>12211682.779999999</v>
      </c>
      <c r="G6" s="25">
        <f t="shared" ref="G6:G27" si="0">IF(E6&gt;0,F6/E6,0)</f>
        <v>0.21192471916338443</v>
      </c>
      <c r="H6" s="26">
        <v>1224817701.29</v>
      </c>
      <c r="I6" s="26">
        <v>260094708.02000001</v>
      </c>
      <c r="J6" s="25">
        <f t="shared" ref="J6:J27" si="1">IF(H6&gt;0,I6/H6,0)</f>
        <v>0.21235381211919424</v>
      </c>
      <c r="K6" s="26">
        <v>524176200</v>
      </c>
      <c r="L6" s="26">
        <v>117402372.53</v>
      </c>
      <c r="M6" s="25">
        <f t="shared" ref="M6:M27" si="2">IF(K6&gt;0,L6/K6,0)</f>
        <v>0.22397501551959056</v>
      </c>
      <c r="N6" s="26">
        <v>149919122</v>
      </c>
      <c r="O6" s="26">
        <v>26626109.960000001</v>
      </c>
      <c r="P6" s="25">
        <f t="shared" ref="P6:P27" si="3">IF(N6&gt;0,O6/N6,0)</f>
        <v>0.17760316098969683</v>
      </c>
      <c r="Q6" s="26">
        <v>108166357</v>
      </c>
      <c r="R6" s="26">
        <v>21652963.48</v>
      </c>
      <c r="S6" s="25">
        <f t="shared" ref="S6:S27" si="4">IF(Q6&gt;0,R6/Q6,0)</f>
        <v>0.20018205364908426</v>
      </c>
      <c r="T6" s="26">
        <v>673411431.10000002</v>
      </c>
      <c r="U6" s="26">
        <v>144172843.78</v>
      </c>
      <c r="V6" s="25">
        <f t="shared" ref="V6:V27" si="5">IF(T6&gt;0,U6/T6,0)</f>
        <v>0.21409325283429986</v>
      </c>
      <c r="W6" s="26">
        <v>85645826</v>
      </c>
      <c r="X6" s="26">
        <v>17164167.949999999</v>
      </c>
      <c r="Y6" s="25">
        <f t="shared" ref="Y6:Y27" si="6">IF(W6&gt;0,X6/W6,0)</f>
        <v>0.20040869183747495</v>
      </c>
      <c r="Z6" s="26">
        <v>431968460.60000002</v>
      </c>
      <c r="AA6" s="26">
        <v>91677642.599999994</v>
      </c>
      <c r="AB6" s="25">
        <f t="shared" ref="AB6:AB27" si="7">IF(Z6&gt;0,AA6/Z6,0)</f>
        <v>0.21223225990309716</v>
      </c>
      <c r="AC6" s="26">
        <v>419041723</v>
      </c>
      <c r="AD6" s="26">
        <v>87589710.120000005</v>
      </c>
      <c r="AE6" s="25">
        <f t="shared" ref="AE6:AE27" si="8">IF(AC6&gt;0,AD6/AC6,0)</f>
        <v>0.20902384013918349</v>
      </c>
      <c r="AF6" s="26">
        <v>66852305</v>
      </c>
      <c r="AG6" s="26">
        <v>15846425.18</v>
      </c>
      <c r="AH6" s="25">
        <f t="shared" ref="AH6:AH27" si="9">IF(AF6&gt;0,AG6/AF6,0)</f>
        <v>0.23703633225511073</v>
      </c>
      <c r="AI6" s="26">
        <v>447949657</v>
      </c>
      <c r="AJ6" s="26">
        <v>112817277.62</v>
      </c>
      <c r="AK6" s="11">
        <f t="shared" ref="AK6:AK27" si="10">IF(AI6&gt;0,AJ6/AI6,0)</f>
        <v>0.25185258177349157</v>
      </c>
      <c r="AL6" s="26">
        <v>679883651.24000001</v>
      </c>
      <c r="AM6" s="26">
        <v>144018047.16999999</v>
      </c>
      <c r="AN6" s="12">
        <f t="shared" ref="AN6:AN27" si="11">IF(AL6&gt;0,AM6/AL6,0)</f>
        <v>0.21182748975848131</v>
      </c>
      <c r="AO6" s="26">
        <v>215764627.47999999</v>
      </c>
      <c r="AP6" s="26">
        <v>36945056.380000003</v>
      </c>
      <c r="AQ6" s="12">
        <f t="shared" ref="AQ6:AQ27" si="12">IF(AO6&gt;0,AP6/AO6,0)</f>
        <v>0.17122851327159533</v>
      </c>
      <c r="AR6" s="26">
        <v>136809478</v>
      </c>
      <c r="AS6" s="26">
        <v>35118835.109999999</v>
      </c>
      <c r="AT6" s="12">
        <f t="shared" ref="AT6:AT27" si="13">IF(AR6&gt;0,AS6/AR6,0)</f>
        <v>0.2566988458942881</v>
      </c>
      <c r="AU6" s="26">
        <v>122539600.55</v>
      </c>
      <c r="AV6" s="26">
        <v>28948403.449999999</v>
      </c>
      <c r="AW6" s="12">
        <f t="shared" ref="AW6:AW27" si="14">IF(AU6&gt;0,AV6/AU6,0)</f>
        <v>0.23623712922246831</v>
      </c>
      <c r="AX6" s="26">
        <v>185415498</v>
      </c>
      <c r="AY6" s="26">
        <v>41524776.780000001</v>
      </c>
      <c r="AZ6" s="12">
        <f t="shared" ref="AZ6:AZ27" si="15">IF(AX6&gt;0,AY6/AX6,0)</f>
        <v>0.22395526386904294</v>
      </c>
      <c r="BA6" s="26">
        <v>93073305.489999995</v>
      </c>
      <c r="BB6" s="26">
        <v>22848024.350000001</v>
      </c>
      <c r="BC6" s="12">
        <f t="shared" ref="BC6:BC27" si="16">IF(BA6&gt;0,BB6/BA6,0)</f>
        <v>0.24548418292133017</v>
      </c>
      <c r="BD6" s="26">
        <v>333170448.19</v>
      </c>
      <c r="BE6" s="26">
        <v>68718654.150000006</v>
      </c>
      <c r="BF6" s="12">
        <f t="shared" ref="BF6:BF27" si="17">IF(BD6&gt;0,BE6/BD6,0)</f>
        <v>0.20625675093131676</v>
      </c>
      <c r="BG6" s="26">
        <v>332427539</v>
      </c>
      <c r="BH6" s="26">
        <v>54242044.68</v>
      </c>
      <c r="BI6" s="12">
        <f t="shared" ref="BI6:BI27" si="18">IF(BG6&gt;0,BH6/BG6,0)</f>
        <v>0.16316952814189079</v>
      </c>
      <c r="BJ6" s="26">
        <v>80010885</v>
      </c>
      <c r="BK6" s="26">
        <v>17975595.140000001</v>
      </c>
      <c r="BL6" s="12">
        <f t="shared" ref="BL6:BL27" si="19">IF(BJ6&gt;0,BK6/BJ6,0)</f>
        <v>0.22466437085404067</v>
      </c>
      <c r="BM6" s="26">
        <v>244719742</v>
      </c>
      <c r="BN6" s="26">
        <v>64674302.280000001</v>
      </c>
      <c r="BO6" s="12">
        <f t="shared" ref="BO6:BO27" si="20">IF(BM6&gt;0,BN6/BM6,0)</f>
        <v>0.26427905550832104</v>
      </c>
      <c r="BP6" s="26">
        <v>105709298</v>
      </c>
      <c r="BQ6" s="26">
        <v>23600976.91</v>
      </c>
      <c r="BR6" s="12">
        <f t="shared" ref="BR6:BR27" si="21">IF(BP6&gt;0,BQ6/BP6,0)</f>
        <v>0.22326301807434196</v>
      </c>
      <c r="BS6" s="26">
        <v>172539875.38</v>
      </c>
      <c r="BT6" s="26">
        <v>38209050.909999996</v>
      </c>
      <c r="BU6" s="12">
        <f t="shared" ref="BU6:BU27" si="22">IF(BS6&gt;0,BT6/BS6,0)</f>
        <v>0.22145055353638565</v>
      </c>
      <c r="BV6" s="26">
        <v>1880472000</v>
      </c>
      <c r="BW6" s="26">
        <v>396055604.66000003</v>
      </c>
      <c r="BX6" s="25">
        <f t="shared" ref="BX6:BX27" si="23">IF(BV6&gt;0,BW6/BV6,0)</f>
        <v>0.21061499701138864</v>
      </c>
      <c r="BY6" s="24">
        <v>4560743000</v>
      </c>
      <c r="BZ6" s="24">
        <v>992490222.66999996</v>
      </c>
      <c r="CA6" s="12">
        <f t="shared" ref="CA6:CA27" si="24">IF(BY6&gt;0,BZ6/BY6,0)</f>
        <v>0.21761590659022004</v>
      </c>
      <c r="CB6" s="3">
        <f>B6+E6+H6+K6+N6+Q6+T6+W6+Z6+AC6+AF6+AI6+AL6+AO6+AR6+AU6+AX6+BA6+BD6+BG6+BJ6+BM6+BP6+BS6+BV6+BY6</f>
        <v>13714535226.419998</v>
      </c>
      <c r="CC6" s="3">
        <f>C6+F6+I6+L6+O6+R6+U6+X6+AA6+AD6+AG6+AJ6+AM6+AP6+AS6+AV6+AY6+BB6+BE6+BH6+BK6+BN6+BQ6+BT6+BW6+BZ6</f>
        <v>2929190389.7700005</v>
      </c>
      <c r="CD6" s="19">
        <f t="shared" ref="CD6:CD27" si="25">IF(CB6&gt;0,CC6/CB6,0)</f>
        <v>0.21358291341343746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14107116</v>
      </c>
      <c r="G7" s="25">
        <f t="shared" si="0"/>
        <v>0.33333333333333331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15198696</v>
      </c>
      <c r="P7" s="25">
        <f t="shared" si="3"/>
        <v>0.33333333333333331</v>
      </c>
      <c r="Q7" s="26">
        <v>64916212</v>
      </c>
      <c r="R7" s="26">
        <v>21638736</v>
      </c>
      <c r="S7" s="25">
        <f t="shared" si="4"/>
        <v>0.33333331279403672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9725016</v>
      </c>
      <c r="Y7" s="25">
        <f t="shared" si="6"/>
        <v>0.33333329905747211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25759956</v>
      </c>
      <c r="AH7" s="25">
        <f t="shared" si="9"/>
        <v>0.33333332039335312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26772572</v>
      </c>
      <c r="AT7" s="12">
        <f t="shared" si="13"/>
        <v>0.33333332918314895</v>
      </c>
      <c r="AU7" s="26">
        <v>80710501</v>
      </c>
      <c r="AV7" s="26">
        <v>28003500</v>
      </c>
      <c r="AW7" s="12">
        <f t="shared" si="14"/>
        <v>0.34696228685285946</v>
      </c>
      <c r="AX7" s="26">
        <v>50329856</v>
      </c>
      <c r="AY7" s="26">
        <v>16776620</v>
      </c>
      <c r="AZ7" s="12">
        <f t="shared" si="15"/>
        <v>0.33333335982522977</v>
      </c>
      <c r="BA7" s="26">
        <v>40429586</v>
      </c>
      <c r="BB7" s="26">
        <v>13476528</v>
      </c>
      <c r="BC7" s="12">
        <f t="shared" si="16"/>
        <v>0.33333331684375894</v>
      </c>
      <c r="BD7" s="26">
        <v>4512782</v>
      </c>
      <c r="BE7" s="26">
        <v>1504260</v>
      </c>
      <c r="BF7" s="12">
        <f t="shared" si="17"/>
        <v>0.33333318560479985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17166640</v>
      </c>
      <c r="BL7" s="12">
        <f t="shared" si="19"/>
        <v>0.33333326860832624</v>
      </c>
      <c r="BM7" s="26">
        <v>25501590</v>
      </c>
      <c r="BN7" s="26">
        <v>8500532</v>
      </c>
      <c r="BO7" s="25">
        <f t="shared" si="20"/>
        <v>0.33333341175981573</v>
      </c>
      <c r="BP7" s="26">
        <v>59957612</v>
      </c>
      <c r="BQ7" s="26">
        <v>19985872</v>
      </c>
      <c r="BR7" s="12">
        <f t="shared" si="21"/>
        <v>0.33333335557126592</v>
      </c>
      <c r="BS7" s="26">
        <v>17749606</v>
      </c>
      <c r="BT7" s="26">
        <v>5916536</v>
      </c>
      <c r="BU7" s="12">
        <f t="shared" si="22"/>
        <v>0.33333337089285248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224532580</v>
      </c>
      <c r="CD7" s="19">
        <f t="shared" si="25"/>
        <v>0.33497439011245378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242505406.05000001</v>
      </c>
      <c r="C8" s="24">
        <v>30507193.629999999</v>
      </c>
      <c r="D8" s="25">
        <f t="shared" si="26"/>
        <v>0.12580005587054829</v>
      </c>
      <c r="E8" s="26">
        <v>29510985.140000001</v>
      </c>
      <c r="F8" s="26">
        <v>15905139.310000001</v>
      </c>
      <c r="G8" s="25">
        <f t="shared" si="0"/>
        <v>0.53895656937733794</v>
      </c>
      <c r="H8" s="26">
        <v>230371300.84</v>
      </c>
      <c r="I8" s="26">
        <v>78290347.799999997</v>
      </c>
      <c r="J8" s="25">
        <f t="shared" si="1"/>
        <v>0.33984418855356929</v>
      </c>
      <c r="K8" s="26">
        <v>210447045.63</v>
      </c>
      <c r="L8" s="26">
        <v>20200000</v>
      </c>
      <c r="M8" s="25">
        <f t="shared" si="2"/>
        <v>9.5986141974712599E-2</v>
      </c>
      <c r="N8" s="26">
        <v>68613075.700000003</v>
      </c>
      <c r="O8" s="26">
        <v>44097421.850000001</v>
      </c>
      <c r="P8" s="25">
        <f t="shared" si="3"/>
        <v>0.64269705737735938</v>
      </c>
      <c r="Q8" s="26">
        <v>15462746.66</v>
      </c>
      <c r="R8" s="26">
        <v>0</v>
      </c>
      <c r="S8" s="25">
        <f t="shared" si="4"/>
        <v>0</v>
      </c>
      <c r="T8" s="26">
        <v>137120551.28</v>
      </c>
      <c r="U8" s="26">
        <v>13726005.529999999</v>
      </c>
      <c r="V8" s="25">
        <f t="shared" si="5"/>
        <v>0.1001017382286592</v>
      </c>
      <c r="W8" s="26">
        <v>65926604.920000002</v>
      </c>
      <c r="X8" s="26">
        <v>38215959.079999998</v>
      </c>
      <c r="Y8" s="25">
        <f t="shared" si="6"/>
        <v>0.57967430791216901</v>
      </c>
      <c r="Z8" s="26">
        <v>118034613.34</v>
      </c>
      <c r="AA8" s="26">
        <v>72170975.5</v>
      </c>
      <c r="AB8" s="25">
        <f t="shared" si="7"/>
        <v>0.6114390809423903</v>
      </c>
      <c r="AC8" s="26">
        <v>270965548.14999998</v>
      </c>
      <c r="AD8" s="26">
        <v>86044638.680000007</v>
      </c>
      <c r="AE8" s="25">
        <f t="shared" si="8"/>
        <v>0.31754826127330321</v>
      </c>
      <c r="AF8" s="26">
        <v>25285296.399999999</v>
      </c>
      <c r="AG8" s="26">
        <v>0</v>
      </c>
      <c r="AH8" s="25">
        <f t="shared" si="9"/>
        <v>0</v>
      </c>
      <c r="AI8" s="26">
        <v>202419200.90000001</v>
      </c>
      <c r="AJ8" s="26">
        <v>91920616.450000003</v>
      </c>
      <c r="AK8" s="11">
        <f t="shared" si="10"/>
        <v>0.45411016366679074</v>
      </c>
      <c r="AL8" s="26">
        <v>240607776.58000001</v>
      </c>
      <c r="AM8" s="26">
        <v>93480333.980000004</v>
      </c>
      <c r="AN8" s="12">
        <f t="shared" si="11"/>
        <v>0.38851750890486536</v>
      </c>
      <c r="AO8" s="26">
        <v>164148244.59</v>
      </c>
      <c r="AP8" s="26">
        <v>143382070.18000001</v>
      </c>
      <c r="AQ8" s="12">
        <f t="shared" si="12"/>
        <v>0.87349134033160969</v>
      </c>
      <c r="AR8" s="26">
        <v>62685686.600000001</v>
      </c>
      <c r="AS8" s="26">
        <v>29078334</v>
      </c>
      <c r="AT8" s="12">
        <f t="shared" si="13"/>
        <v>0.46387517752736873</v>
      </c>
      <c r="AU8" s="26">
        <v>36373616.920000002</v>
      </c>
      <c r="AV8" s="26">
        <v>8047411.9100000001</v>
      </c>
      <c r="AW8" s="12">
        <f t="shared" si="14"/>
        <v>0.22124310397009592</v>
      </c>
      <c r="AX8" s="26">
        <v>227391925.81999999</v>
      </c>
      <c r="AY8" s="26">
        <v>41353133.859999999</v>
      </c>
      <c r="AZ8" s="12">
        <f t="shared" si="15"/>
        <v>0.18185840904806141</v>
      </c>
      <c r="BA8" s="26">
        <v>35452341.299999997</v>
      </c>
      <c r="BB8" s="26">
        <v>12229611.939999999</v>
      </c>
      <c r="BC8" s="12">
        <f t="shared" si="16"/>
        <v>0.34495921825055881</v>
      </c>
      <c r="BD8" s="26">
        <v>105824239.06</v>
      </c>
      <c r="BE8" s="26">
        <v>50954045.670000002</v>
      </c>
      <c r="BF8" s="12">
        <f t="shared" si="17"/>
        <v>0.48149692473678157</v>
      </c>
      <c r="BG8" s="26">
        <v>56354653.060000002</v>
      </c>
      <c r="BH8" s="26">
        <v>0</v>
      </c>
      <c r="BI8" s="12">
        <f t="shared" si="18"/>
        <v>0</v>
      </c>
      <c r="BJ8" s="26">
        <v>62362074.219999999</v>
      </c>
      <c r="BK8" s="26">
        <v>17120467.219999999</v>
      </c>
      <c r="BL8" s="12">
        <f t="shared" si="19"/>
        <v>0.2745333190747099</v>
      </c>
      <c r="BM8" s="26">
        <v>71689363.829999998</v>
      </c>
      <c r="BN8" s="26">
        <v>36862556.770000003</v>
      </c>
      <c r="BO8" s="12">
        <f t="shared" si="20"/>
        <v>0.51419840825221619</v>
      </c>
      <c r="BP8" s="26">
        <v>36096875.799999997</v>
      </c>
      <c r="BQ8" s="26">
        <v>14669995</v>
      </c>
      <c r="BR8" s="12">
        <f t="shared" si="21"/>
        <v>0.4064062242195487</v>
      </c>
      <c r="BS8" s="26">
        <v>32270612.550000001</v>
      </c>
      <c r="BT8" s="26">
        <v>12853584.73</v>
      </c>
      <c r="BU8" s="12">
        <f t="shared" si="22"/>
        <v>0.39830618988358807</v>
      </c>
      <c r="BV8" s="26">
        <v>331094885.68000001</v>
      </c>
      <c r="BW8" s="26">
        <v>48925969.299999997</v>
      </c>
      <c r="BX8" s="25">
        <f t="shared" si="23"/>
        <v>0.14777023571208669</v>
      </c>
      <c r="BY8" s="24">
        <v>1122591150.78</v>
      </c>
      <c r="BZ8" s="24">
        <v>3593432.19</v>
      </c>
      <c r="CA8" s="12">
        <f t="shared" si="24"/>
        <v>3.2010159598204633E-3</v>
      </c>
      <c r="CB8" s="3">
        <f>B8+E8+H8+K8+N8+Q8+T8+W8+Z8+AC8+AF8+AI8+AL8+AO8+AR8+AU8+AX8+BA8+BD8+BG8+BJ8+BM8+BP8+BS8+BV8+BY8</f>
        <v>4201605821.8000002</v>
      </c>
      <c r="CC8" s="3">
        <f t="shared" si="27"/>
        <v>1003629244.58</v>
      </c>
      <c r="CD8" s="19">
        <f t="shared" si="25"/>
        <v>0.23886801550318626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384825036</v>
      </c>
      <c r="C9" s="24">
        <v>99120488.609999999</v>
      </c>
      <c r="D9" s="25">
        <f t="shared" si="26"/>
        <v>0.25757286906353982</v>
      </c>
      <c r="E9" s="26">
        <v>125614904</v>
      </c>
      <c r="F9" s="26">
        <v>27678050.960000001</v>
      </c>
      <c r="G9" s="25">
        <f t="shared" si="0"/>
        <v>0.22034050163346861</v>
      </c>
      <c r="H9" s="26">
        <v>870006631</v>
      </c>
      <c r="I9" s="26">
        <v>244604952.97999999</v>
      </c>
      <c r="J9" s="25">
        <f t="shared" si="1"/>
        <v>0.28115297546508011</v>
      </c>
      <c r="K9" s="26">
        <v>692020696</v>
      </c>
      <c r="L9" s="26">
        <v>182115143.37</v>
      </c>
      <c r="M9" s="25">
        <f t="shared" si="2"/>
        <v>0.26316430190983769</v>
      </c>
      <c r="N9" s="26">
        <v>264496681</v>
      </c>
      <c r="O9" s="26">
        <v>68322971.629999995</v>
      </c>
      <c r="P9" s="25">
        <f t="shared" si="3"/>
        <v>0.25831315301079333</v>
      </c>
      <c r="Q9" s="26">
        <v>310043221</v>
      </c>
      <c r="R9" s="26">
        <v>60420573.079999998</v>
      </c>
      <c r="S9" s="25">
        <f t="shared" si="4"/>
        <v>0.19487790407131655</v>
      </c>
      <c r="T9" s="26">
        <v>646369336</v>
      </c>
      <c r="U9" s="26">
        <v>175350728.25999999</v>
      </c>
      <c r="V9" s="25">
        <f t="shared" si="5"/>
        <v>0.27128565433679547</v>
      </c>
      <c r="W9" s="26">
        <v>146006597</v>
      </c>
      <c r="X9" s="26">
        <v>35351955.549999997</v>
      </c>
      <c r="Y9" s="25">
        <f t="shared" si="6"/>
        <v>0.2421257414142732</v>
      </c>
      <c r="Z9" s="26">
        <v>587571663</v>
      </c>
      <c r="AA9" s="26">
        <v>165335749.59</v>
      </c>
      <c r="AB9" s="25">
        <f t="shared" si="7"/>
        <v>0.28138822887719828</v>
      </c>
      <c r="AC9" s="26">
        <v>611200829</v>
      </c>
      <c r="AD9" s="26">
        <v>162002248.74000001</v>
      </c>
      <c r="AE9" s="25">
        <f t="shared" si="8"/>
        <v>0.26505567573436656</v>
      </c>
      <c r="AF9" s="26">
        <v>203697718</v>
      </c>
      <c r="AG9" s="26">
        <v>51530411.710000001</v>
      </c>
      <c r="AH9" s="25">
        <f t="shared" si="9"/>
        <v>0.25297490917399479</v>
      </c>
      <c r="AI9" s="26">
        <v>989131698</v>
      </c>
      <c r="AJ9" s="26">
        <v>224266487.13999999</v>
      </c>
      <c r="AK9" s="11">
        <f t="shared" si="10"/>
        <v>0.2267306644741659</v>
      </c>
      <c r="AL9" s="26">
        <v>883602961</v>
      </c>
      <c r="AM9" s="26">
        <v>245560812.12</v>
      </c>
      <c r="AN9" s="12">
        <f t="shared" si="11"/>
        <v>0.27790854372204848</v>
      </c>
      <c r="AO9" s="26">
        <v>208208280</v>
      </c>
      <c r="AP9" s="26">
        <v>56071592.439999998</v>
      </c>
      <c r="AQ9" s="12">
        <f t="shared" si="12"/>
        <v>0.26930529583165469</v>
      </c>
      <c r="AR9" s="26">
        <v>211388590</v>
      </c>
      <c r="AS9" s="26">
        <v>53270269.740000002</v>
      </c>
      <c r="AT9" s="12">
        <f t="shared" si="13"/>
        <v>0.25200163234922002</v>
      </c>
      <c r="AU9" s="26">
        <v>154596640</v>
      </c>
      <c r="AV9" s="26">
        <v>44853178.18</v>
      </c>
      <c r="AW9" s="12">
        <f t="shared" si="14"/>
        <v>0.29013035587319363</v>
      </c>
      <c r="AX9" s="26">
        <v>248829824</v>
      </c>
      <c r="AY9" s="26">
        <v>61481332.039999999</v>
      </c>
      <c r="AZ9" s="12">
        <f t="shared" si="15"/>
        <v>0.24708184514087828</v>
      </c>
      <c r="BA9" s="26">
        <v>131797657</v>
      </c>
      <c r="BB9" s="26">
        <v>35992342.200000003</v>
      </c>
      <c r="BC9" s="12">
        <f t="shared" si="16"/>
        <v>0.27308787590966055</v>
      </c>
      <c r="BD9" s="26">
        <v>384289533</v>
      </c>
      <c r="BE9" s="26">
        <v>105072061.93000001</v>
      </c>
      <c r="BF9" s="12">
        <f t="shared" si="17"/>
        <v>0.27341900548199422</v>
      </c>
      <c r="BG9" s="26">
        <v>246194051</v>
      </c>
      <c r="BH9" s="26">
        <v>59494627.450000003</v>
      </c>
      <c r="BI9" s="12">
        <f t="shared" si="18"/>
        <v>0.2416574535751069</v>
      </c>
      <c r="BJ9" s="26">
        <v>173240818</v>
      </c>
      <c r="BK9" s="26">
        <v>42543738.369999997</v>
      </c>
      <c r="BL9" s="12">
        <f t="shared" si="19"/>
        <v>0.24557571859306274</v>
      </c>
      <c r="BM9" s="26">
        <v>308528091</v>
      </c>
      <c r="BN9" s="26">
        <v>83746038.530000001</v>
      </c>
      <c r="BO9" s="12">
        <f t="shared" si="20"/>
        <v>0.27143732118058578</v>
      </c>
      <c r="BP9" s="26">
        <v>258638146</v>
      </c>
      <c r="BQ9" s="26">
        <v>65991066.93</v>
      </c>
      <c r="BR9" s="12">
        <f t="shared" si="21"/>
        <v>0.25514823683432991</v>
      </c>
      <c r="BS9" s="26">
        <v>199800422</v>
      </c>
      <c r="BT9" s="26">
        <v>55497098.460000001</v>
      </c>
      <c r="BU9" s="12">
        <f t="shared" si="22"/>
        <v>0.27776266888965828</v>
      </c>
      <c r="BV9" s="26">
        <v>1454891919</v>
      </c>
      <c r="BW9" s="26">
        <v>403514908.81999999</v>
      </c>
      <c r="BX9" s="25">
        <f t="shared" si="23"/>
        <v>0.2773504365172022</v>
      </c>
      <c r="BY9" s="24">
        <v>4125890962</v>
      </c>
      <c r="BZ9" s="24">
        <v>1064123540.25</v>
      </c>
      <c r="CA9" s="12">
        <f t="shared" si="24"/>
        <v>0.25791363612143853</v>
      </c>
      <c r="CB9" s="3">
        <f>B9+E9+H9+K9+N9+Q9+T9+W9+Z9+AC9+AF9+AI9+AL9+AO9+AR9+AU9+AX9+BA9+BD9+BG9+BJ9+BM9+BP9+BS9+BV9+BY9</f>
        <v>14820882904</v>
      </c>
      <c r="CC9" s="3">
        <f t="shared" si="27"/>
        <v>3873312369.0800009</v>
      </c>
      <c r="CD9" s="19">
        <f t="shared" si="25"/>
        <v>0.26134154045806779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148428</v>
      </c>
      <c r="D10" s="25">
        <f t="shared" si="26"/>
        <v>0.16666629237454664</v>
      </c>
      <c r="E10" s="26">
        <v>640580</v>
      </c>
      <c r="F10" s="26">
        <v>106764</v>
      </c>
      <c r="G10" s="25">
        <f t="shared" si="0"/>
        <v>0.16666770739017764</v>
      </c>
      <c r="H10" s="26">
        <v>2999800</v>
      </c>
      <c r="I10" s="26">
        <v>394711.58</v>
      </c>
      <c r="J10" s="25">
        <f t="shared" si="1"/>
        <v>0.131579298619908</v>
      </c>
      <c r="K10" s="26">
        <v>34289270</v>
      </c>
      <c r="L10" s="26">
        <v>31305862.739999998</v>
      </c>
      <c r="M10" s="25">
        <f t="shared" si="2"/>
        <v>0.91299297826987857</v>
      </c>
      <c r="N10" s="26">
        <v>906190</v>
      </c>
      <c r="O10" s="26">
        <v>143082.95000000001</v>
      </c>
      <c r="P10" s="25">
        <f t="shared" si="3"/>
        <v>0.15789508822653087</v>
      </c>
      <c r="Q10" s="26">
        <v>796820</v>
      </c>
      <c r="R10" s="26">
        <v>75310.42</v>
      </c>
      <c r="S10" s="25">
        <f t="shared" si="4"/>
        <v>9.4513717025175067E-2</v>
      </c>
      <c r="T10" s="26">
        <v>8859200</v>
      </c>
      <c r="U10" s="26">
        <v>6414036</v>
      </c>
      <c r="V10" s="25">
        <f t="shared" si="5"/>
        <v>0.72399720065017159</v>
      </c>
      <c r="W10" s="26">
        <v>640580</v>
      </c>
      <c r="X10" s="26">
        <v>106764</v>
      </c>
      <c r="Y10" s="25">
        <f t="shared" si="6"/>
        <v>0.16666770739017764</v>
      </c>
      <c r="Z10" s="26">
        <v>29416507</v>
      </c>
      <c r="AA10" s="26">
        <v>22190092</v>
      </c>
      <c r="AB10" s="25">
        <f t="shared" si="7"/>
        <v>0.75434149948530593</v>
      </c>
      <c r="AC10" s="26">
        <v>2015500</v>
      </c>
      <c r="AD10" s="26">
        <v>335916</v>
      </c>
      <c r="AE10" s="25">
        <f t="shared" si="8"/>
        <v>0.1666663358967998</v>
      </c>
      <c r="AF10" s="26">
        <v>2975110</v>
      </c>
      <c r="AG10" s="26">
        <v>2430876</v>
      </c>
      <c r="AH10" s="25">
        <f t="shared" si="9"/>
        <v>0.81707096544329449</v>
      </c>
      <c r="AI10" s="26">
        <v>25140550</v>
      </c>
      <c r="AJ10" s="26">
        <v>24190092</v>
      </c>
      <c r="AK10" s="25">
        <f t="shared" si="10"/>
        <v>0.96219422407226574</v>
      </c>
      <c r="AL10" s="26">
        <v>27984250</v>
      </c>
      <c r="AM10" s="26">
        <v>26236460.129999999</v>
      </c>
      <c r="AN10" s="25">
        <f t="shared" si="11"/>
        <v>0.93754380160268724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98952</v>
      </c>
      <c r="AT10" s="25">
        <f t="shared" si="13"/>
        <v>0.13194479631975464</v>
      </c>
      <c r="AU10" s="26">
        <v>8410695</v>
      </c>
      <c r="AV10" s="26">
        <v>124992</v>
      </c>
      <c r="AW10" s="25">
        <f t="shared" si="14"/>
        <v>1.4861078662345978E-2</v>
      </c>
      <c r="AX10" s="26">
        <v>11920057.039999999</v>
      </c>
      <c r="AY10" s="26">
        <v>159299.04</v>
      </c>
      <c r="AZ10" s="25">
        <f t="shared" si="15"/>
        <v>1.3363949473181381E-2</v>
      </c>
      <c r="BA10" s="26">
        <v>749950</v>
      </c>
      <c r="BB10" s="26">
        <v>98952</v>
      </c>
      <c r="BC10" s="25">
        <f t="shared" si="16"/>
        <v>0.13194479631975464</v>
      </c>
      <c r="BD10" s="26">
        <v>1046810</v>
      </c>
      <c r="BE10" s="26">
        <v>174468</v>
      </c>
      <c r="BF10" s="25">
        <f t="shared" si="17"/>
        <v>0.16666634823893542</v>
      </c>
      <c r="BG10" s="26">
        <v>1171800</v>
      </c>
      <c r="BH10" s="26">
        <v>148428</v>
      </c>
      <c r="BI10" s="25">
        <f t="shared" si="18"/>
        <v>0.12666666666666668</v>
      </c>
      <c r="BJ10" s="26">
        <v>640580</v>
      </c>
      <c r="BK10" s="26">
        <v>106764</v>
      </c>
      <c r="BL10" s="25">
        <f t="shared" si="19"/>
        <v>0.16666770739017764</v>
      </c>
      <c r="BM10" s="26">
        <v>890570</v>
      </c>
      <c r="BN10" s="26">
        <v>148428</v>
      </c>
      <c r="BO10" s="25">
        <f t="shared" si="20"/>
        <v>0.16666629237454664</v>
      </c>
      <c r="BP10" s="26">
        <v>593710</v>
      </c>
      <c r="BQ10" s="26">
        <v>98952</v>
      </c>
      <c r="BR10" s="25">
        <f t="shared" si="21"/>
        <v>0.16666722810799886</v>
      </c>
      <c r="BS10" s="26">
        <v>6479156.8600000003</v>
      </c>
      <c r="BT10" s="26">
        <v>124992</v>
      </c>
      <c r="BU10" s="12">
        <f t="shared" si="22"/>
        <v>1.9291398973785609E-2</v>
      </c>
      <c r="BV10" s="26">
        <v>1756200</v>
      </c>
      <c r="BW10" s="26">
        <v>0</v>
      </c>
      <c r="BX10" s="25">
        <f t="shared" si="23"/>
        <v>0</v>
      </c>
      <c r="BY10" s="24">
        <v>115151140</v>
      </c>
      <c r="BZ10" s="24">
        <v>113393428</v>
      </c>
      <c r="CA10" s="12">
        <f t="shared" si="24"/>
        <v>0.98473560921759007</v>
      </c>
      <c r="CB10" s="3">
        <f>B10+E10+H10+K10+N10+Q10+T10+W10+Z10+AC10+AF10+AI10+AL10+AO10+AR10+AU10+AX10+BA10+BD10+BG10+BJ10+BM10+BP10+BS10+BV10+BY10</f>
        <v>287709255.89999998</v>
      </c>
      <c r="CC10" s="3">
        <f t="shared" si="27"/>
        <v>228756050.86000001</v>
      </c>
      <c r="CD10" s="19">
        <f t="shared" si="25"/>
        <v>0.79509451353733818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869205</v>
      </c>
      <c r="J11" s="25">
        <f t="shared" si="1"/>
        <v>0.43029950495049507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310699.52000000002</v>
      </c>
      <c r="U11" s="26">
        <v>50000</v>
      </c>
      <c r="V11" s="25">
        <f t="shared" si="5"/>
        <v>0.16092718778580667</v>
      </c>
      <c r="W11" s="26">
        <v>307901</v>
      </c>
      <c r="X11" s="26">
        <v>61900</v>
      </c>
      <c r="Y11" s="25">
        <f t="shared" si="6"/>
        <v>0.20103864553866341</v>
      </c>
      <c r="Z11" s="26">
        <v>11383000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0</v>
      </c>
      <c r="AJ11" s="26">
        <v>30000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3733334</v>
      </c>
      <c r="AP11" s="26">
        <v>400000</v>
      </c>
      <c r="AQ11" s="25">
        <f t="shared" si="12"/>
        <v>0.10714283801020749</v>
      </c>
      <c r="AR11" s="26">
        <v>80000</v>
      </c>
      <c r="AS11" s="26">
        <v>80000</v>
      </c>
      <c r="AT11" s="25">
        <f t="shared" si="13"/>
        <v>1</v>
      </c>
      <c r="AU11" s="26">
        <v>373753</v>
      </c>
      <c r="AV11" s="26">
        <v>23100</v>
      </c>
      <c r="AW11" s="12">
        <f t="shared" si="14"/>
        <v>6.1805523969038378E-2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240224.62</v>
      </c>
      <c r="BC11" s="25">
        <f t="shared" si="16"/>
        <v>0.18478816923076924</v>
      </c>
      <c r="BD11" s="26">
        <v>5122253.97</v>
      </c>
      <c r="BE11" s="26">
        <v>140711.6</v>
      </c>
      <c r="BF11" s="12">
        <f t="shared" si="17"/>
        <v>2.7470641015482491E-2</v>
      </c>
      <c r="BG11" s="26">
        <v>0</v>
      </c>
      <c r="BH11" s="26">
        <v>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35982580.619999997</v>
      </c>
      <c r="BW11" s="26">
        <v>0</v>
      </c>
      <c r="BX11" s="25">
        <f t="shared" si="23"/>
        <v>0</v>
      </c>
      <c r="BY11" s="24">
        <v>65846500</v>
      </c>
      <c r="BZ11" s="24">
        <v>7901.18</v>
      </c>
      <c r="CA11" s="12">
        <f t="shared" si="24"/>
        <v>1.199939252655798E-4</v>
      </c>
      <c r="CB11" s="3">
        <f>B11+E11+H11+K11+N11+Q11+T11+W11+Z11+AC11+AF11+AI11+AL11+AO11+AR11+AU11+AX11+BA11+BD11+BG11+BJ11+BM11+BP11+BS11+BV11+BY11</f>
        <v>129339179.11</v>
      </c>
      <c r="CC11" s="3">
        <f t="shared" si="27"/>
        <v>1903042.4</v>
      </c>
      <c r="CD11" s="19">
        <f t="shared" si="25"/>
        <v>1.4713580317233235E-2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1009852008.05</v>
      </c>
      <c r="C12" s="28">
        <v>186287241.25</v>
      </c>
      <c r="D12" s="16">
        <f t="shared" si="26"/>
        <v>0.18446984287303267</v>
      </c>
      <c r="E12" s="29">
        <v>255710556.13999999</v>
      </c>
      <c r="F12" s="29">
        <v>70007278.5</v>
      </c>
      <c r="G12" s="16">
        <f t="shared" si="0"/>
        <v>0.27377547316299072</v>
      </c>
      <c r="H12" s="29">
        <v>2329598274.3299999</v>
      </c>
      <c r="I12" s="29">
        <v>583636766.58000004</v>
      </c>
      <c r="J12" s="16">
        <f t="shared" si="1"/>
        <v>0.25053107783051387</v>
      </c>
      <c r="K12" s="29">
        <v>1459194526.0799999</v>
      </c>
      <c r="L12" s="29">
        <v>349284693.08999997</v>
      </c>
      <c r="M12" s="16">
        <f t="shared" si="2"/>
        <v>0.23936814924074801</v>
      </c>
      <c r="N12" s="29">
        <v>529530698.69999999</v>
      </c>
      <c r="O12" s="29">
        <v>154387824.38999999</v>
      </c>
      <c r="P12" s="16">
        <f t="shared" si="3"/>
        <v>0.29155594712265542</v>
      </c>
      <c r="Q12" s="29">
        <v>499385356.66000003</v>
      </c>
      <c r="R12" s="29">
        <v>103787582.98</v>
      </c>
      <c r="S12" s="16">
        <f t="shared" si="4"/>
        <v>0.20783064940901425</v>
      </c>
      <c r="T12" s="29">
        <v>1466577121.8</v>
      </c>
      <c r="U12" s="29">
        <v>340219517.47000003</v>
      </c>
      <c r="V12" s="16">
        <f t="shared" si="5"/>
        <v>0.23198201609229552</v>
      </c>
      <c r="W12" s="29">
        <v>327702559.92000002</v>
      </c>
      <c r="X12" s="29">
        <v>100625762.58</v>
      </c>
      <c r="Y12" s="16">
        <f t="shared" si="6"/>
        <v>0.30706431650874239</v>
      </c>
      <c r="Z12" s="29">
        <v>1178374243.9400001</v>
      </c>
      <c r="AA12" s="29">
        <v>351374459.69</v>
      </c>
      <c r="AB12" s="16">
        <f t="shared" si="7"/>
        <v>0.29818579411168045</v>
      </c>
      <c r="AC12" s="29">
        <v>1303223600.1500001</v>
      </c>
      <c r="AD12" s="29">
        <v>335656610.19999999</v>
      </c>
      <c r="AE12" s="16">
        <f t="shared" si="8"/>
        <v>0.25755872604007951</v>
      </c>
      <c r="AF12" s="29">
        <v>377990300.39999998</v>
      </c>
      <c r="AG12" s="29">
        <v>95474510.010000005</v>
      </c>
      <c r="AH12" s="16">
        <f t="shared" si="9"/>
        <v>0.25258455020926779</v>
      </c>
      <c r="AI12" s="29">
        <v>1678926450.24</v>
      </c>
      <c r="AJ12" s="29">
        <v>451950223.35000002</v>
      </c>
      <c r="AK12" s="16">
        <f t="shared" si="10"/>
        <v>0.26919000727244152</v>
      </c>
      <c r="AL12" s="29">
        <v>1832082845.0899999</v>
      </c>
      <c r="AM12" s="29">
        <v>509287244.98000002</v>
      </c>
      <c r="AN12" s="16">
        <f t="shared" si="11"/>
        <v>0.2779826503724408</v>
      </c>
      <c r="AO12" s="29">
        <v>593033196.07000005</v>
      </c>
      <c r="AP12" s="29">
        <v>228288399.71000001</v>
      </c>
      <c r="AQ12" s="16">
        <f t="shared" si="12"/>
        <v>0.38495045677519452</v>
      </c>
      <c r="AR12" s="29">
        <v>492031421.60000002</v>
      </c>
      <c r="AS12" s="29">
        <v>144401255.21000001</v>
      </c>
      <c r="AT12" s="16">
        <f t="shared" si="13"/>
        <v>0.29347974310346364</v>
      </c>
      <c r="AU12" s="29">
        <v>403004806.47000003</v>
      </c>
      <c r="AV12" s="29">
        <v>111266504.27</v>
      </c>
      <c r="AW12" s="16">
        <f t="shared" si="14"/>
        <v>0.27609225121805775</v>
      </c>
      <c r="AX12" s="29">
        <v>723887160.86000001</v>
      </c>
      <c r="AY12" s="29">
        <v>161256829.56999999</v>
      </c>
      <c r="AZ12" s="16">
        <f t="shared" si="15"/>
        <v>0.22276514668173139</v>
      </c>
      <c r="BA12" s="29">
        <v>302802839.79000002</v>
      </c>
      <c r="BB12" s="29">
        <v>84885683.109999999</v>
      </c>
      <c r="BC12" s="16">
        <f t="shared" si="16"/>
        <v>0.28033318039180199</v>
      </c>
      <c r="BD12" s="29">
        <v>834050076.37</v>
      </c>
      <c r="BE12" s="29">
        <v>226648211.5</v>
      </c>
      <c r="BF12" s="16">
        <f t="shared" si="17"/>
        <v>0.27174412894538802</v>
      </c>
      <c r="BG12" s="29">
        <v>635973484.5</v>
      </c>
      <c r="BH12" s="29">
        <v>113710541.56999999</v>
      </c>
      <c r="BI12" s="16">
        <f t="shared" si="18"/>
        <v>0.1787976139593285</v>
      </c>
      <c r="BJ12" s="29">
        <v>368720444.22000003</v>
      </c>
      <c r="BK12" s="29">
        <v>93806744.340000004</v>
      </c>
      <c r="BL12" s="16">
        <f t="shared" si="19"/>
        <v>0.25441156250080199</v>
      </c>
      <c r="BM12" s="29">
        <v>650995562.23000002</v>
      </c>
      <c r="BN12" s="29">
        <v>194100274.22999999</v>
      </c>
      <c r="BO12" s="16">
        <f t="shared" si="20"/>
        <v>0.29815913577829178</v>
      </c>
      <c r="BP12" s="29">
        <v>460995641.80000001</v>
      </c>
      <c r="BQ12" s="29">
        <v>124322016.95</v>
      </c>
      <c r="BR12" s="16">
        <f t="shared" si="21"/>
        <v>0.2696815450674831</v>
      </c>
      <c r="BS12" s="29">
        <v>423109465.93000001</v>
      </c>
      <c r="BT12" s="29">
        <v>106871055.23999999</v>
      </c>
      <c r="BU12" s="16">
        <f t="shared" si="22"/>
        <v>0.25258488368984144</v>
      </c>
      <c r="BV12" s="29">
        <v>3701236462.6300001</v>
      </c>
      <c r="BW12" s="29">
        <v>845530035.34000003</v>
      </c>
      <c r="BX12" s="16">
        <f t="shared" si="23"/>
        <v>0.22844528953418688</v>
      </c>
      <c r="BY12" s="28">
        <v>9990222752.7800007</v>
      </c>
      <c r="BZ12" s="28">
        <v>2158023057.8899999</v>
      </c>
      <c r="CA12" s="16">
        <f t="shared" si="24"/>
        <v>0.21601350753560347</v>
      </c>
      <c r="CB12" s="3">
        <f>BY12+BV12+BS12+BP12+BM12+BJ12+BG12+BD12+BA12+AX12+AU12+AR12+AO12+AL12+AI12+AF12+AC12+Z12+W12+T12+Q12+N12+K12+H12+E12+B12</f>
        <v>33828211856.750004</v>
      </c>
      <c r="CC12" s="3">
        <f t="shared" si="27"/>
        <v>8225090324</v>
      </c>
      <c r="CD12" s="16">
        <f t="shared" si="25"/>
        <v>0.24314292339276528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198037395.65000001</v>
      </c>
      <c r="C13" s="26">
        <v>15549842.689999999</v>
      </c>
      <c r="D13" s="25">
        <f t="shared" si="26"/>
        <v>7.8519729261042726E-2</v>
      </c>
      <c r="E13" s="26">
        <v>39144806</v>
      </c>
      <c r="F13" s="26">
        <v>6975979.8499999996</v>
      </c>
      <c r="G13" s="25">
        <f t="shared" si="0"/>
        <v>0.17820959056483762</v>
      </c>
      <c r="H13" s="26">
        <v>377008902.35000002</v>
      </c>
      <c r="I13" s="26">
        <v>74624320.329999998</v>
      </c>
      <c r="J13" s="25">
        <f t="shared" si="1"/>
        <v>0.1979378202075498</v>
      </c>
      <c r="K13" s="26">
        <v>150744649.25999999</v>
      </c>
      <c r="L13" s="26">
        <v>29522386.390000001</v>
      </c>
      <c r="M13" s="25">
        <f t="shared" si="2"/>
        <v>0.1958436769392766</v>
      </c>
      <c r="N13" s="26">
        <v>67587108.269999996</v>
      </c>
      <c r="O13" s="26">
        <v>10762629.050000001</v>
      </c>
      <c r="P13" s="25">
        <f t="shared" si="3"/>
        <v>0.15924085710258487</v>
      </c>
      <c r="Q13" s="26">
        <v>54184726.490000002</v>
      </c>
      <c r="R13" s="26">
        <v>9381246.6099999994</v>
      </c>
      <c r="S13" s="25">
        <f t="shared" si="4"/>
        <v>0.17313451995981458</v>
      </c>
      <c r="T13" s="24">
        <v>204496528.40000001</v>
      </c>
      <c r="U13" s="24">
        <v>43653588.659999996</v>
      </c>
      <c r="V13" s="25">
        <f t="shared" si="5"/>
        <v>0.21346860507388446</v>
      </c>
      <c r="W13" s="24">
        <v>48966308.840000004</v>
      </c>
      <c r="X13" s="24">
        <v>8718328.5600000005</v>
      </c>
      <c r="Y13" s="25">
        <f t="shared" si="6"/>
        <v>0.17804749360397165</v>
      </c>
      <c r="Z13" s="26">
        <v>119055661</v>
      </c>
      <c r="AA13" s="26">
        <v>41168518.689999998</v>
      </c>
      <c r="AB13" s="25">
        <f t="shared" si="7"/>
        <v>0.34579219790313037</v>
      </c>
      <c r="AC13" s="24">
        <v>127667627.73</v>
      </c>
      <c r="AD13" s="24">
        <v>32606677.649999999</v>
      </c>
      <c r="AE13" s="25">
        <f t="shared" si="8"/>
        <v>0.25540286312015426</v>
      </c>
      <c r="AF13" s="24">
        <v>41881365</v>
      </c>
      <c r="AG13" s="24">
        <v>10619749</v>
      </c>
      <c r="AH13" s="25">
        <f t="shared" si="9"/>
        <v>0.25356740402324518</v>
      </c>
      <c r="AI13" s="26">
        <v>100557372.59</v>
      </c>
      <c r="AJ13" s="26">
        <v>15818524.48</v>
      </c>
      <c r="AK13" s="25">
        <f t="shared" si="10"/>
        <v>0.15730845061452098</v>
      </c>
      <c r="AL13" s="24">
        <v>195270793.40000001</v>
      </c>
      <c r="AM13" s="24">
        <v>31838009.039999999</v>
      </c>
      <c r="AN13" s="25">
        <f t="shared" si="11"/>
        <v>0.16304542264434718</v>
      </c>
      <c r="AO13" s="24">
        <v>64214531.82</v>
      </c>
      <c r="AP13" s="24">
        <v>10930293.460000001</v>
      </c>
      <c r="AQ13" s="25">
        <f t="shared" si="12"/>
        <v>0.1702152635892254</v>
      </c>
      <c r="AR13" s="24">
        <v>71794215.420000002</v>
      </c>
      <c r="AS13" s="24">
        <v>13858507.82</v>
      </c>
      <c r="AT13" s="25">
        <f t="shared" si="13"/>
        <v>0.19303098082383083</v>
      </c>
      <c r="AU13" s="24">
        <v>60440454.630000003</v>
      </c>
      <c r="AV13" s="24">
        <v>13076202.220000001</v>
      </c>
      <c r="AW13" s="25">
        <f t="shared" si="14"/>
        <v>0.21634850862801991</v>
      </c>
      <c r="AX13" s="24">
        <v>71777143.150000006</v>
      </c>
      <c r="AY13" s="24">
        <v>11209473.630000001</v>
      </c>
      <c r="AZ13" s="25">
        <f t="shared" si="15"/>
        <v>0.15617051805160903</v>
      </c>
      <c r="BA13" s="24">
        <v>44322517</v>
      </c>
      <c r="BB13" s="24">
        <v>10155380.449999999</v>
      </c>
      <c r="BC13" s="25">
        <f t="shared" si="16"/>
        <v>0.2291246331971625</v>
      </c>
      <c r="BD13" s="24">
        <v>84468355.170000002</v>
      </c>
      <c r="BE13" s="24">
        <v>23786522.760000002</v>
      </c>
      <c r="BF13" s="25">
        <f t="shared" si="17"/>
        <v>0.28160276960676611</v>
      </c>
      <c r="BG13" s="24">
        <v>82542011</v>
      </c>
      <c r="BH13" s="24">
        <v>17863831.18</v>
      </c>
      <c r="BI13" s="25">
        <f t="shared" si="18"/>
        <v>0.21642108016970896</v>
      </c>
      <c r="BJ13" s="26">
        <v>58631358</v>
      </c>
      <c r="BK13" s="26">
        <v>10901707.48</v>
      </c>
      <c r="BL13" s="25">
        <f t="shared" si="19"/>
        <v>0.18593646560258761</v>
      </c>
      <c r="BM13" s="26">
        <v>78249944.530000001</v>
      </c>
      <c r="BN13" s="26">
        <v>14938010.4</v>
      </c>
      <c r="BO13" s="25">
        <f t="shared" si="20"/>
        <v>0.19090122670020504</v>
      </c>
      <c r="BP13" s="26">
        <v>57969395.829999998</v>
      </c>
      <c r="BQ13" s="26">
        <v>9461970.1600000001</v>
      </c>
      <c r="BR13" s="25">
        <f t="shared" si="21"/>
        <v>0.16322354277674384</v>
      </c>
      <c r="BS13" s="26">
        <v>59401242.560000002</v>
      </c>
      <c r="BT13" s="26">
        <v>10929569.24</v>
      </c>
      <c r="BU13" s="25">
        <f t="shared" si="22"/>
        <v>0.18399563323882093</v>
      </c>
      <c r="BV13" s="26">
        <v>350832985</v>
      </c>
      <c r="BW13" s="26">
        <v>71727960.730000004</v>
      </c>
      <c r="BX13" s="25">
        <f t="shared" si="23"/>
        <v>0.20445044735460094</v>
      </c>
      <c r="BY13" s="26">
        <v>805017433.62</v>
      </c>
      <c r="BZ13" s="26">
        <v>130517980.28</v>
      </c>
      <c r="CA13" s="25">
        <f t="shared" si="24"/>
        <v>0.1621306257841984</v>
      </c>
      <c r="CB13" s="3">
        <f t="shared" ref="CB13:CC26" si="28">BY13+BV13+BS13+BP13+BM13+BJ13+BG13+BD13+BA13+AX13+AU13+AR13+AO13+AL13+AI13+AF13+AC13+Z13+W13+T13+Q13+N13+K13+H13+E13+B13</f>
        <v>3614264832.71</v>
      </c>
      <c r="CC13" s="3">
        <f t="shared" si="28"/>
        <v>680597210.81000006</v>
      </c>
      <c r="CD13" s="19">
        <f t="shared" si="25"/>
        <v>0.18830861663772538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197617.33</v>
      </c>
      <c r="D14" s="25">
        <f t="shared" si="26"/>
        <v>0.12309553767975293</v>
      </c>
      <c r="E14" s="26">
        <v>603355</v>
      </c>
      <c r="F14" s="26">
        <v>77027.929999999993</v>
      </c>
      <c r="G14" s="25">
        <f t="shared" si="0"/>
        <v>0.12766601751870787</v>
      </c>
      <c r="H14" s="26">
        <v>3453840</v>
      </c>
      <c r="I14" s="26">
        <v>640707.41</v>
      </c>
      <c r="J14" s="25">
        <f t="shared" si="1"/>
        <v>0.18550581671415006</v>
      </c>
      <c r="K14" s="26">
        <v>2900075</v>
      </c>
      <c r="L14" s="26">
        <v>412136.21</v>
      </c>
      <c r="M14" s="25">
        <f t="shared" si="2"/>
        <v>0.14211225916571124</v>
      </c>
      <c r="N14" s="26">
        <v>1030562</v>
      </c>
      <c r="O14" s="26">
        <v>114309.63</v>
      </c>
      <c r="P14" s="25">
        <f t="shared" si="3"/>
        <v>0.11091970206547495</v>
      </c>
      <c r="Q14" s="26">
        <v>802698</v>
      </c>
      <c r="R14" s="26">
        <v>80587.47</v>
      </c>
      <c r="S14" s="25">
        <f t="shared" si="4"/>
        <v>0.1003957528236024</v>
      </c>
      <c r="T14" s="24">
        <v>2747303</v>
      </c>
      <c r="U14" s="24">
        <v>386273.23</v>
      </c>
      <c r="V14" s="25">
        <f t="shared" si="5"/>
        <v>0.14060088384863265</v>
      </c>
      <c r="W14" s="24">
        <v>463494</v>
      </c>
      <c r="X14" s="24">
        <v>27820.6</v>
      </c>
      <c r="Y14" s="25">
        <f t="shared" si="6"/>
        <v>6.0023646476545539E-2</v>
      </c>
      <c r="Z14" s="26">
        <v>906270</v>
      </c>
      <c r="AA14" s="26">
        <v>141059.25</v>
      </c>
      <c r="AB14" s="25">
        <f t="shared" si="7"/>
        <v>0.1556481512132146</v>
      </c>
      <c r="AC14" s="24">
        <v>1895405</v>
      </c>
      <c r="AD14" s="24">
        <v>113613.6</v>
      </c>
      <c r="AE14" s="25">
        <f t="shared" si="8"/>
        <v>5.9941595595664254E-2</v>
      </c>
      <c r="AF14" s="24">
        <v>673232</v>
      </c>
      <c r="AG14" s="24">
        <v>74468.45</v>
      </c>
      <c r="AH14" s="25">
        <f t="shared" si="9"/>
        <v>0.11061335468308102</v>
      </c>
      <c r="AI14" s="26">
        <v>442779</v>
      </c>
      <c r="AJ14" s="26">
        <v>72186.16</v>
      </c>
      <c r="AK14" s="25">
        <f t="shared" si="10"/>
        <v>0.16302977331806612</v>
      </c>
      <c r="AL14" s="24">
        <v>2014515</v>
      </c>
      <c r="AM14" s="24">
        <v>134240.5</v>
      </c>
      <c r="AN14" s="25">
        <f t="shared" si="11"/>
        <v>6.6636634624214763E-2</v>
      </c>
      <c r="AO14" s="24">
        <v>507513.01</v>
      </c>
      <c r="AP14" s="24">
        <v>0</v>
      </c>
      <c r="AQ14" s="25">
        <f t="shared" si="12"/>
        <v>0</v>
      </c>
      <c r="AR14" s="24">
        <v>958060</v>
      </c>
      <c r="AS14" s="24">
        <v>126521.46</v>
      </c>
      <c r="AT14" s="25">
        <f t="shared" si="13"/>
        <v>0.13206005886896438</v>
      </c>
      <c r="AU14" s="24">
        <v>813057</v>
      </c>
      <c r="AV14" s="24">
        <v>91371.17</v>
      </c>
      <c r="AW14" s="25">
        <f t="shared" si="14"/>
        <v>0.1123797839511867</v>
      </c>
      <c r="AX14" s="24">
        <v>1250657</v>
      </c>
      <c r="AY14" s="24">
        <v>122114.74</v>
      </c>
      <c r="AZ14" s="25">
        <f t="shared" si="15"/>
        <v>9.764047216782859E-2</v>
      </c>
      <c r="BA14" s="24">
        <v>699119</v>
      </c>
      <c r="BB14" s="24">
        <v>145682</v>
      </c>
      <c r="BC14" s="25">
        <f t="shared" si="16"/>
        <v>0.20837940322033874</v>
      </c>
      <c r="BD14" s="24">
        <v>828589</v>
      </c>
      <c r="BE14" s="24">
        <v>203265</v>
      </c>
      <c r="BF14" s="25">
        <f t="shared" si="17"/>
        <v>0.24531462522432715</v>
      </c>
      <c r="BG14" s="24">
        <v>525638</v>
      </c>
      <c r="BH14" s="24">
        <v>116774.33</v>
      </c>
      <c r="BI14" s="25">
        <f t="shared" si="18"/>
        <v>0.22215732119823908</v>
      </c>
      <c r="BJ14" s="26">
        <v>675820</v>
      </c>
      <c r="BK14" s="26">
        <v>111629.17</v>
      </c>
      <c r="BL14" s="25">
        <f t="shared" si="19"/>
        <v>0.16517589002988961</v>
      </c>
      <c r="BM14" s="26">
        <v>1462984</v>
      </c>
      <c r="BN14" s="26">
        <v>221056.03</v>
      </c>
      <c r="BO14" s="25">
        <f t="shared" si="20"/>
        <v>0.15109941735521373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0</v>
      </c>
      <c r="BU14" s="25">
        <f t="shared" si="22"/>
        <v>0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28464406.009999998</v>
      </c>
      <c r="CC14" s="3">
        <f t="shared" si="28"/>
        <v>3610461.6700000004</v>
      </c>
      <c r="CD14" s="19">
        <f t="shared" si="25"/>
        <v>0.12684127920082322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5413530</v>
      </c>
      <c r="C15" s="26">
        <v>1218800.32</v>
      </c>
      <c r="D15" s="25">
        <f t="shared" si="26"/>
        <v>0.22513966302948354</v>
      </c>
      <c r="E15" s="26">
        <v>2909463</v>
      </c>
      <c r="F15" s="26">
        <v>464336.37</v>
      </c>
      <c r="G15" s="25">
        <f t="shared" si="0"/>
        <v>0.15959521396216414</v>
      </c>
      <c r="H15" s="26">
        <v>23658120.379999999</v>
      </c>
      <c r="I15" s="26">
        <v>5192275.8</v>
      </c>
      <c r="J15" s="25">
        <f t="shared" si="1"/>
        <v>0.21947118860674256</v>
      </c>
      <c r="K15" s="26">
        <v>11164762</v>
      </c>
      <c r="L15" s="26">
        <v>1679714.5</v>
      </c>
      <c r="M15" s="25">
        <f t="shared" si="2"/>
        <v>0.15044785549391917</v>
      </c>
      <c r="N15" s="26">
        <v>4160039.17</v>
      </c>
      <c r="O15" s="26">
        <v>713324.31</v>
      </c>
      <c r="P15" s="25">
        <f t="shared" si="3"/>
        <v>0.17147057535999116</v>
      </c>
      <c r="Q15" s="26">
        <v>5791279</v>
      </c>
      <c r="R15" s="26">
        <v>1126197.6000000001</v>
      </c>
      <c r="S15" s="25">
        <f t="shared" si="4"/>
        <v>0.19446440069628834</v>
      </c>
      <c r="T15" s="24">
        <v>14670471.1</v>
      </c>
      <c r="U15" s="24">
        <v>2916806.85</v>
      </c>
      <c r="V15" s="25">
        <f t="shared" si="5"/>
        <v>0.19882162134520684</v>
      </c>
      <c r="W15" s="24">
        <v>3521827</v>
      </c>
      <c r="X15" s="24">
        <v>721671.18</v>
      </c>
      <c r="Y15" s="25">
        <f t="shared" si="6"/>
        <v>0.20491386430963249</v>
      </c>
      <c r="Z15" s="26">
        <v>9679485</v>
      </c>
      <c r="AA15" s="26">
        <v>1909949.98</v>
      </c>
      <c r="AB15" s="25">
        <f t="shared" si="7"/>
        <v>0.19731938011164851</v>
      </c>
      <c r="AC15" s="24">
        <v>8656524</v>
      </c>
      <c r="AD15" s="24">
        <v>1897421.36</v>
      </c>
      <c r="AE15" s="25">
        <f t="shared" si="8"/>
        <v>0.21918975330051649</v>
      </c>
      <c r="AF15" s="24">
        <v>5726074</v>
      </c>
      <c r="AG15" s="24">
        <v>1163313.0900000001</v>
      </c>
      <c r="AH15" s="25">
        <f t="shared" si="9"/>
        <v>0.20316068042431867</v>
      </c>
      <c r="AI15" s="26">
        <v>9762652</v>
      </c>
      <c r="AJ15" s="26">
        <v>1158985.27</v>
      </c>
      <c r="AK15" s="25">
        <f t="shared" si="10"/>
        <v>0.11871623304815127</v>
      </c>
      <c r="AL15" s="24">
        <v>8335293</v>
      </c>
      <c r="AM15" s="24">
        <v>1436884.06</v>
      </c>
      <c r="AN15" s="25">
        <f t="shared" si="11"/>
        <v>0.17238554901429382</v>
      </c>
      <c r="AO15" s="24">
        <v>5365894</v>
      </c>
      <c r="AP15" s="24">
        <v>613082.18999999994</v>
      </c>
      <c r="AQ15" s="25">
        <f t="shared" si="12"/>
        <v>0.11425536732555655</v>
      </c>
      <c r="AR15" s="24">
        <v>4988972</v>
      </c>
      <c r="AS15" s="24">
        <v>1078251.44</v>
      </c>
      <c r="AT15" s="25">
        <f t="shared" si="13"/>
        <v>0.21612697766193115</v>
      </c>
      <c r="AU15" s="24">
        <v>3881619</v>
      </c>
      <c r="AV15" s="24">
        <v>614440.75</v>
      </c>
      <c r="AW15" s="25">
        <f t="shared" si="14"/>
        <v>0.15829496661058182</v>
      </c>
      <c r="AX15" s="24">
        <v>6721085</v>
      </c>
      <c r="AY15" s="24">
        <v>856396.53</v>
      </c>
      <c r="AZ15" s="25">
        <f t="shared" si="15"/>
        <v>0.1274193868995854</v>
      </c>
      <c r="BA15" s="24">
        <v>2981015</v>
      </c>
      <c r="BB15" s="24">
        <v>664631.82999999996</v>
      </c>
      <c r="BC15" s="25">
        <f t="shared" si="16"/>
        <v>0.22295487610763445</v>
      </c>
      <c r="BD15" s="24">
        <v>6301291</v>
      </c>
      <c r="BE15" s="24">
        <v>1413607.71</v>
      </c>
      <c r="BF15" s="25">
        <f t="shared" si="17"/>
        <v>0.22433620507289695</v>
      </c>
      <c r="BG15" s="24">
        <v>6568960</v>
      </c>
      <c r="BH15" s="24">
        <v>1090824.44</v>
      </c>
      <c r="BI15" s="25">
        <f t="shared" si="18"/>
        <v>0.16605740330280591</v>
      </c>
      <c r="BJ15" s="26">
        <v>4715337</v>
      </c>
      <c r="BK15" s="26">
        <v>1019996.09</v>
      </c>
      <c r="BL15" s="25">
        <f t="shared" si="19"/>
        <v>0.2163145688208499</v>
      </c>
      <c r="BM15" s="26">
        <v>6520499</v>
      </c>
      <c r="BN15" s="26">
        <v>1020104.34</v>
      </c>
      <c r="BO15" s="25">
        <f t="shared" si="20"/>
        <v>0.15644574748036921</v>
      </c>
      <c r="BP15" s="26">
        <v>4469472</v>
      </c>
      <c r="BQ15" s="26">
        <v>558876.12</v>
      </c>
      <c r="BR15" s="25">
        <f t="shared" si="21"/>
        <v>0.12504298494318791</v>
      </c>
      <c r="BS15" s="26">
        <v>4659064</v>
      </c>
      <c r="BT15" s="26">
        <v>844895.73</v>
      </c>
      <c r="BU15" s="25">
        <f t="shared" si="22"/>
        <v>0.18134452113128302</v>
      </c>
      <c r="BV15" s="26">
        <v>33190879</v>
      </c>
      <c r="BW15" s="26">
        <v>6312656.8600000003</v>
      </c>
      <c r="BX15" s="25">
        <f t="shared" si="23"/>
        <v>0.19019251825177635</v>
      </c>
      <c r="BY15" s="26">
        <v>56018004</v>
      </c>
      <c r="BZ15" s="26">
        <v>12497838.68</v>
      </c>
      <c r="CA15" s="25">
        <f t="shared" si="24"/>
        <v>0.22310396279024863</v>
      </c>
      <c r="CB15" s="3">
        <f t="shared" si="28"/>
        <v>259831610.64999998</v>
      </c>
      <c r="CC15" s="3">
        <f t="shared" si="28"/>
        <v>50185283.399999999</v>
      </c>
      <c r="CD15" s="19">
        <f t="shared" si="25"/>
        <v>0.19314541165509264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19992536.690000001</v>
      </c>
      <c r="C16" s="26">
        <v>3100276.07</v>
      </c>
      <c r="D16" s="25">
        <f t="shared" si="26"/>
        <v>0.15507167089760632</v>
      </c>
      <c r="E16" s="26">
        <v>11373030</v>
      </c>
      <c r="F16" s="26">
        <v>1798722.55</v>
      </c>
      <c r="G16" s="25">
        <f t="shared" si="0"/>
        <v>0.15815684562513244</v>
      </c>
      <c r="H16" s="26">
        <v>103568594.12</v>
      </c>
      <c r="I16" s="26">
        <v>15284347.82</v>
      </c>
      <c r="J16" s="25">
        <f t="shared" si="1"/>
        <v>0.14757705219297226</v>
      </c>
      <c r="K16" s="26">
        <v>51783236</v>
      </c>
      <c r="L16" s="26">
        <v>7472664.8399999999</v>
      </c>
      <c r="M16" s="25">
        <f t="shared" si="2"/>
        <v>0.14430664085960174</v>
      </c>
      <c r="N16" s="26">
        <v>29389661.100000001</v>
      </c>
      <c r="O16" s="26">
        <v>3011466.74</v>
      </c>
      <c r="P16" s="25">
        <f t="shared" si="3"/>
        <v>0.10246687533256381</v>
      </c>
      <c r="Q16" s="26">
        <v>30995064.280000001</v>
      </c>
      <c r="R16" s="26">
        <v>4531621.63</v>
      </c>
      <c r="S16" s="25">
        <f t="shared" si="4"/>
        <v>0.14620462113137453</v>
      </c>
      <c r="T16" s="24">
        <v>87710755.730000004</v>
      </c>
      <c r="U16" s="24">
        <v>6750300.8600000003</v>
      </c>
      <c r="V16" s="25">
        <f t="shared" si="5"/>
        <v>7.6960924618862586E-2</v>
      </c>
      <c r="W16" s="24">
        <v>16403653.689999999</v>
      </c>
      <c r="X16" s="24">
        <v>2679990.17</v>
      </c>
      <c r="Y16" s="25">
        <f t="shared" si="6"/>
        <v>0.16337763650995488</v>
      </c>
      <c r="Z16" s="26">
        <v>69445083.560000002</v>
      </c>
      <c r="AA16" s="26">
        <v>5074703.74</v>
      </c>
      <c r="AB16" s="25">
        <f t="shared" si="7"/>
        <v>7.3075061326918794E-2</v>
      </c>
      <c r="AC16" s="24">
        <v>41919992</v>
      </c>
      <c r="AD16" s="24">
        <v>7564095.7400000002</v>
      </c>
      <c r="AE16" s="25">
        <f t="shared" si="8"/>
        <v>0.18044124960710872</v>
      </c>
      <c r="AF16" s="24">
        <v>15757692</v>
      </c>
      <c r="AG16" s="24">
        <v>2604183.41</v>
      </c>
      <c r="AH16" s="25">
        <f t="shared" si="9"/>
        <v>0.1652642664928341</v>
      </c>
      <c r="AI16" s="26">
        <v>57448513</v>
      </c>
      <c r="AJ16" s="26">
        <v>6533975.0599999996</v>
      </c>
      <c r="AK16" s="25">
        <f t="shared" si="10"/>
        <v>0.11373619122221666</v>
      </c>
      <c r="AL16" s="24">
        <v>65896592</v>
      </c>
      <c r="AM16" s="24">
        <v>7822283.2300000004</v>
      </c>
      <c r="AN16" s="25">
        <f t="shared" si="11"/>
        <v>0.11870542910625788</v>
      </c>
      <c r="AO16" s="24">
        <v>37485318.270000003</v>
      </c>
      <c r="AP16" s="24">
        <v>3074736.83</v>
      </c>
      <c r="AQ16" s="25">
        <f t="shared" si="12"/>
        <v>8.2025096008341819E-2</v>
      </c>
      <c r="AR16" s="24">
        <v>49413586.479999997</v>
      </c>
      <c r="AS16" s="24">
        <v>2830842.61</v>
      </c>
      <c r="AT16" s="25">
        <f t="shared" si="13"/>
        <v>5.7288750152668537E-2</v>
      </c>
      <c r="AU16" s="24">
        <v>26515452.219999999</v>
      </c>
      <c r="AV16" s="24">
        <v>3520407.11</v>
      </c>
      <c r="AW16" s="25">
        <f t="shared" si="14"/>
        <v>0.13276813387118616</v>
      </c>
      <c r="AX16" s="24">
        <v>176377176.59</v>
      </c>
      <c r="AY16" s="24">
        <v>3889917.89</v>
      </c>
      <c r="AZ16" s="25">
        <f t="shared" si="15"/>
        <v>2.205454223276497E-2</v>
      </c>
      <c r="BA16" s="24">
        <v>13760005.49</v>
      </c>
      <c r="BB16" s="24">
        <v>3366248</v>
      </c>
      <c r="BC16" s="25">
        <f t="shared" si="16"/>
        <v>0.2446400186719693</v>
      </c>
      <c r="BD16" s="24">
        <v>46791039.5</v>
      </c>
      <c r="BE16" s="24">
        <v>8721663.0199999996</v>
      </c>
      <c r="BF16" s="25">
        <f t="shared" si="17"/>
        <v>0.1863960090051002</v>
      </c>
      <c r="BG16" s="24">
        <v>55233207</v>
      </c>
      <c r="BH16" s="24">
        <v>2003143.21</v>
      </c>
      <c r="BI16" s="25">
        <f t="shared" si="18"/>
        <v>3.626700890281457E-2</v>
      </c>
      <c r="BJ16" s="26">
        <v>63124150</v>
      </c>
      <c r="BK16" s="26">
        <v>5963552.4400000004</v>
      </c>
      <c r="BL16" s="25">
        <f t="shared" si="19"/>
        <v>9.4473389978320513E-2</v>
      </c>
      <c r="BM16" s="26">
        <v>51551869.939999998</v>
      </c>
      <c r="BN16" s="26">
        <v>3420950.53</v>
      </c>
      <c r="BO16" s="25">
        <f t="shared" si="20"/>
        <v>6.6359387816223997E-2</v>
      </c>
      <c r="BP16" s="26">
        <v>33636722</v>
      </c>
      <c r="BQ16" s="26">
        <v>1185903.31</v>
      </c>
      <c r="BR16" s="25">
        <f t="shared" si="21"/>
        <v>3.5256209270332586E-2</v>
      </c>
      <c r="BS16" s="26">
        <v>31003027.120000001</v>
      </c>
      <c r="BT16" s="26">
        <v>3450068.35</v>
      </c>
      <c r="BU16" s="25">
        <f t="shared" si="22"/>
        <v>0.11128166087286254</v>
      </c>
      <c r="BV16" s="26">
        <v>379393912.05000001</v>
      </c>
      <c r="BW16" s="26">
        <v>65387800</v>
      </c>
      <c r="BX16" s="25">
        <f t="shared" si="23"/>
        <v>0.17234804756535629</v>
      </c>
      <c r="BY16" s="26">
        <v>916697743.41999996</v>
      </c>
      <c r="BZ16" s="26">
        <v>160791378.47</v>
      </c>
      <c r="CA16" s="25">
        <f t="shared" si="24"/>
        <v>0.17540283002129178</v>
      </c>
      <c r="CB16" s="3">
        <f t="shared" si="28"/>
        <v>2482667614.25</v>
      </c>
      <c r="CC16" s="3">
        <f t="shared" si="28"/>
        <v>341835243.63000011</v>
      </c>
      <c r="CD16" s="19">
        <f t="shared" si="25"/>
        <v>0.13768868682538746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72540870.609999999</v>
      </c>
      <c r="C17" s="26">
        <v>10860547.23</v>
      </c>
      <c r="D17" s="25">
        <f t="shared" si="26"/>
        <v>0.1497162515237698</v>
      </c>
      <c r="E17" s="26">
        <v>12777002</v>
      </c>
      <c r="F17" s="26">
        <v>1269073.43</v>
      </c>
      <c r="G17" s="25">
        <f t="shared" si="0"/>
        <v>9.9324820486057674E-2</v>
      </c>
      <c r="H17" s="26">
        <v>299980074.05000001</v>
      </c>
      <c r="I17" s="26">
        <v>39918033.520000003</v>
      </c>
      <c r="J17" s="25">
        <f t="shared" si="1"/>
        <v>0.13306895015082421</v>
      </c>
      <c r="K17" s="26">
        <v>145225068.94</v>
      </c>
      <c r="L17" s="26">
        <v>48347447.390000001</v>
      </c>
      <c r="M17" s="25">
        <f t="shared" si="2"/>
        <v>0.3329139228019567</v>
      </c>
      <c r="N17" s="26">
        <v>30297059.920000002</v>
      </c>
      <c r="O17" s="26">
        <v>4877011.18</v>
      </c>
      <c r="P17" s="25">
        <f t="shared" si="3"/>
        <v>0.16097308428203416</v>
      </c>
      <c r="Q17" s="26">
        <v>19492344.550000001</v>
      </c>
      <c r="R17" s="26">
        <v>3068419.97</v>
      </c>
      <c r="S17" s="25">
        <f t="shared" si="4"/>
        <v>0.1574166700228988</v>
      </c>
      <c r="T17" s="24">
        <v>135744772.34</v>
      </c>
      <c r="U17" s="24">
        <v>28694879.550000001</v>
      </c>
      <c r="V17" s="25">
        <f t="shared" si="5"/>
        <v>0.21138846863382643</v>
      </c>
      <c r="W17" s="24">
        <v>18648840.170000002</v>
      </c>
      <c r="X17" s="24">
        <v>1993945.44</v>
      </c>
      <c r="Y17" s="25">
        <f t="shared" si="6"/>
        <v>0.10692061392684453</v>
      </c>
      <c r="Z17" s="26">
        <v>98627955</v>
      </c>
      <c r="AA17" s="26">
        <v>16725698.609999999</v>
      </c>
      <c r="AB17" s="25">
        <f t="shared" si="7"/>
        <v>0.16958375148303539</v>
      </c>
      <c r="AC17" s="24">
        <v>84919053</v>
      </c>
      <c r="AD17" s="24">
        <v>15990902.359999999</v>
      </c>
      <c r="AE17" s="25">
        <f t="shared" si="8"/>
        <v>0.18830759170147598</v>
      </c>
      <c r="AF17" s="24">
        <v>38428531</v>
      </c>
      <c r="AG17" s="24">
        <v>6269520.1399999997</v>
      </c>
      <c r="AH17" s="25">
        <f t="shared" si="9"/>
        <v>0.1631475358764039</v>
      </c>
      <c r="AI17" s="26">
        <v>137237289.86000001</v>
      </c>
      <c r="AJ17" s="26">
        <v>46595490.729999997</v>
      </c>
      <c r="AK17" s="25">
        <f t="shared" si="10"/>
        <v>0.33952499920053431</v>
      </c>
      <c r="AL17" s="24">
        <v>139542370.24000001</v>
      </c>
      <c r="AM17" s="24">
        <v>46337704.329999998</v>
      </c>
      <c r="AN17" s="25">
        <f t="shared" si="11"/>
        <v>0.33206906440175427</v>
      </c>
      <c r="AO17" s="24">
        <v>45329349.93</v>
      </c>
      <c r="AP17" s="24">
        <v>6849347.2300000004</v>
      </c>
      <c r="AQ17" s="25">
        <f t="shared" si="12"/>
        <v>0.15110181903285902</v>
      </c>
      <c r="AR17" s="24">
        <v>45461162.280000001</v>
      </c>
      <c r="AS17" s="24">
        <v>3544045.82</v>
      </c>
      <c r="AT17" s="25">
        <f t="shared" si="13"/>
        <v>7.7957659730999732E-2</v>
      </c>
      <c r="AU17" s="24">
        <v>41268050.469999999</v>
      </c>
      <c r="AV17" s="24">
        <v>3623145.95</v>
      </c>
      <c r="AW17" s="25">
        <f t="shared" si="14"/>
        <v>8.7795423063026998E-2</v>
      </c>
      <c r="AX17" s="24">
        <v>41187634</v>
      </c>
      <c r="AY17" s="24">
        <v>3848655.86</v>
      </c>
      <c r="AZ17" s="25">
        <f t="shared" si="15"/>
        <v>9.3442023399547547E-2</v>
      </c>
      <c r="BA17" s="24">
        <v>11785721</v>
      </c>
      <c r="BB17" s="24">
        <v>4483495.1399999997</v>
      </c>
      <c r="BC17" s="25">
        <f t="shared" si="16"/>
        <v>0.38041755273181843</v>
      </c>
      <c r="BD17" s="24">
        <v>61989150.630000003</v>
      </c>
      <c r="BE17" s="24">
        <v>15552489.560000001</v>
      </c>
      <c r="BF17" s="25">
        <f t="shared" si="17"/>
        <v>0.25089050909617217</v>
      </c>
      <c r="BG17" s="24">
        <v>92083633</v>
      </c>
      <c r="BH17" s="24">
        <v>10459231.66</v>
      </c>
      <c r="BI17" s="25">
        <f t="shared" si="18"/>
        <v>0.11358404658078597</v>
      </c>
      <c r="BJ17" s="26">
        <v>15454417</v>
      </c>
      <c r="BK17" s="26">
        <v>2818261.15</v>
      </c>
      <c r="BL17" s="25">
        <f t="shared" si="19"/>
        <v>0.18235959014176981</v>
      </c>
      <c r="BM17" s="26">
        <v>68020522.829999998</v>
      </c>
      <c r="BN17" s="26">
        <v>4291608.13</v>
      </c>
      <c r="BO17" s="25">
        <f t="shared" si="20"/>
        <v>6.3092842445886269E-2</v>
      </c>
      <c r="BP17" s="26">
        <v>34561129.170000002</v>
      </c>
      <c r="BQ17" s="26">
        <v>4141438.9</v>
      </c>
      <c r="BR17" s="25">
        <f t="shared" si="21"/>
        <v>0.1198293863498789</v>
      </c>
      <c r="BS17" s="26">
        <v>20333997.010000002</v>
      </c>
      <c r="BT17" s="26">
        <v>1828618.91</v>
      </c>
      <c r="BU17" s="25">
        <f t="shared" si="22"/>
        <v>8.992914226852243E-2</v>
      </c>
      <c r="BV17" s="26">
        <v>410109929.33999997</v>
      </c>
      <c r="BW17" s="26">
        <v>55475230.200000003</v>
      </c>
      <c r="BX17" s="25">
        <f t="shared" si="23"/>
        <v>0.13526917109585143</v>
      </c>
      <c r="BY17" s="26">
        <v>915828000.95000005</v>
      </c>
      <c r="BZ17" s="26">
        <v>301375747.47000003</v>
      </c>
      <c r="CA17" s="25">
        <f t="shared" si="24"/>
        <v>0.32907461571100594</v>
      </c>
      <c r="CB17" s="3">
        <f t="shared" si="28"/>
        <v>3036873929.2900009</v>
      </c>
      <c r="CC17" s="3">
        <f t="shared" si="28"/>
        <v>689239989.8599999</v>
      </c>
      <c r="CD17" s="19">
        <f t="shared" si="25"/>
        <v>0.22695706371358629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639530.79</v>
      </c>
      <c r="J18" s="25">
        <f t="shared" si="1"/>
        <v>0.27351169542998716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200000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2069000</v>
      </c>
      <c r="BQ18" s="26">
        <v>99252</v>
      </c>
      <c r="BR18" s="25">
        <f t="shared" si="21"/>
        <v>4.7971000483325275E-2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404650</v>
      </c>
      <c r="BZ18" s="26">
        <v>35649.08</v>
      </c>
      <c r="CA18" s="25">
        <f t="shared" si="24"/>
        <v>8.8098554306190541E-2</v>
      </c>
      <c r="CB18" s="3">
        <f t="shared" si="28"/>
        <v>15295221.82</v>
      </c>
      <c r="CC18" s="3">
        <f t="shared" si="28"/>
        <v>823709.96000000008</v>
      </c>
      <c r="CD18" s="19">
        <f t="shared" si="25"/>
        <v>5.3854070878718387E-2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498769150.42000002</v>
      </c>
      <c r="C19" s="26">
        <v>64358838.960000001</v>
      </c>
      <c r="D19" s="25">
        <f t="shared" si="26"/>
        <v>0.12903532406887067</v>
      </c>
      <c r="E19" s="26">
        <v>92474754.829999998</v>
      </c>
      <c r="F19" s="26">
        <v>16242897.92</v>
      </c>
      <c r="G19" s="25">
        <f t="shared" si="0"/>
        <v>0.17564683409931675</v>
      </c>
      <c r="H19" s="26">
        <v>815270873.16999996</v>
      </c>
      <c r="I19" s="26">
        <v>147688310.97999999</v>
      </c>
      <c r="J19" s="25">
        <f t="shared" si="1"/>
        <v>0.18115244373412576</v>
      </c>
      <c r="K19" s="26">
        <v>739404420.84000003</v>
      </c>
      <c r="L19" s="26">
        <v>128593264.59999999</v>
      </c>
      <c r="M19" s="25">
        <f t="shared" si="2"/>
        <v>0.17391465478920409</v>
      </c>
      <c r="N19" s="26">
        <v>186976760.84999999</v>
      </c>
      <c r="O19" s="26">
        <v>43365476.340000004</v>
      </c>
      <c r="P19" s="25">
        <f t="shared" si="3"/>
        <v>0.23192976572521476</v>
      </c>
      <c r="Q19" s="26">
        <v>152638153.66</v>
      </c>
      <c r="R19" s="26">
        <v>29491845.84</v>
      </c>
      <c r="S19" s="25">
        <f t="shared" si="4"/>
        <v>0.19321411542813077</v>
      </c>
      <c r="T19" s="24">
        <v>588274260.17999995</v>
      </c>
      <c r="U19" s="24">
        <v>120803590.39</v>
      </c>
      <c r="V19" s="25">
        <f t="shared" si="5"/>
        <v>0.20535250063981478</v>
      </c>
      <c r="W19" s="24">
        <v>120812398.84</v>
      </c>
      <c r="X19" s="24">
        <v>19740844.399999999</v>
      </c>
      <c r="Y19" s="25">
        <f t="shared" si="6"/>
        <v>0.16340081473048249</v>
      </c>
      <c r="Z19" s="26">
        <v>507924499.13999999</v>
      </c>
      <c r="AA19" s="26">
        <v>107047241.47</v>
      </c>
      <c r="AB19" s="25">
        <f t="shared" si="7"/>
        <v>0.21075423936283572</v>
      </c>
      <c r="AC19" s="24">
        <v>454820659.63</v>
      </c>
      <c r="AD19" s="24">
        <v>104582144.48</v>
      </c>
      <c r="AE19" s="25">
        <f t="shared" si="8"/>
        <v>0.22994149950241566</v>
      </c>
      <c r="AF19" s="24">
        <v>129493582.40000001</v>
      </c>
      <c r="AG19" s="24">
        <v>28140722.350000001</v>
      </c>
      <c r="AH19" s="25">
        <f t="shared" si="9"/>
        <v>0.21731364464900307</v>
      </c>
      <c r="AI19" s="26">
        <v>540446060.78999996</v>
      </c>
      <c r="AJ19" s="26">
        <v>105831583.59</v>
      </c>
      <c r="AK19" s="25">
        <f t="shared" si="10"/>
        <v>0.19582265700169987</v>
      </c>
      <c r="AL19" s="24">
        <v>761299671.14999998</v>
      </c>
      <c r="AM19" s="24">
        <v>159957916.81999999</v>
      </c>
      <c r="AN19" s="25">
        <f t="shared" si="11"/>
        <v>0.21011163262210744</v>
      </c>
      <c r="AO19" s="24">
        <v>197441440.91</v>
      </c>
      <c r="AP19" s="24">
        <v>34425064.549999997</v>
      </c>
      <c r="AQ19" s="25">
        <f t="shared" si="12"/>
        <v>0.17435582110491191</v>
      </c>
      <c r="AR19" s="24">
        <v>185758307.50999999</v>
      </c>
      <c r="AS19" s="24">
        <v>37510210.229999997</v>
      </c>
      <c r="AT19" s="25">
        <f t="shared" si="13"/>
        <v>0.20193018946396621</v>
      </c>
      <c r="AU19" s="24">
        <v>154457153.00999999</v>
      </c>
      <c r="AV19" s="24">
        <v>31910726.02</v>
      </c>
      <c r="AW19" s="25">
        <f t="shared" si="14"/>
        <v>0.2065992114844562</v>
      </c>
      <c r="AX19" s="24">
        <v>210600458.81999999</v>
      </c>
      <c r="AY19" s="24">
        <v>40662815.549999997</v>
      </c>
      <c r="AZ19" s="25">
        <f t="shared" si="15"/>
        <v>0.19308037493286975</v>
      </c>
      <c r="BA19" s="24">
        <v>124893205.36</v>
      </c>
      <c r="BB19" s="24">
        <v>27241569.300000001</v>
      </c>
      <c r="BC19" s="25">
        <f t="shared" si="16"/>
        <v>0.21811890584021121</v>
      </c>
      <c r="BD19" s="24">
        <v>331507113.93000001</v>
      </c>
      <c r="BE19" s="24">
        <v>67375577.680000007</v>
      </c>
      <c r="BF19" s="25">
        <f t="shared" si="17"/>
        <v>0.20324021672194589</v>
      </c>
      <c r="BG19" s="24">
        <v>197089486</v>
      </c>
      <c r="BH19" s="24">
        <v>38368763.280000001</v>
      </c>
      <c r="BI19" s="25">
        <f t="shared" si="18"/>
        <v>0.19467686510684798</v>
      </c>
      <c r="BJ19" s="26">
        <v>83586032</v>
      </c>
      <c r="BK19" s="26">
        <v>16457898.23</v>
      </c>
      <c r="BL19" s="25">
        <f t="shared" si="19"/>
        <v>0.19689770929669206</v>
      </c>
      <c r="BM19" s="26">
        <v>301282487.73000002</v>
      </c>
      <c r="BN19" s="26">
        <v>58506371.840000004</v>
      </c>
      <c r="BO19" s="25">
        <f t="shared" si="20"/>
        <v>0.19419108053977432</v>
      </c>
      <c r="BP19" s="26">
        <v>167833881.80000001</v>
      </c>
      <c r="BQ19" s="26">
        <v>33479871.579999998</v>
      </c>
      <c r="BR19" s="25">
        <f t="shared" si="21"/>
        <v>0.19948219764050049</v>
      </c>
      <c r="BS19" s="26">
        <v>208374606.68000001</v>
      </c>
      <c r="BT19" s="26">
        <v>40471463.979999997</v>
      </c>
      <c r="BU19" s="25">
        <f t="shared" si="22"/>
        <v>0.19422454887774235</v>
      </c>
      <c r="BV19" s="26">
        <v>1548295895</v>
      </c>
      <c r="BW19" s="26">
        <v>367702338.49000001</v>
      </c>
      <c r="BX19" s="25">
        <f t="shared" si="23"/>
        <v>0.23748841528124054</v>
      </c>
      <c r="BY19" s="26">
        <v>4606407242.1999998</v>
      </c>
      <c r="BZ19" s="26">
        <v>836588768.33000004</v>
      </c>
      <c r="CA19" s="25">
        <f t="shared" si="24"/>
        <v>0.1816141570519173</v>
      </c>
      <c r="CB19" s="3">
        <f t="shared" si="28"/>
        <v>13906132556.849998</v>
      </c>
      <c r="CC19" s="3">
        <f>BZ19+BW19+BT19+BQ19+BN19+BK19+BH19+BE19+BB19+AY19+AV19+AS19+AP19+AM19+AJ19+AG19+AD19+AA19+X19+U19+R19+O19+L19+I19+F19+C19</f>
        <v>2706546117.1999998</v>
      </c>
      <c r="CD19" s="19">
        <f t="shared" si="25"/>
        <v>0.19462967910993964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41901513.07</v>
      </c>
      <c r="C20" s="26">
        <v>9450953.8900000006</v>
      </c>
      <c r="D20" s="25">
        <f t="shared" si="26"/>
        <v>0.22555161371407728</v>
      </c>
      <c r="E20" s="26">
        <v>26182047</v>
      </c>
      <c r="F20" s="26">
        <v>3241954.87</v>
      </c>
      <c r="G20" s="25">
        <f t="shared" si="0"/>
        <v>0.12382358300708879</v>
      </c>
      <c r="H20" s="26">
        <v>125136617.56</v>
      </c>
      <c r="I20" s="26">
        <v>26654326.489999998</v>
      </c>
      <c r="J20" s="25">
        <f t="shared" si="1"/>
        <v>0.21300181361558609</v>
      </c>
      <c r="K20" s="26">
        <v>68389912.799999997</v>
      </c>
      <c r="L20" s="26">
        <v>16384210.859999999</v>
      </c>
      <c r="M20" s="25">
        <f t="shared" si="2"/>
        <v>0.23957057684682412</v>
      </c>
      <c r="N20" s="26">
        <v>40459927.630000003</v>
      </c>
      <c r="O20" s="26">
        <v>6884527.8700000001</v>
      </c>
      <c r="P20" s="25">
        <f t="shared" si="3"/>
        <v>0.17015670252695406</v>
      </c>
      <c r="Q20" s="26">
        <v>31991347</v>
      </c>
      <c r="R20" s="26">
        <v>6356411.6100000003</v>
      </c>
      <c r="S20" s="25">
        <f t="shared" si="4"/>
        <v>0.19869159026032884</v>
      </c>
      <c r="T20" s="24">
        <v>81270630.230000004</v>
      </c>
      <c r="U20" s="24">
        <v>18905229.600000001</v>
      </c>
      <c r="V20" s="25">
        <f t="shared" si="5"/>
        <v>0.23262068408350278</v>
      </c>
      <c r="W20" s="24">
        <v>17640737.199999999</v>
      </c>
      <c r="X20" s="24">
        <v>3271712.81</v>
      </c>
      <c r="Y20" s="25">
        <f t="shared" si="6"/>
        <v>0.1854634969563517</v>
      </c>
      <c r="Z20" s="26">
        <v>55690100</v>
      </c>
      <c r="AA20" s="26">
        <v>12433348.529999999</v>
      </c>
      <c r="AB20" s="25">
        <f t="shared" si="7"/>
        <v>0.22325958348072636</v>
      </c>
      <c r="AC20" s="24">
        <v>159592997.09999999</v>
      </c>
      <c r="AD20" s="24">
        <v>12100306.710000001</v>
      </c>
      <c r="AE20" s="25">
        <f t="shared" si="8"/>
        <v>7.5819784889546396E-2</v>
      </c>
      <c r="AF20" s="24">
        <v>32750552</v>
      </c>
      <c r="AG20" s="24">
        <v>6205908.0999999996</v>
      </c>
      <c r="AH20" s="25">
        <f t="shared" si="9"/>
        <v>0.1894901832494304</v>
      </c>
      <c r="AI20" s="26">
        <v>65693364</v>
      </c>
      <c r="AJ20" s="26">
        <v>11039988.42</v>
      </c>
      <c r="AK20" s="25">
        <f t="shared" si="10"/>
        <v>0.1680533275781097</v>
      </c>
      <c r="AL20" s="24">
        <v>115581905.20999999</v>
      </c>
      <c r="AM20" s="24">
        <v>23118890.719999999</v>
      </c>
      <c r="AN20" s="25">
        <f t="shared" si="11"/>
        <v>0.2000217134160874</v>
      </c>
      <c r="AO20" s="24">
        <v>30050672.059999999</v>
      </c>
      <c r="AP20" s="24">
        <v>5600838.79</v>
      </c>
      <c r="AQ20" s="25">
        <f t="shared" si="12"/>
        <v>0.1863798180226123</v>
      </c>
      <c r="AR20" s="24">
        <v>27124412.91</v>
      </c>
      <c r="AS20" s="24">
        <v>5885802.9000000004</v>
      </c>
      <c r="AT20" s="25">
        <f t="shared" si="13"/>
        <v>0.21699282191026048</v>
      </c>
      <c r="AU20" s="24">
        <v>34140108</v>
      </c>
      <c r="AV20" s="24">
        <v>6922072.0499999998</v>
      </c>
      <c r="AW20" s="25">
        <f t="shared" si="14"/>
        <v>0.20275483750666518</v>
      </c>
      <c r="AX20" s="24">
        <v>31884583</v>
      </c>
      <c r="AY20" s="24">
        <v>6360033.8099999996</v>
      </c>
      <c r="AZ20" s="25">
        <f t="shared" si="15"/>
        <v>0.19947050303276664</v>
      </c>
      <c r="BA20" s="24">
        <v>31676204</v>
      </c>
      <c r="BB20" s="24">
        <v>6412743.2000000002</v>
      </c>
      <c r="BC20" s="25">
        <f t="shared" si="16"/>
        <v>0.20244670731379302</v>
      </c>
      <c r="BD20" s="24">
        <v>76407511.810000002</v>
      </c>
      <c r="BE20" s="24">
        <v>14955932.460000001</v>
      </c>
      <c r="BF20" s="25">
        <f t="shared" si="17"/>
        <v>0.19573903279549812</v>
      </c>
      <c r="BG20" s="24">
        <v>33360057</v>
      </c>
      <c r="BH20" s="24">
        <v>6889814.0999999996</v>
      </c>
      <c r="BI20" s="25">
        <f t="shared" si="18"/>
        <v>0.20652884675826541</v>
      </c>
      <c r="BJ20" s="26">
        <v>24467200</v>
      </c>
      <c r="BK20" s="26">
        <v>3804928.87</v>
      </c>
      <c r="BL20" s="25">
        <f t="shared" si="19"/>
        <v>0.15551141405636934</v>
      </c>
      <c r="BM20" s="26">
        <v>41663140.659999996</v>
      </c>
      <c r="BN20" s="26">
        <v>6733993.8300000001</v>
      </c>
      <c r="BO20" s="25">
        <f t="shared" si="20"/>
        <v>0.16162952968318064</v>
      </c>
      <c r="BP20" s="26">
        <v>15449157</v>
      </c>
      <c r="BQ20" s="26">
        <v>3369206.16</v>
      </c>
      <c r="BR20" s="25">
        <f t="shared" si="21"/>
        <v>0.21808349542955646</v>
      </c>
      <c r="BS20" s="26">
        <v>30563285</v>
      </c>
      <c r="BT20" s="26">
        <v>7079610.9699999997</v>
      </c>
      <c r="BU20" s="25">
        <f t="shared" si="22"/>
        <v>0.2316377630873121</v>
      </c>
      <c r="BV20" s="26">
        <v>204061948</v>
      </c>
      <c r="BW20" s="26">
        <v>44624443.289999999</v>
      </c>
      <c r="BX20" s="25">
        <f t="shared" si="23"/>
        <v>0.21868086494009162</v>
      </c>
      <c r="BY20" s="26">
        <v>260622050</v>
      </c>
      <c r="BZ20" s="26">
        <v>56437350.579999998</v>
      </c>
      <c r="CA20" s="25">
        <f t="shared" si="24"/>
        <v>0.21654864037789587</v>
      </c>
      <c r="CB20" s="3">
        <f t="shared" si="28"/>
        <v>1703751980.24</v>
      </c>
      <c r="CC20" s="3">
        <f t="shared" si="28"/>
        <v>331124541.49000001</v>
      </c>
      <c r="CD20" s="19">
        <f t="shared" si="25"/>
        <v>0.19435020198383332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3528325.15</v>
      </c>
      <c r="I21" s="26">
        <v>995465.58</v>
      </c>
      <c r="J21" s="25">
        <f t="shared" si="1"/>
        <v>0.28213544321446676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3528325.15</v>
      </c>
      <c r="CC21" s="3">
        <f t="shared" si="28"/>
        <v>995465.58</v>
      </c>
      <c r="CD21" s="19">
        <f t="shared" si="25"/>
        <v>0.28213544321446676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169473659</v>
      </c>
      <c r="C22" s="26">
        <v>35445421.030000001</v>
      </c>
      <c r="D22" s="25">
        <f t="shared" si="26"/>
        <v>0.20915003097915058</v>
      </c>
      <c r="E22" s="26">
        <v>44418441</v>
      </c>
      <c r="F22" s="26">
        <v>8413835.8599999994</v>
      </c>
      <c r="G22" s="25">
        <f t="shared" si="0"/>
        <v>0.18942213347830014</v>
      </c>
      <c r="H22" s="26">
        <v>372006251</v>
      </c>
      <c r="I22" s="26">
        <v>97421477.780000001</v>
      </c>
      <c r="J22" s="25">
        <f t="shared" si="1"/>
        <v>0.26188129236570273</v>
      </c>
      <c r="K22" s="26">
        <v>269254717</v>
      </c>
      <c r="L22" s="26">
        <v>64583422.649999999</v>
      </c>
      <c r="M22" s="25">
        <f t="shared" si="2"/>
        <v>0.23985994886024595</v>
      </c>
      <c r="N22" s="26">
        <v>122481917</v>
      </c>
      <c r="O22" s="26">
        <v>27063495.690000001</v>
      </c>
      <c r="P22" s="25">
        <f t="shared" si="3"/>
        <v>0.22095911260108708</v>
      </c>
      <c r="Q22" s="26">
        <v>202889020</v>
      </c>
      <c r="R22" s="26">
        <v>30944052.890000001</v>
      </c>
      <c r="S22" s="25">
        <f t="shared" si="4"/>
        <v>0.15251713912364503</v>
      </c>
      <c r="T22" s="24">
        <v>283939006.55000001</v>
      </c>
      <c r="U22" s="24">
        <v>63438640.560000002</v>
      </c>
      <c r="V22" s="25">
        <f t="shared" si="5"/>
        <v>0.22342347862243728</v>
      </c>
      <c r="W22" s="24">
        <v>63975528</v>
      </c>
      <c r="X22" s="24">
        <v>12878862.130000001</v>
      </c>
      <c r="Y22" s="25">
        <f t="shared" si="6"/>
        <v>0.2013091963852178</v>
      </c>
      <c r="Z22" s="26">
        <v>235727283</v>
      </c>
      <c r="AA22" s="26">
        <v>64645702.869999997</v>
      </c>
      <c r="AB22" s="25">
        <f t="shared" si="7"/>
        <v>0.27423937546507926</v>
      </c>
      <c r="AC22" s="24">
        <v>308879657</v>
      </c>
      <c r="AD22" s="24">
        <v>75696206.120000005</v>
      </c>
      <c r="AE22" s="25">
        <f t="shared" si="8"/>
        <v>0.24506698451818082</v>
      </c>
      <c r="AF22" s="24">
        <v>102001472</v>
      </c>
      <c r="AG22" s="24">
        <v>22857765.649999999</v>
      </c>
      <c r="AH22" s="25">
        <f t="shared" si="9"/>
        <v>0.22409250770420253</v>
      </c>
      <c r="AI22" s="26">
        <v>609112192</v>
      </c>
      <c r="AJ22" s="26">
        <v>134556403.16</v>
      </c>
      <c r="AK22" s="25">
        <f t="shared" si="10"/>
        <v>0.22090577881586715</v>
      </c>
      <c r="AL22" s="24">
        <v>354217973.08999997</v>
      </c>
      <c r="AM22" s="24">
        <v>89871635.590000004</v>
      </c>
      <c r="AN22" s="25">
        <f t="shared" si="11"/>
        <v>0.25371845139875315</v>
      </c>
      <c r="AO22" s="24">
        <v>76565201</v>
      </c>
      <c r="AP22" s="24">
        <v>18224228.859999999</v>
      </c>
      <c r="AQ22" s="25">
        <f t="shared" si="12"/>
        <v>0.23802234725407434</v>
      </c>
      <c r="AR22" s="24">
        <v>85872892</v>
      </c>
      <c r="AS22" s="24">
        <v>16315408.43</v>
      </c>
      <c r="AT22" s="25">
        <f t="shared" si="13"/>
        <v>0.18999486392050241</v>
      </c>
      <c r="AU22" s="24">
        <v>65644447.899999999</v>
      </c>
      <c r="AV22" s="24">
        <v>16754404.890000001</v>
      </c>
      <c r="AW22" s="25">
        <f t="shared" si="14"/>
        <v>0.25522958035267446</v>
      </c>
      <c r="AX22" s="24">
        <v>89653128</v>
      </c>
      <c r="AY22" s="24">
        <v>18375593.41</v>
      </c>
      <c r="AZ22" s="25">
        <f t="shared" si="15"/>
        <v>0.20496321567274262</v>
      </c>
      <c r="BA22" s="24">
        <v>58955441</v>
      </c>
      <c r="BB22" s="24">
        <v>14357213.85</v>
      </c>
      <c r="BC22" s="25">
        <f t="shared" si="16"/>
        <v>0.24352652794167037</v>
      </c>
      <c r="BD22" s="24">
        <v>165496363.84999999</v>
      </c>
      <c r="BE22" s="24">
        <v>40129226.659999996</v>
      </c>
      <c r="BF22" s="25">
        <f t="shared" si="17"/>
        <v>0.24247799605054585</v>
      </c>
      <c r="BG22" s="24">
        <v>109127670</v>
      </c>
      <c r="BH22" s="24">
        <v>24793290.850000001</v>
      </c>
      <c r="BI22" s="25">
        <f t="shared" si="18"/>
        <v>0.22719527366432365</v>
      </c>
      <c r="BJ22" s="26">
        <v>101603896</v>
      </c>
      <c r="BK22" s="26">
        <v>22019603.690000001</v>
      </c>
      <c r="BL22" s="25">
        <f t="shared" si="19"/>
        <v>0.21672007232872254</v>
      </c>
      <c r="BM22" s="26">
        <v>99665640</v>
      </c>
      <c r="BN22" s="26">
        <v>23851140.920000002</v>
      </c>
      <c r="BO22" s="25">
        <f t="shared" si="20"/>
        <v>0.23931157137003287</v>
      </c>
      <c r="BP22" s="26">
        <v>127781668</v>
      </c>
      <c r="BQ22" s="26">
        <v>28152879.780000001</v>
      </c>
      <c r="BR22" s="25">
        <f t="shared" si="21"/>
        <v>0.22032017753908176</v>
      </c>
      <c r="BS22" s="26">
        <v>66539614</v>
      </c>
      <c r="BT22" s="26">
        <v>17750500.030000001</v>
      </c>
      <c r="BU22" s="25">
        <f t="shared" si="22"/>
        <v>0.2667659002350089</v>
      </c>
      <c r="BV22" s="26">
        <v>700836626.60000002</v>
      </c>
      <c r="BW22" s="26">
        <v>190953860.11000001</v>
      </c>
      <c r="BX22" s="25">
        <f t="shared" si="23"/>
        <v>0.27246558307944463</v>
      </c>
      <c r="BY22" s="26">
        <v>2101180800.5899999</v>
      </c>
      <c r="BZ22" s="26">
        <v>499489940.13999999</v>
      </c>
      <c r="CA22" s="25">
        <f t="shared" si="24"/>
        <v>0.23771868655936032</v>
      </c>
      <c r="CB22" s="3">
        <f t="shared" si="28"/>
        <v>6987300505.5800009</v>
      </c>
      <c r="CC22" s="3">
        <f t="shared" si="28"/>
        <v>1658984213.5999999</v>
      </c>
      <c r="CD22" s="19">
        <f t="shared" si="25"/>
        <v>0.237428490770527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14313000</v>
      </c>
      <c r="C23" s="26">
        <v>4020748.78</v>
      </c>
      <c r="D23" s="25">
        <f t="shared" si="26"/>
        <v>0.28091586529728219</v>
      </c>
      <c r="E23" s="26">
        <v>8702518</v>
      </c>
      <c r="F23" s="26">
        <v>1677726.09</v>
      </c>
      <c r="G23" s="25">
        <f t="shared" si="0"/>
        <v>0.19278628208525395</v>
      </c>
      <c r="H23" s="26">
        <v>103382804.52</v>
      </c>
      <c r="I23" s="26">
        <v>12949549.15</v>
      </c>
      <c r="J23" s="25">
        <f t="shared" si="1"/>
        <v>0.12525824976526764</v>
      </c>
      <c r="K23" s="26">
        <v>7563633</v>
      </c>
      <c r="L23" s="26">
        <v>1249574.78</v>
      </c>
      <c r="M23" s="25">
        <f t="shared" si="2"/>
        <v>0.16520827755656575</v>
      </c>
      <c r="N23" s="26">
        <v>10802970</v>
      </c>
      <c r="O23" s="26">
        <v>1754849.7</v>
      </c>
      <c r="P23" s="25">
        <f t="shared" si="3"/>
        <v>0.16244141194504844</v>
      </c>
      <c r="Q23" s="26">
        <v>720000</v>
      </c>
      <c r="R23" s="26">
        <v>132842.66</v>
      </c>
      <c r="S23" s="25">
        <f t="shared" si="4"/>
        <v>0.18450369444444445</v>
      </c>
      <c r="T23" s="24">
        <v>35902497</v>
      </c>
      <c r="U23" s="24">
        <v>7124539.1900000004</v>
      </c>
      <c r="V23" s="25">
        <f t="shared" si="5"/>
        <v>0.19844132818951285</v>
      </c>
      <c r="W23" s="24">
        <v>5741708</v>
      </c>
      <c r="X23" s="24">
        <v>1415389.27</v>
      </c>
      <c r="Y23" s="25">
        <f t="shared" si="6"/>
        <v>0.24651014471651989</v>
      </c>
      <c r="Z23" s="26">
        <v>3200000</v>
      </c>
      <c r="AA23" s="26">
        <v>170512.88</v>
      </c>
      <c r="AB23" s="25">
        <f t="shared" si="7"/>
        <v>5.3285275E-2</v>
      </c>
      <c r="AC23" s="24">
        <v>4101000</v>
      </c>
      <c r="AD23" s="24">
        <v>189600</v>
      </c>
      <c r="AE23" s="25">
        <f t="shared" si="8"/>
        <v>4.6232626188734458E-2</v>
      </c>
      <c r="AF23" s="24">
        <v>7964800</v>
      </c>
      <c r="AG23" s="24">
        <v>2153490.06</v>
      </c>
      <c r="AH23" s="25">
        <f t="shared" si="9"/>
        <v>0.27037591151064683</v>
      </c>
      <c r="AI23" s="26">
        <v>28692031</v>
      </c>
      <c r="AJ23" s="26">
        <v>4555520.6399999997</v>
      </c>
      <c r="AK23" s="25">
        <f t="shared" si="10"/>
        <v>0.15877302795330173</v>
      </c>
      <c r="AL23" s="24">
        <v>55766500</v>
      </c>
      <c r="AM23" s="24">
        <v>13708224.130000001</v>
      </c>
      <c r="AN23" s="25">
        <f t="shared" si="11"/>
        <v>0.2458146760151704</v>
      </c>
      <c r="AO23" s="24">
        <v>11686390.220000001</v>
      </c>
      <c r="AP23" s="24">
        <v>1621417.61</v>
      </c>
      <c r="AQ23" s="25">
        <f t="shared" si="12"/>
        <v>0.13874409287010783</v>
      </c>
      <c r="AR23" s="24">
        <v>7153505</v>
      </c>
      <c r="AS23" s="24">
        <v>1826594.14</v>
      </c>
      <c r="AT23" s="25">
        <f t="shared" si="13"/>
        <v>0.255342540474914</v>
      </c>
      <c r="AU23" s="24">
        <v>2931252.33</v>
      </c>
      <c r="AV23" s="24">
        <v>318808.01</v>
      </c>
      <c r="AW23" s="25">
        <f t="shared" si="14"/>
        <v>0.10876170800348668</v>
      </c>
      <c r="AX23" s="24">
        <v>23015177</v>
      </c>
      <c r="AY23" s="24">
        <v>2038030.06</v>
      </c>
      <c r="AZ23" s="25">
        <f t="shared" si="15"/>
        <v>8.8551570122619522E-2</v>
      </c>
      <c r="BA23" s="24">
        <v>500000</v>
      </c>
      <c r="BB23" s="24">
        <v>62325</v>
      </c>
      <c r="BC23" s="25">
        <f t="shared" si="16"/>
        <v>0.12465</v>
      </c>
      <c r="BD23" s="24">
        <v>4305370</v>
      </c>
      <c r="BE23" s="24">
        <v>814271.1</v>
      </c>
      <c r="BF23" s="25">
        <f t="shared" si="17"/>
        <v>0.18912918053500627</v>
      </c>
      <c r="BG23" s="24">
        <v>15907850</v>
      </c>
      <c r="BH23" s="24">
        <v>3115077.92</v>
      </c>
      <c r="BI23" s="25">
        <f t="shared" si="18"/>
        <v>0.19582017180197198</v>
      </c>
      <c r="BJ23" s="26">
        <v>865000</v>
      </c>
      <c r="BK23" s="26">
        <v>113585</v>
      </c>
      <c r="BL23" s="25">
        <f t="shared" si="19"/>
        <v>0.1313121387283237</v>
      </c>
      <c r="BM23" s="26">
        <v>1884342.2</v>
      </c>
      <c r="BN23" s="26">
        <v>218782</v>
      </c>
      <c r="BO23" s="25">
        <f t="shared" si="20"/>
        <v>0.1161052382099175</v>
      </c>
      <c r="BP23" s="26">
        <v>1190000</v>
      </c>
      <c r="BQ23" s="26">
        <v>404924.82</v>
      </c>
      <c r="BR23" s="25">
        <f t="shared" si="21"/>
        <v>0.34027295798319329</v>
      </c>
      <c r="BS23" s="26">
        <v>1835763</v>
      </c>
      <c r="BT23" s="26">
        <v>412258.91</v>
      </c>
      <c r="BU23" s="25">
        <f t="shared" si="22"/>
        <v>0.22457087870275191</v>
      </c>
      <c r="BV23" s="26">
        <v>33200000</v>
      </c>
      <c r="BW23" s="26">
        <v>8182389.2199999997</v>
      </c>
      <c r="BX23" s="25">
        <f t="shared" si="23"/>
        <v>0.24645750662650601</v>
      </c>
      <c r="BY23" s="26">
        <v>241353448</v>
      </c>
      <c r="BZ23" s="26">
        <v>50962185.719999999</v>
      </c>
      <c r="CA23" s="25">
        <f t="shared" si="24"/>
        <v>0.21115167876118346</v>
      </c>
      <c r="CB23" s="3">
        <f t="shared" si="28"/>
        <v>632681559.26999998</v>
      </c>
      <c r="CC23" s="3">
        <f>C23+F23+I23+L23+O23+R23+U23+X23+AA23+AD23+AG23+AJ23+AM23+AP23+AS23+AV23+AY23+BB23+BE23+BH23+BK23+BN23+BQ23+BT23+BW23+BZ23</f>
        <v>121193216.84</v>
      </c>
      <c r="CD23" s="19">
        <f t="shared" si="25"/>
        <v>0.19155484313441196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180000</v>
      </c>
      <c r="D24" s="25">
        <f t="shared" si="26"/>
        <v>0.13740458015267176</v>
      </c>
      <c r="E24" s="26">
        <v>1200000</v>
      </c>
      <c r="F24" s="26">
        <v>297139</v>
      </c>
      <c r="G24" s="25">
        <f t="shared" si="0"/>
        <v>0.24761583333333334</v>
      </c>
      <c r="H24" s="26">
        <v>18752783.920000002</v>
      </c>
      <c r="I24" s="26">
        <v>7683472.9100000001</v>
      </c>
      <c r="J24" s="25">
        <f t="shared" si="1"/>
        <v>0.40972438773773273</v>
      </c>
      <c r="K24" s="26">
        <v>400000</v>
      </c>
      <c r="L24" s="26">
        <v>198000</v>
      </c>
      <c r="M24" s="25">
        <f t="shared" si="2"/>
        <v>0.495</v>
      </c>
      <c r="N24" s="26">
        <v>1300000</v>
      </c>
      <c r="O24" s="26">
        <v>324000</v>
      </c>
      <c r="P24" s="25">
        <f t="shared" si="3"/>
        <v>0.24923076923076923</v>
      </c>
      <c r="Q24" s="26">
        <v>1030000</v>
      </c>
      <c r="R24" s="26">
        <v>321500</v>
      </c>
      <c r="S24" s="25">
        <f t="shared" si="4"/>
        <v>0.31213592233009707</v>
      </c>
      <c r="T24" s="24">
        <v>8540933.8000000007</v>
      </c>
      <c r="U24" s="24">
        <v>2007380.27</v>
      </c>
      <c r="V24" s="25">
        <f t="shared" si="5"/>
        <v>0.23503053846407285</v>
      </c>
      <c r="W24" s="24">
        <v>2500000</v>
      </c>
      <c r="X24" s="24">
        <v>514300</v>
      </c>
      <c r="Y24" s="25">
        <f t="shared" si="6"/>
        <v>0.20571999999999999</v>
      </c>
      <c r="Z24" s="26">
        <v>6458000</v>
      </c>
      <c r="AA24" s="26">
        <v>1429366.29</v>
      </c>
      <c r="AB24" s="25">
        <f t="shared" si="7"/>
        <v>0.22133265562093529</v>
      </c>
      <c r="AC24" s="24">
        <v>3150000</v>
      </c>
      <c r="AD24" s="24">
        <v>735032</v>
      </c>
      <c r="AE24" s="25">
        <f t="shared" si="8"/>
        <v>0.23334349206349206</v>
      </c>
      <c r="AF24" s="24">
        <v>1600000</v>
      </c>
      <c r="AG24" s="24">
        <v>266000</v>
      </c>
      <c r="AH24" s="25">
        <f t="shared" si="9"/>
        <v>0.16625000000000001</v>
      </c>
      <c r="AI24" s="26">
        <v>3000000</v>
      </c>
      <c r="AJ24" s="26">
        <v>750000</v>
      </c>
      <c r="AK24" s="25">
        <f t="shared" si="10"/>
        <v>0.25</v>
      </c>
      <c r="AL24" s="24">
        <v>9270000</v>
      </c>
      <c r="AM24" s="24">
        <v>2339707.3199999998</v>
      </c>
      <c r="AN24" s="25">
        <f t="shared" si="11"/>
        <v>0.25239561165048541</v>
      </c>
      <c r="AO24" s="24">
        <v>2860000</v>
      </c>
      <c r="AP24" s="24">
        <v>180000</v>
      </c>
      <c r="AQ24" s="25">
        <f t="shared" si="12"/>
        <v>6.2937062937062943E-2</v>
      </c>
      <c r="AR24" s="24">
        <v>2195000</v>
      </c>
      <c r="AS24" s="24">
        <v>570000</v>
      </c>
      <c r="AT24" s="25">
        <f t="shared" si="13"/>
        <v>0.25968109339407747</v>
      </c>
      <c r="AU24" s="24">
        <v>1965800</v>
      </c>
      <c r="AV24" s="24">
        <v>491449.98</v>
      </c>
      <c r="AW24" s="25">
        <f t="shared" si="14"/>
        <v>0.24999998982602503</v>
      </c>
      <c r="AX24" s="24">
        <v>1800000</v>
      </c>
      <c r="AY24" s="24">
        <v>450000</v>
      </c>
      <c r="AZ24" s="25">
        <f t="shared" si="15"/>
        <v>0.25</v>
      </c>
      <c r="BA24" s="24">
        <v>2400000</v>
      </c>
      <c r="BB24" s="24">
        <v>733000</v>
      </c>
      <c r="BC24" s="25">
        <f t="shared" si="16"/>
        <v>0.30541666666666667</v>
      </c>
      <c r="BD24" s="24">
        <v>5000000</v>
      </c>
      <c r="BE24" s="24">
        <v>1420000</v>
      </c>
      <c r="BF24" s="25">
        <f t="shared" si="17"/>
        <v>0.28399999999999997</v>
      </c>
      <c r="BG24" s="24">
        <v>1821500</v>
      </c>
      <c r="BH24" s="24">
        <v>146000</v>
      </c>
      <c r="BI24" s="25">
        <f t="shared" si="18"/>
        <v>8.0153719461981882E-2</v>
      </c>
      <c r="BJ24" s="26">
        <v>1400000</v>
      </c>
      <c r="BK24" s="26">
        <v>349800</v>
      </c>
      <c r="BL24" s="25">
        <f t="shared" si="19"/>
        <v>0.24985714285714286</v>
      </c>
      <c r="BM24" s="26">
        <v>4784000</v>
      </c>
      <c r="BN24" s="26">
        <v>1202356.46</v>
      </c>
      <c r="BO24" s="25">
        <f t="shared" si="20"/>
        <v>0.25132869147157189</v>
      </c>
      <c r="BP24" s="26">
        <v>2500000</v>
      </c>
      <c r="BQ24" s="26">
        <v>688397</v>
      </c>
      <c r="BR24" s="25">
        <f t="shared" si="21"/>
        <v>0.27535880000000001</v>
      </c>
      <c r="BS24" s="26">
        <v>1500000</v>
      </c>
      <c r="BT24" s="26">
        <v>375000</v>
      </c>
      <c r="BU24" s="25">
        <f t="shared" si="22"/>
        <v>0.25</v>
      </c>
      <c r="BV24" s="26">
        <v>5450000</v>
      </c>
      <c r="BW24" s="26">
        <v>0</v>
      </c>
      <c r="BX24" s="25">
        <f t="shared" si="23"/>
        <v>0</v>
      </c>
      <c r="BY24" s="26">
        <v>25093380</v>
      </c>
      <c r="BZ24" s="26">
        <v>5550000</v>
      </c>
      <c r="CA24" s="25">
        <f t="shared" si="24"/>
        <v>0.22117387135571215</v>
      </c>
      <c r="CB24" s="3">
        <f t="shared" si="28"/>
        <v>117281397.72</v>
      </c>
      <c r="CC24" s="3">
        <f>C24+F24+I24+L24+O24+R24+U24+X24+AA24+AD24+AG24+AJ24+AM24+AP24+AS24+AV24+AY24+BB24+BE24+BH24+BK24+BN24+BQ24+BT24+BW24+BZ24</f>
        <v>29201901.23</v>
      </c>
      <c r="CD24" s="19">
        <f t="shared" si="25"/>
        <v>0.24899005125874452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12195866.9</v>
      </c>
      <c r="I25" s="26">
        <v>2881423.01</v>
      </c>
      <c r="J25" s="25">
        <f t="shared" si="1"/>
        <v>0.23626225455117092</v>
      </c>
      <c r="K25" s="26">
        <v>1745220</v>
      </c>
      <c r="L25" s="26">
        <v>265841</v>
      </c>
      <c r="M25" s="25">
        <f t="shared" si="2"/>
        <v>0.1523252082831964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64054</v>
      </c>
      <c r="S25" s="25">
        <f t="shared" si="4"/>
        <v>0.12085660377358491</v>
      </c>
      <c r="T25" s="24">
        <v>1034790</v>
      </c>
      <c r="U25" s="24">
        <v>14267</v>
      </c>
      <c r="V25" s="25">
        <f t="shared" si="5"/>
        <v>1.3787338493800675E-2</v>
      </c>
      <c r="W25" s="24">
        <v>828342.66</v>
      </c>
      <c r="X25" s="24">
        <v>101764.06</v>
      </c>
      <c r="Y25" s="25">
        <f t="shared" si="6"/>
        <v>0.12285261270981745</v>
      </c>
      <c r="Z25" s="26">
        <v>1975220.5</v>
      </c>
      <c r="AA25" s="26">
        <v>679565.64</v>
      </c>
      <c r="AB25" s="25">
        <f t="shared" si="7"/>
        <v>0.34404545720338564</v>
      </c>
      <c r="AC25" s="24">
        <v>1205000</v>
      </c>
      <c r="AD25" s="24">
        <v>54274</v>
      </c>
      <c r="AE25" s="25">
        <f t="shared" si="8"/>
        <v>4.5040663900414939E-2</v>
      </c>
      <c r="AF25" s="24">
        <v>348000</v>
      </c>
      <c r="AG25" s="24">
        <v>59937</v>
      </c>
      <c r="AH25" s="25">
        <f t="shared" si="9"/>
        <v>0.17223275862068965</v>
      </c>
      <c r="AI25" s="26">
        <v>222000</v>
      </c>
      <c r="AJ25" s="26">
        <v>13347</v>
      </c>
      <c r="AK25" s="25">
        <f t="shared" si="10"/>
        <v>6.0121621621621622E-2</v>
      </c>
      <c r="AL25" s="24">
        <v>6128850</v>
      </c>
      <c r="AM25" s="24">
        <v>1411578.32</v>
      </c>
      <c r="AN25" s="25">
        <f t="shared" si="11"/>
        <v>0.23031699584750812</v>
      </c>
      <c r="AO25" s="24">
        <v>212049</v>
      </c>
      <c r="AP25" s="24">
        <v>37383</v>
      </c>
      <c r="AQ25" s="25">
        <f t="shared" si="12"/>
        <v>0.17629415842564691</v>
      </c>
      <c r="AR25" s="24">
        <v>64397</v>
      </c>
      <c r="AS25" s="24">
        <v>16124</v>
      </c>
      <c r="AT25" s="25">
        <f t="shared" si="13"/>
        <v>0.25038433467397547</v>
      </c>
      <c r="AU25" s="24">
        <v>300000</v>
      </c>
      <c r="AV25" s="24">
        <v>43348</v>
      </c>
      <c r="AW25" s="25">
        <f t="shared" si="14"/>
        <v>0.14449333333333333</v>
      </c>
      <c r="AX25" s="24">
        <v>220000</v>
      </c>
      <c r="AY25" s="24">
        <v>38161</v>
      </c>
      <c r="AZ25" s="25">
        <f t="shared" si="15"/>
        <v>0.1734590909090909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23040</v>
      </c>
      <c r="BF25" s="25">
        <f t="shared" si="17"/>
        <v>0.15359999999999999</v>
      </c>
      <c r="BG25" s="24">
        <v>773951</v>
      </c>
      <c r="BH25" s="24">
        <v>191196.82</v>
      </c>
      <c r="BI25" s="25">
        <f t="shared" si="18"/>
        <v>0.247039954725816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6743</v>
      </c>
      <c r="BU25" s="25">
        <f t="shared" si="22"/>
        <v>7.6624999999999999E-2</v>
      </c>
      <c r="BV25" s="26">
        <v>17500000</v>
      </c>
      <c r="BW25" s="26">
        <v>4416542.12</v>
      </c>
      <c r="BX25" s="25">
        <f t="shared" si="23"/>
        <v>0.25237383542857145</v>
      </c>
      <c r="BY25" s="26">
        <v>211600000</v>
      </c>
      <c r="BZ25" s="26">
        <v>43853794.530000001</v>
      </c>
      <c r="CA25" s="25">
        <f t="shared" si="24"/>
        <v>0.2072485563799622</v>
      </c>
      <c r="CB25" s="3">
        <f t="shared" si="28"/>
        <v>258310382.06</v>
      </c>
      <c r="CC25" s="3">
        <f>C25+F25+I25+L25+O25+R25+U25+X25+AA25+AD25+AG25+AJ25+AM25+AP25+AS25+AV25+AY25+BB25+BE25+BH25+BK25+BN25+BQ25+BT25+BW25+BZ25</f>
        <v>54194562.5</v>
      </c>
      <c r="CD25" s="19">
        <f t="shared" si="25"/>
        <v>0.20980404298040084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6000000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17970852.199999999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24553926.199999999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1024157448.4400001</v>
      </c>
      <c r="C27" s="3">
        <f>SUM(C13:C26)</f>
        <v>144387205.29999998</v>
      </c>
      <c r="D27" s="16">
        <f t="shared" si="26"/>
        <v>0.14098145311536917</v>
      </c>
      <c r="E27" s="3">
        <f>SUM(E13:E26)</f>
        <v>239805416.82999998</v>
      </c>
      <c r="F27" s="3">
        <f>SUM(F13:F26)</f>
        <v>40460654.870000005</v>
      </c>
      <c r="G27" s="16">
        <f t="shared" si="0"/>
        <v>0.16872285624257977</v>
      </c>
      <c r="H27" s="3">
        <f>SUM(H13:H26)</f>
        <v>2260281274.1200004</v>
      </c>
      <c r="I27" s="3">
        <f>SUM(I13:I26)</f>
        <v>432573241.56999999</v>
      </c>
      <c r="J27" s="16">
        <f t="shared" si="1"/>
        <v>0.19138027046585809</v>
      </c>
      <c r="K27" s="3">
        <f>SUM(K13:K26)</f>
        <v>1451041694.8399999</v>
      </c>
      <c r="L27" s="3">
        <f>SUM(L13:L26)</f>
        <v>298708663.21999997</v>
      </c>
      <c r="M27" s="16">
        <f t="shared" si="2"/>
        <v>0.20585808408002865</v>
      </c>
      <c r="N27" s="3">
        <f>SUM(N13:N26)</f>
        <v>494546005.94</v>
      </c>
      <c r="O27" s="3">
        <f>SUM(O13:O26)</f>
        <v>98876527.510000005</v>
      </c>
      <c r="P27" s="16">
        <f t="shared" si="3"/>
        <v>0.19993393197476564</v>
      </c>
      <c r="Q27" s="3">
        <f>SUM(Q13:Q26)</f>
        <v>501064632.98000002</v>
      </c>
      <c r="R27" s="3">
        <f>SUM(R13:R26)</f>
        <v>85498780.280000001</v>
      </c>
      <c r="S27" s="16">
        <f t="shared" si="4"/>
        <v>0.17063423489203375</v>
      </c>
      <c r="T27" s="3">
        <f>SUM(T13:T26)</f>
        <v>1444811948.3299999</v>
      </c>
      <c r="U27" s="3">
        <f>SUM(U13:U26)</f>
        <v>294695496.15999997</v>
      </c>
      <c r="V27" s="16">
        <f t="shared" si="5"/>
        <v>0.2039680641488511</v>
      </c>
      <c r="W27" s="3">
        <f>SUM(W13:W26)</f>
        <v>299585912.40000004</v>
      </c>
      <c r="X27" s="3">
        <f>SUM(X13:X26)</f>
        <v>52064628.620000005</v>
      </c>
      <c r="Y27" s="16">
        <f t="shared" si="6"/>
        <v>0.17378864113771994</v>
      </c>
      <c r="Z27" s="3">
        <f>SUM(Z13:Z26)</f>
        <v>1108809557.2</v>
      </c>
      <c r="AA27" s="3">
        <f>SUM(AA13:AA26)</f>
        <v>251474946.03999996</v>
      </c>
      <c r="AB27" s="16">
        <f t="shared" si="7"/>
        <v>0.22679723890099956</v>
      </c>
      <c r="AC27" s="3">
        <f>SUM(AC13:AC26)</f>
        <v>1197707915.46</v>
      </c>
      <c r="AD27" s="3">
        <f>SUM(AD13:AD26)</f>
        <v>251530274.02000001</v>
      </c>
      <c r="AE27" s="16">
        <f t="shared" si="8"/>
        <v>0.21000969499595862</v>
      </c>
      <c r="AF27" s="3">
        <f>SUM(AF13:AF26)</f>
        <v>376675300.39999998</v>
      </c>
      <c r="AG27" s="3">
        <f>SUM(AG13:AG26)</f>
        <v>80415057.25</v>
      </c>
      <c r="AH27" s="16">
        <f t="shared" si="9"/>
        <v>0.21348640902285188</v>
      </c>
      <c r="AI27" s="3">
        <f>SUM(AI13:AI26)</f>
        <v>1554464254.24</v>
      </c>
      <c r="AJ27" s="3">
        <f>SUM(AJ13:AJ26)</f>
        <v>326926004.50999999</v>
      </c>
      <c r="AK27" s="16">
        <f t="shared" si="10"/>
        <v>0.21031426333430794</v>
      </c>
      <c r="AL27" s="3">
        <f>SUM(AL13:AL26)</f>
        <v>1713324463.0899999</v>
      </c>
      <c r="AM27" s="3">
        <f>SUM(AM13:AM26)</f>
        <v>377977074.05999994</v>
      </c>
      <c r="AN27" s="16">
        <f t="shared" si="11"/>
        <v>0.22061032933500177</v>
      </c>
      <c r="AO27" s="3">
        <f>SUM(AO13:AO26)</f>
        <v>471798360.22000003</v>
      </c>
      <c r="AP27" s="3">
        <f>SUM(AP13:AP26)</f>
        <v>81556392.519999996</v>
      </c>
      <c r="AQ27" s="16">
        <f t="shared" si="12"/>
        <v>0.17286281470323503</v>
      </c>
      <c r="AR27" s="3">
        <f>SUM(AR13:AR26)</f>
        <v>480784510.60000002</v>
      </c>
      <c r="AS27" s="3">
        <f>SUM(AS13:AS26)</f>
        <v>83562308.849999994</v>
      </c>
      <c r="AT27" s="16">
        <f t="shared" si="13"/>
        <v>0.17380407855843263</v>
      </c>
      <c r="AU27" s="3">
        <f>SUM(AU13:AU26)</f>
        <v>392657394.55999994</v>
      </c>
      <c r="AV27" s="3">
        <f>SUM(AV13:AV26)</f>
        <v>77366376.150000006</v>
      </c>
      <c r="AW27" s="16">
        <f t="shared" si="14"/>
        <v>0.19703277519246629</v>
      </c>
      <c r="AX27" s="3">
        <f>SUM(AX13:AX26)</f>
        <v>656484293.38</v>
      </c>
      <c r="AY27" s="3">
        <f>SUM(AY13:AY26)</f>
        <v>87851192.480000004</v>
      </c>
      <c r="AZ27" s="16">
        <f t="shared" si="15"/>
        <v>0.13382070731302043</v>
      </c>
      <c r="BA27" s="3">
        <f>SUM(BA13:BA26)</f>
        <v>292073227.85000002</v>
      </c>
      <c r="BB27" s="3">
        <f>SUM(BB13:BB26)</f>
        <v>67623796.770000011</v>
      </c>
      <c r="BC27" s="16">
        <f t="shared" si="16"/>
        <v>0.23153028186729099</v>
      </c>
      <c r="BD27" s="3">
        <f>SUM(BD13:BD26)</f>
        <v>783444784.88999999</v>
      </c>
      <c r="BE27" s="3">
        <f>SUM(BE13:BE26)</f>
        <v>174395595.95000002</v>
      </c>
      <c r="BF27" s="16">
        <f t="shared" si="17"/>
        <v>0.22260100432538604</v>
      </c>
      <c r="BG27" s="3">
        <f>SUM(BG13:BG26)</f>
        <v>595033963</v>
      </c>
      <c r="BH27" s="3">
        <f>SUM(BH13:BH26)</f>
        <v>105037947.78999998</v>
      </c>
      <c r="BI27" s="16">
        <f t="shared" si="18"/>
        <v>0.17652428990847363</v>
      </c>
      <c r="BJ27" s="3">
        <f>SUM(BJ13:BJ26)</f>
        <v>354540310</v>
      </c>
      <c r="BK27" s="3">
        <f>SUM(BK13:BK26)</f>
        <v>63563307.120000005</v>
      </c>
      <c r="BL27" s="16">
        <f t="shared" si="19"/>
        <v>0.17928372409896073</v>
      </c>
      <c r="BM27" s="3">
        <f>SUM(BM13:BM26)</f>
        <v>661126630.8900001</v>
      </c>
      <c r="BN27" s="3">
        <f>SUM(BN13:BN26)</f>
        <v>114409334.48</v>
      </c>
      <c r="BO27" s="16">
        <f t="shared" si="20"/>
        <v>0.17305207373961573</v>
      </c>
      <c r="BP27" s="3">
        <f>SUM(BP13:BP26)</f>
        <v>448268116.80000001</v>
      </c>
      <c r="BQ27" s="3">
        <f>SUM(BQ13:BQ26)</f>
        <v>81544528.829999998</v>
      </c>
      <c r="BR27" s="16">
        <f t="shared" si="21"/>
        <v>0.18191016887864464</v>
      </c>
      <c r="BS27" s="3">
        <f>SUM(BS13:BS26)</f>
        <v>427385051.37</v>
      </c>
      <c r="BT27" s="3">
        <f>SUM(BT13:BT26)</f>
        <v>83148729.11999999</v>
      </c>
      <c r="BU27" s="16">
        <f t="shared" si="22"/>
        <v>0.19455226347637425</v>
      </c>
      <c r="BV27" s="3">
        <f>SUM(BV13:BV26)</f>
        <v>3700843027.1899996</v>
      </c>
      <c r="BW27" s="3">
        <f>SUM(BW13:BW26)</f>
        <v>814783221.01999998</v>
      </c>
      <c r="BX27" s="16">
        <f t="shared" si="23"/>
        <v>0.2201615186144909</v>
      </c>
      <c r="BY27" s="3">
        <f>SUM(BY13:BY26)</f>
        <v>10140222752.779999</v>
      </c>
      <c r="BZ27" s="3">
        <f>SUM(BZ13:BZ26)</f>
        <v>2098100633.2800002</v>
      </c>
      <c r="CA27" s="16">
        <f t="shared" si="24"/>
        <v>0.20690873212866986</v>
      </c>
      <c r="CB27" s="3">
        <f>SUM(CB13:CB26)</f>
        <v>33070938247.800011</v>
      </c>
      <c r="CC27" s="3">
        <f>SUM(CC13:CC26)</f>
        <v>6668531917.7699986</v>
      </c>
      <c r="CD27" s="19">
        <f t="shared" si="25"/>
        <v>0.20164326357488849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-14305440.390000105</v>
      </c>
      <c r="C28" s="3">
        <f>C12-C27</f>
        <v>41900035.950000018</v>
      </c>
      <c r="D28" s="16"/>
      <c r="E28" s="3">
        <f>E12-E27</f>
        <v>15905139.310000002</v>
      </c>
      <c r="F28" s="3">
        <f>F12-F27</f>
        <v>29546623.629999995</v>
      </c>
      <c r="G28" s="16"/>
      <c r="H28" s="3">
        <f>H12-H27</f>
        <v>69317000.209999561</v>
      </c>
      <c r="I28" s="3">
        <f>I12-I27</f>
        <v>151063525.01000005</v>
      </c>
      <c r="J28" s="16"/>
      <c r="K28" s="3">
        <f>K12-K27</f>
        <v>8152831.2400000095</v>
      </c>
      <c r="L28" s="3">
        <f>L12-L27</f>
        <v>50576029.870000005</v>
      </c>
      <c r="M28" s="16"/>
      <c r="N28" s="3">
        <f>N12-N27</f>
        <v>34984692.75999999</v>
      </c>
      <c r="O28" s="3">
        <f>O12-O27</f>
        <v>55511296.87999998</v>
      </c>
      <c r="P28" s="16"/>
      <c r="Q28" s="3">
        <f>Q12-Q27</f>
        <v>-1679276.3199999928</v>
      </c>
      <c r="R28" s="3">
        <f>R12-R27</f>
        <v>18288802.700000003</v>
      </c>
      <c r="S28" s="16"/>
      <c r="T28" s="3">
        <f>T12-T27</f>
        <v>21765173.470000029</v>
      </c>
      <c r="U28" s="3">
        <f>U12-U27</f>
        <v>45524021.310000062</v>
      </c>
      <c r="V28" s="16"/>
      <c r="W28" s="3">
        <f>W12-W27</f>
        <v>28116647.519999981</v>
      </c>
      <c r="X28" s="3">
        <f>X12-X27</f>
        <v>48561133.959999993</v>
      </c>
      <c r="Y28" s="16"/>
      <c r="Z28" s="3">
        <f>Z12-Z27</f>
        <v>69564686.74000001</v>
      </c>
      <c r="AA28" s="3">
        <f>AA12-AA27</f>
        <v>99899513.650000036</v>
      </c>
      <c r="AB28" s="16"/>
      <c r="AC28" s="3">
        <f>AC12-AC27</f>
        <v>105515684.69000006</v>
      </c>
      <c r="AD28" s="3">
        <f>AD12-AD27</f>
        <v>84126336.179999977</v>
      </c>
      <c r="AE28" s="16"/>
      <c r="AF28" s="3">
        <f>AF12-AF27</f>
        <v>1315000</v>
      </c>
      <c r="AG28" s="3">
        <f>AG12-AG27</f>
        <v>15059452.760000005</v>
      </c>
      <c r="AH28" s="16"/>
      <c r="AI28" s="3">
        <f>AI12-AI27</f>
        <v>124462196</v>
      </c>
      <c r="AJ28" s="3">
        <f>AJ12-AJ27</f>
        <v>125024218.84000003</v>
      </c>
      <c r="AK28" s="19"/>
      <c r="AL28" s="3">
        <f>AL12-AL27</f>
        <v>118758382</v>
      </c>
      <c r="AM28" s="3">
        <f>AM12-AM27</f>
        <v>131310170.92000008</v>
      </c>
      <c r="AN28" s="16"/>
      <c r="AO28" s="3">
        <f>AO12-AO27</f>
        <v>121234835.85000002</v>
      </c>
      <c r="AP28" s="3">
        <f>AP12-AP27</f>
        <v>146732007.19</v>
      </c>
      <c r="AQ28" s="16"/>
      <c r="AR28" s="3">
        <f>AR12-AR27</f>
        <v>11246911</v>
      </c>
      <c r="AS28" s="3">
        <f>AS12-AS27</f>
        <v>60838946.360000014</v>
      </c>
      <c r="AT28" s="16"/>
      <c r="AU28" s="3">
        <f>AU12-AU27</f>
        <v>10347411.910000086</v>
      </c>
      <c r="AV28" s="3">
        <f>AV12-AV27</f>
        <v>33900128.11999999</v>
      </c>
      <c r="AW28" s="16"/>
      <c r="AX28" s="3">
        <f>AX12-AX27</f>
        <v>67402867.480000019</v>
      </c>
      <c r="AY28" s="3">
        <f>AY12-AY27</f>
        <v>73405637.089999989</v>
      </c>
      <c r="AZ28" s="16"/>
      <c r="BA28" s="3">
        <f>BA12-BA27</f>
        <v>10729611.939999998</v>
      </c>
      <c r="BB28" s="3">
        <f>BB12-BB27</f>
        <v>17261886.339999989</v>
      </c>
      <c r="BC28" s="16"/>
      <c r="BD28" s="3">
        <f>BD12-BD27</f>
        <v>50605291.480000019</v>
      </c>
      <c r="BE28" s="3">
        <f>BE12-BE27</f>
        <v>52252615.549999982</v>
      </c>
      <c r="BF28" s="16"/>
      <c r="BG28" s="3">
        <f>BG12-BG27</f>
        <v>40939521.5</v>
      </c>
      <c r="BH28" s="3">
        <f>BH12-BH27</f>
        <v>8672593.7800000161</v>
      </c>
      <c r="BI28" s="16"/>
      <c r="BJ28" s="3">
        <f>BJ12-BJ27</f>
        <v>14180134.220000029</v>
      </c>
      <c r="BK28" s="3">
        <f>BK12-BK27</f>
        <v>30243437.219999999</v>
      </c>
      <c r="BL28" s="16"/>
      <c r="BM28" s="3">
        <f>BM12-BM27</f>
        <v>-10131068.660000086</v>
      </c>
      <c r="BN28" s="3">
        <f>BN12-BN27</f>
        <v>79690939.749999985</v>
      </c>
      <c r="BO28" s="16"/>
      <c r="BP28" s="3">
        <f>BP12-BP27</f>
        <v>12727525</v>
      </c>
      <c r="BQ28" s="3">
        <f>BQ12-BQ27</f>
        <v>42777488.120000005</v>
      </c>
      <c r="BR28" s="16"/>
      <c r="BS28" s="3">
        <f>BS12-BS27</f>
        <v>-4275585.4399999976</v>
      </c>
      <c r="BT28" s="3">
        <f>BT12-BT27</f>
        <v>23722326.120000005</v>
      </c>
      <c r="BU28" s="16"/>
      <c r="BV28" s="3">
        <f>BV12-BV27</f>
        <v>393435.44000053406</v>
      </c>
      <c r="BW28" s="3">
        <f>BW12-BW27</f>
        <v>30746814.320000052</v>
      </c>
      <c r="BX28" s="16"/>
      <c r="BY28" s="3">
        <f>BY12-BY27</f>
        <v>-149999999.99999809</v>
      </c>
      <c r="BZ28" s="3">
        <f>BZ12-BZ27</f>
        <v>59922424.609999657</v>
      </c>
      <c r="CA28" s="16"/>
      <c r="CB28" s="3">
        <f t="shared" ref="CB28:CC28" si="29">BY28+BV28+BS28+BP28+BM28+BJ28+BG28+BD28+BA28+AX28+AU28+AR28+AO28+AL28+AI28+AF28+AC28+Z28+W28+T28+Q28+N28+K28+H28+E28+B28</f>
        <v>757273608.95000196</v>
      </c>
      <c r="CC28" s="3">
        <f t="shared" si="29"/>
        <v>1556558406.2299998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58</v>
      </c>
      <c r="D4" s="44" t="s">
        <v>27</v>
      </c>
      <c r="E4" s="42" t="s">
        <v>26</v>
      </c>
      <c r="F4" s="42" t="s">
        <v>58</v>
      </c>
      <c r="G4" s="44" t="s">
        <v>27</v>
      </c>
      <c r="H4" s="42" t="s">
        <v>26</v>
      </c>
      <c r="I4" s="42" t="s">
        <v>58</v>
      </c>
      <c r="J4" s="44" t="s">
        <v>27</v>
      </c>
      <c r="K4" s="42" t="s">
        <v>26</v>
      </c>
      <c r="L4" s="42" t="s">
        <v>58</v>
      </c>
      <c r="M4" s="44" t="s">
        <v>27</v>
      </c>
      <c r="N4" s="42" t="s">
        <v>26</v>
      </c>
      <c r="O4" s="42" t="s">
        <v>58</v>
      </c>
      <c r="P4" s="44" t="s">
        <v>27</v>
      </c>
      <c r="Q4" s="42" t="s">
        <v>26</v>
      </c>
      <c r="R4" s="42" t="s">
        <v>58</v>
      </c>
      <c r="S4" s="44" t="s">
        <v>27</v>
      </c>
      <c r="T4" s="42" t="s">
        <v>26</v>
      </c>
      <c r="U4" s="42" t="s">
        <v>58</v>
      </c>
      <c r="V4" s="44" t="s">
        <v>27</v>
      </c>
      <c r="W4" s="42" t="s">
        <v>26</v>
      </c>
      <c r="X4" s="42" t="s">
        <v>58</v>
      </c>
      <c r="Y4" s="44" t="s">
        <v>27</v>
      </c>
      <c r="Z4" s="42" t="s">
        <v>26</v>
      </c>
      <c r="AA4" s="42" t="s">
        <v>58</v>
      </c>
      <c r="AB4" s="44" t="s">
        <v>27</v>
      </c>
      <c r="AC4" s="42" t="s">
        <v>26</v>
      </c>
      <c r="AD4" s="42" t="s">
        <v>58</v>
      </c>
      <c r="AE4" s="44" t="s">
        <v>27</v>
      </c>
      <c r="AF4" s="42" t="s">
        <v>26</v>
      </c>
      <c r="AG4" s="42" t="s">
        <v>58</v>
      </c>
      <c r="AH4" s="44" t="s">
        <v>27</v>
      </c>
      <c r="AI4" s="42" t="s">
        <v>26</v>
      </c>
      <c r="AJ4" s="42" t="s">
        <v>58</v>
      </c>
      <c r="AK4" s="44" t="s">
        <v>27</v>
      </c>
      <c r="AL4" s="42" t="s">
        <v>26</v>
      </c>
      <c r="AM4" s="42" t="s">
        <v>58</v>
      </c>
      <c r="AN4" s="44" t="s">
        <v>27</v>
      </c>
      <c r="AO4" s="42" t="s">
        <v>26</v>
      </c>
      <c r="AP4" s="42" t="s">
        <v>58</v>
      </c>
      <c r="AQ4" s="44" t="s">
        <v>27</v>
      </c>
      <c r="AR4" s="42" t="s">
        <v>26</v>
      </c>
      <c r="AS4" s="42" t="s">
        <v>58</v>
      </c>
      <c r="AT4" s="44" t="s">
        <v>27</v>
      </c>
      <c r="AU4" s="42" t="s">
        <v>26</v>
      </c>
      <c r="AV4" s="42" t="s">
        <v>58</v>
      </c>
      <c r="AW4" s="44" t="s">
        <v>27</v>
      </c>
      <c r="AX4" s="42" t="s">
        <v>26</v>
      </c>
      <c r="AY4" s="42" t="s">
        <v>58</v>
      </c>
      <c r="AZ4" s="44" t="s">
        <v>27</v>
      </c>
      <c r="BA4" s="42" t="s">
        <v>26</v>
      </c>
      <c r="BB4" s="42" t="s">
        <v>58</v>
      </c>
      <c r="BC4" s="44" t="s">
        <v>27</v>
      </c>
      <c r="BD4" s="42" t="s">
        <v>26</v>
      </c>
      <c r="BE4" s="42" t="s">
        <v>58</v>
      </c>
      <c r="BF4" s="44" t="s">
        <v>27</v>
      </c>
      <c r="BG4" s="42" t="s">
        <v>26</v>
      </c>
      <c r="BH4" s="42" t="s">
        <v>58</v>
      </c>
      <c r="BI4" s="44" t="s">
        <v>27</v>
      </c>
      <c r="BJ4" s="42" t="s">
        <v>26</v>
      </c>
      <c r="BK4" s="42" t="s">
        <v>58</v>
      </c>
      <c r="BL4" s="44" t="s">
        <v>27</v>
      </c>
      <c r="BM4" s="42" t="s">
        <v>26</v>
      </c>
      <c r="BN4" s="42" t="s">
        <v>58</v>
      </c>
      <c r="BO4" s="44" t="s">
        <v>27</v>
      </c>
      <c r="BP4" s="42" t="s">
        <v>26</v>
      </c>
      <c r="BQ4" s="42" t="s">
        <v>58</v>
      </c>
      <c r="BR4" s="44" t="s">
        <v>27</v>
      </c>
      <c r="BS4" s="42" t="s">
        <v>26</v>
      </c>
      <c r="BT4" s="42" t="s">
        <v>58</v>
      </c>
      <c r="BU4" s="44" t="s">
        <v>27</v>
      </c>
      <c r="BV4" s="42" t="s">
        <v>26</v>
      </c>
      <c r="BW4" s="42" t="s">
        <v>58</v>
      </c>
      <c r="BX4" s="44" t="s">
        <v>27</v>
      </c>
      <c r="BY4" s="42" t="s">
        <v>26</v>
      </c>
      <c r="BZ4" s="42" t="s">
        <v>58</v>
      </c>
      <c r="CA4" s="44" t="s">
        <v>27</v>
      </c>
      <c r="CB4" s="42" t="s">
        <v>26</v>
      </c>
      <c r="CC4" s="42" t="s">
        <v>58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59</v>
      </c>
      <c r="D4" s="44" t="s">
        <v>27</v>
      </c>
      <c r="E4" s="42" t="s">
        <v>26</v>
      </c>
      <c r="F4" s="42" t="s">
        <v>59</v>
      </c>
      <c r="G4" s="44" t="s">
        <v>27</v>
      </c>
      <c r="H4" s="42" t="s">
        <v>26</v>
      </c>
      <c r="I4" s="42" t="s">
        <v>59</v>
      </c>
      <c r="J4" s="44" t="s">
        <v>27</v>
      </c>
      <c r="K4" s="42" t="s">
        <v>26</v>
      </c>
      <c r="L4" s="42" t="s">
        <v>59</v>
      </c>
      <c r="M4" s="44" t="s">
        <v>27</v>
      </c>
      <c r="N4" s="42" t="s">
        <v>26</v>
      </c>
      <c r="O4" s="42" t="s">
        <v>59</v>
      </c>
      <c r="P4" s="44" t="s">
        <v>27</v>
      </c>
      <c r="Q4" s="42" t="s">
        <v>26</v>
      </c>
      <c r="R4" s="42" t="s">
        <v>59</v>
      </c>
      <c r="S4" s="44" t="s">
        <v>27</v>
      </c>
      <c r="T4" s="42" t="s">
        <v>26</v>
      </c>
      <c r="U4" s="42" t="s">
        <v>59</v>
      </c>
      <c r="V4" s="44" t="s">
        <v>27</v>
      </c>
      <c r="W4" s="42" t="s">
        <v>26</v>
      </c>
      <c r="X4" s="42" t="s">
        <v>59</v>
      </c>
      <c r="Y4" s="44" t="s">
        <v>27</v>
      </c>
      <c r="Z4" s="42" t="s">
        <v>26</v>
      </c>
      <c r="AA4" s="42" t="s">
        <v>59</v>
      </c>
      <c r="AB4" s="44" t="s">
        <v>27</v>
      </c>
      <c r="AC4" s="42" t="s">
        <v>26</v>
      </c>
      <c r="AD4" s="42" t="s">
        <v>59</v>
      </c>
      <c r="AE4" s="44" t="s">
        <v>27</v>
      </c>
      <c r="AF4" s="42" t="s">
        <v>26</v>
      </c>
      <c r="AG4" s="42" t="s">
        <v>59</v>
      </c>
      <c r="AH4" s="44" t="s">
        <v>27</v>
      </c>
      <c r="AI4" s="42" t="s">
        <v>26</v>
      </c>
      <c r="AJ4" s="42" t="s">
        <v>59</v>
      </c>
      <c r="AK4" s="44" t="s">
        <v>27</v>
      </c>
      <c r="AL4" s="42" t="s">
        <v>26</v>
      </c>
      <c r="AM4" s="42" t="s">
        <v>59</v>
      </c>
      <c r="AN4" s="44" t="s">
        <v>27</v>
      </c>
      <c r="AO4" s="42" t="s">
        <v>26</v>
      </c>
      <c r="AP4" s="42" t="s">
        <v>59</v>
      </c>
      <c r="AQ4" s="44" t="s">
        <v>27</v>
      </c>
      <c r="AR4" s="42" t="s">
        <v>26</v>
      </c>
      <c r="AS4" s="42" t="s">
        <v>59</v>
      </c>
      <c r="AT4" s="44" t="s">
        <v>27</v>
      </c>
      <c r="AU4" s="42" t="s">
        <v>26</v>
      </c>
      <c r="AV4" s="42" t="s">
        <v>59</v>
      </c>
      <c r="AW4" s="44" t="s">
        <v>27</v>
      </c>
      <c r="AX4" s="42" t="s">
        <v>26</v>
      </c>
      <c r="AY4" s="42" t="s">
        <v>59</v>
      </c>
      <c r="AZ4" s="44" t="s">
        <v>27</v>
      </c>
      <c r="BA4" s="42" t="s">
        <v>26</v>
      </c>
      <c r="BB4" s="42" t="s">
        <v>59</v>
      </c>
      <c r="BC4" s="44" t="s">
        <v>27</v>
      </c>
      <c r="BD4" s="42" t="s">
        <v>26</v>
      </c>
      <c r="BE4" s="42" t="s">
        <v>59</v>
      </c>
      <c r="BF4" s="44" t="s">
        <v>27</v>
      </c>
      <c r="BG4" s="42" t="s">
        <v>26</v>
      </c>
      <c r="BH4" s="42" t="s">
        <v>59</v>
      </c>
      <c r="BI4" s="44" t="s">
        <v>27</v>
      </c>
      <c r="BJ4" s="42" t="s">
        <v>26</v>
      </c>
      <c r="BK4" s="42" t="s">
        <v>59</v>
      </c>
      <c r="BL4" s="44" t="s">
        <v>27</v>
      </c>
      <c r="BM4" s="42" t="s">
        <v>26</v>
      </c>
      <c r="BN4" s="42" t="s">
        <v>59</v>
      </c>
      <c r="BO4" s="44" t="s">
        <v>27</v>
      </c>
      <c r="BP4" s="42" t="s">
        <v>26</v>
      </c>
      <c r="BQ4" s="42" t="s">
        <v>59</v>
      </c>
      <c r="BR4" s="44" t="s">
        <v>27</v>
      </c>
      <c r="BS4" s="42" t="s">
        <v>26</v>
      </c>
      <c r="BT4" s="42" t="s">
        <v>59</v>
      </c>
      <c r="BU4" s="44" t="s">
        <v>27</v>
      </c>
      <c r="BV4" s="42" t="s">
        <v>26</v>
      </c>
      <c r="BW4" s="42" t="s">
        <v>59</v>
      </c>
      <c r="BX4" s="44" t="s">
        <v>27</v>
      </c>
      <c r="BY4" s="42" t="s">
        <v>26</v>
      </c>
      <c r="BZ4" s="42" t="s">
        <v>59</v>
      </c>
      <c r="CA4" s="44" t="s">
        <v>27</v>
      </c>
      <c r="CB4" s="42" t="s">
        <v>26</v>
      </c>
      <c r="CC4" s="42" t="s">
        <v>59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64</v>
      </c>
      <c r="D4" s="44" t="s">
        <v>27</v>
      </c>
      <c r="E4" s="42" t="s">
        <v>26</v>
      </c>
      <c r="F4" s="42" t="s">
        <v>64</v>
      </c>
      <c r="G4" s="44" t="s">
        <v>27</v>
      </c>
      <c r="H4" s="42" t="s">
        <v>26</v>
      </c>
      <c r="I4" s="42" t="s">
        <v>64</v>
      </c>
      <c r="J4" s="44" t="s">
        <v>27</v>
      </c>
      <c r="K4" s="42" t="s">
        <v>26</v>
      </c>
      <c r="L4" s="42" t="s">
        <v>64</v>
      </c>
      <c r="M4" s="44" t="s">
        <v>27</v>
      </c>
      <c r="N4" s="42" t="s">
        <v>26</v>
      </c>
      <c r="O4" s="42" t="s">
        <v>64</v>
      </c>
      <c r="P4" s="44" t="s">
        <v>27</v>
      </c>
      <c r="Q4" s="42" t="s">
        <v>26</v>
      </c>
      <c r="R4" s="42" t="s">
        <v>64</v>
      </c>
      <c r="S4" s="44" t="s">
        <v>27</v>
      </c>
      <c r="T4" s="42" t="s">
        <v>26</v>
      </c>
      <c r="U4" s="42" t="s">
        <v>64</v>
      </c>
      <c r="V4" s="44" t="s">
        <v>27</v>
      </c>
      <c r="W4" s="42" t="s">
        <v>26</v>
      </c>
      <c r="X4" s="42" t="s">
        <v>64</v>
      </c>
      <c r="Y4" s="44" t="s">
        <v>27</v>
      </c>
      <c r="Z4" s="42" t="s">
        <v>26</v>
      </c>
      <c r="AA4" s="42" t="s">
        <v>64</v>
      </c>
      <c r="AB4" s="44" t="s">
        <v>27</v>
      </c>
      <c r="AC4" s="42" t="s">
        <v>26</v>
      </c>
      <c r="AD4" s="42" t="s">
        <v>64</v>
      </c>
      <c r="AE4" s="44" t="s">
        <v>27</v>
      </c>
      <c r="AF4" s="42" t="s">
        <v>26</v>
      </c>
      <c r="AG4" s="42" t="s">
        <v>64</v>
      </c>
      <c r="AH4" s="44" t="s">
        <v>27</v>
      </c>
      <c r="AI4" s="42" t="s">
        <v>26</v>
      </c>
      <c r="AJ4" s="42" t="s">
        <v>64</v>
      </c>
      <c r="AK4" s="44" t="s">
        <v>27</v>
      </c>
      <c r="AL4" s="42" t="s">
        <v>26</v>
      </c>
      <c r="AM4" s="42" t="s">
        <v>64</v>
      </c>
      <c r="AN4" s="44" t="s">
        <v>27</v>
      </c>
      <c r="AO4" s="42" t="s">
        <v>26</v>
      </c>
      <c r="AP4" s="42" t="s">
        <v>64</v>
      </c>
      <c r="AQ4" s="44" t="s">
        <v>27</v>
      </c>
      <c r="AR4" s="42" t="s">
        <v>26</v>
      </c>
      <c r="AS4" s="42" t="s">
        <v>64</v>
      </c>
      <c r="AT4" s="44" t="s">
        <v>27</v>
      </c>
      <c r="AU4" s="42" t="s">
        <v>26</v>
      </c>
      <c r="AV4" s="42" t="s">
        <v>64</v>
      </c>
      <c r="AW4" s="44" t="s">
        <v>27</v>
      </c>
      <c r="AX4" s="42" t="s">
        <v>26</v>
      </c>
      <c r="AY4" s="42" t="s">
        <v>64</v>
      </c>
      <c r="AZ4" s="44" t="s">
        <v>27</v>
      </c>
      <c r="BA4" s="42" t="s">
        <v>26</v>
      </c>
      <c r="BB4" s="42" t="s">
        <v>64</v>
      </c>
      <c r="BC4" s="44" t="s">
        <v>27</v>
      </c>
      <c r="BD4" s="42" t="s">
        <v>26</v>
      </c>
      <c r="BE4" s="42" t="s">
        <v>64</v>
      </c>
      <c r="BF4" s="44" t="s">
        <v>27</v>
      </c>
      <c r="BG4" s="42" t="s">
        <v>26</v>
      </c>
      <c r="BH4" s="42" t="s">
        <v>64</v>
      </c>
      <c r="BI4" s="44" t="s">
        <v>27</v>
      </c>
      <c r="BJ4" s="42" t="s">
        <v>26</v>
      </c>
      <c r="BK4" s="42" t="s">
        <v>64</v>
      </c>
      <c r="BL4" s="44" t="s">
        <v>27</v>
      </c>
      <c r="BM4" s="42" t="s">
        <v>26</v>
      </c>
      <c r="BN4" s="42" t="s">
        <v>64</v>
      </c>
      <c r="BO4" s="44" t="s">
        <v>27</v>
      </c>
      <c r="BP4" s="42" t="s">
        <v>26</v>
      </c>
      <c r="BQ4" s="42" t="s">
        <v>64</v>
      </c>
      <c r="BR4" s="44" t="s">
        <v>27</v>
      </c>
      <c r="BS4" s="42" t="s">
        <v>26</v>
      </c>
      <c r="BT4" s="42" t="s">
        <v>64</v>
      </c>
      <c r="BU4" s="44" t="s">
        <v>27</v>
      </c>
      <c r="BV4" s="42" t="s">
        <v>26</v>
      </c>
      <c r="BW4" s="42" t="s">
        <v>64</v>
      </c>
      <c r="BX4" s="44" t="s">
        <v>27</v>
      </c>
      <c r="BY4" s="42" t="s">
        <v>26</v>
      </c>
      <c r="BZ4" s="42" t="s">
        <v>64</v>
      </c>
      <c r="CA4" s="44" t="s">
        <v>27</v>
      </c>
      <c r="CB4" s="42" t="s">
        <v>26</v>
      </c>
      <c r="CC4" s="42" t="s">
        <v>64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60</v>
      </c>
      <c r="D4" s="44" t="s">
        <v>27</v>
      </c>
      <c r="E4" s="42" t="s">
        <v>26</v>
      </c>
      <c r="F4" s="42" t="s">
        <v>60</v>
      </c>
      <c r="G4" s="44" t="s">
        <v>27</v>
      </c>
      <c r="H4" s="42" t="s">
        <v>26</v>
      </c>
      <c r="I4" s="42" t="s">
        <v>60</v>
      </c>
      <c r="J4" s="44" t="s">
        <v>27</v>
      </c>
      <c r="K4" s="42" t="s">
        <v>26</v>
      </c>
      <c r="L4" s="42" t="s">
        <v>60</v>
      </c>
      <c r="M4" s="44" t="s">
        <v>27</v>
      </c>
      <c r="N4" s="42" t="s">
        <v>26</v>
      </c>
      <c r="O4" s="42" t="s">
        <v>60</v>
      </c>
      <c r="P4" s="44" t="s">
        <v>27</v>
      </c>
      <c r="Q4" s="42" t="s">
        <v>26</v>
      </c>
      <c r="R4" s="42" t="s">
        <v>60</v>
      </c>
      <c r="S4" s="44" t="s">
        <v>27</v>
      </c>
      <c r="T4" s="42" t="s">
        <v>26</v>
      </c>
      <c r="U4" s="42" t="s">
        <v>60</v>
      </c>
      <c r="V4" s="44" t="s">
        <v>27</v>
      </c>
      <c r="W4" s="42" t="s">
        <v>26</v>
      </c>
      <c r="X4" s="42" t="s">
        <v>60</v>
      </c>
      <c r="Y4" s="44" t="s">
        <v>27</v>
      </c>
      <c r="Z4" s="42" t="s">
        <v>26</v>
      </c>
      <c r="AA4" s="42" t="s">
        <v>60</v>
      </c>
      <c r="AB4" s="44" t="s">
        <v>27</v>
      </c>
      <c r="AC4" s="42" t="s">
        <v>26</v>
      </c>
      <c r="AD4" s="42" t="s">
        <v>60</v>
      </c>
      <c r="AE4" s="44" t="s">
        <v>27</v>
      </c>
      <c r="AF4" s="42" t="s">
        <v>26</v>
      </c>
      <c r="AG4" s="42" t="s">
        <v>60</v>
      </c>
      <c r="AH4" s="44" t="s">
        <v>27</v>
      </c>
      <c r="AI4" s="42" t="s">
        <v>26</v>
      </c>
      <c r="AJ4" s="42" t="s">
        <v>60</v>
      </c>
      <c r="AK4" s="44" t="s">
        <v>27</v>
      </c>
      <c r="AL4" s="42" t="s">
        <v>26</v>
      </c>
      <c r="AM4" s="42" t="s">
        <v>60</v>
      </c>
      <c r="AN4" s="44" t="s">
        <v>27</v>
      </c>
      <c r="AO4" s="42" t="s">
        <v>26</v>
      </c>
      <c r="AP4" s="42" t="s">
        <v>60</v>
      </c>
      <c r="AQ4" s="44" t="s">
        <v>27</v>
      </c>
      <c r="AR4" s="42" t="s">
        <v>26</v>
      </c>
      <c r="AS4" s="42" t="s">
        <v>60</v>
      </c>
      <c r="AT4" s="44" t="s">
        <v>27</v>
      </c>
      <c r="AU4" s="42" t="s">
        <v>26</v>
      </c>
      <c r="AV4" s="42" t="s">
        <v>60</v>
      </c>
      <c r="AW4" s="44" t="s">
        <v>27</v>
      </c>
      <c r="AX4" s="42" t="s">
        <v>26</v>
      </c>
      <c r="AY4" s="42" t="s">
        <v>60</v>
      </c>
      <c r="AZ4" s="44" t="s">
        <v>27</v>
      </c>
      <c r="BA4" s="42" t="s">
        <v>26</v>
      </c>
      <c r="BB4" s="42" t="s">
        <v>60</v>
      </c>
      <c r="BC4" s="44" t="s">
        <v>27</v>
      </c>
      <c r="BD4" s="42" t="s">
        <v>26</v>
      </c>
      <c r="BE4" s="42" t="s">
        <v>60</v>
      </c>
      <c r="BF4" s="44" t="s">
        <v>27</v>
      </c>
      <c r="BG4" s="42" t="s">
        <v>26</v>
      </c>
      <c r="BH4" s="42" t="s">
        <v>60</v>
      </c>
      <c r="BI4" s="44" t="s">
        <v>27</v>
      </c>
      <c r="BJ4" s="42" t="s">
        <v>26</v>
      </c>
      <c r="BK4" s="42" t="s">
        <v>60</v>
      </c>
      <c r="BL4" s="44" t="s">
        <v>27</v>
      </c>
      <c r="BM4" s="42" t="s">
        <v>26</v>
      </c>
      <c r="BN4" s="42" t="s">
        <v>60</v>
      </c>
      <c r="BO4" s="44" t="s">
        <v>27</v>
      </c>
      <c r="BP4" s="42" t="s">
        <v>26</v>
      </c>
      <c r="BQ4" s="42" t="s">
        <v>60</v>
      </c>
      <c r="BR4" s="44" t="s">
        <v>27</v>
      </c>
      <c r="BS4" s="42" t="s">
        <v>26</v>
      </c>
      <c r="BT4" s="42" t="s">
        <v>60</v>
      </c>
      <c r="BU4" s="44" t="s">
        <v>27</v>
      </c>
      <c r="BV4" s="42" t="s">
        <v>26</v>
      </c>
      <c r="BW4" s="42" t="s">
        <v>60</v>
      </c>
      <c r="BX4" s="44" t="s">
        <v>27</v>
      </c>
      <c r="BY4" s="42" t="s">
        <v>26</v>
      </c>
      <c r="BZ4" s="42" t="s">
        <v>60</v>
      </c>
      <c r="CA4" s="44" t="s">
        <v>27</v>
      </c>
      <c r="CB4" s="42" t="s">
        <v>26</v>
      </c>
      <c r="CC4" s="42" t="s">
        <v>60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61</v>
      </c>
      <c r="D4" s="44" t="s">
        <v>27</v>
      </c>
      <c r="E4" s="42" t="s">
        <v>26</v>
      </c>
      <c r="F4" s="42" t="s">
        <v>61</v>
      </c>
      <c r="G4" s="44" t="s">
        <v>27</v>
      </c>
      <c r="H4" s="42" t="s">
        <v>26</v>
      </c>
      <c r="I4" s="42" t="s">
        <v>61</v>
      </c>
      <c r="J4" s="44" t="s">
        <v>27</v>
      </c>
      <c r="K4" s="42" t="s">
        <v>26</v>
      </c>
      <c r="L4" s="42" t="s">
        <v>61</v>
      </c>
      <c r="M4" s="44" t="s">
        <v>27</v>
      </c>
      <c r="N4" s="42" t="s">
        <v>26</v>
      </c>
      <c r="O4" s="42" t="s">
        <v>61</v>
      </c>
      <c r="P4" s="44" t="s">
        <v>27</v>
      </c>
      <c r="Q4" s="42" t="s">
        <v>26</v>
      </c>
      <c r="R4" s="42" t="s">
        <v>61</v>
      </c>
      <c r="S4" s="44" t="s">
        <v>27</v>
      </c>
      <c r="T4" s="42" t="s">
        <v>26</v>
      </c>
      <c r="U4" s="42" t="s">
        <v>61</v>
      </c>
      <c r="V4" s="44" t="s">
        <v>27</v>
      </c>
      <c r="W4" s="42" t="s">
        <v>26</v>
      </c>
      <c r="X4" s="42" t="s">
        <v>61</v>
      </c>
      <c r="Y4" s="44" t="s">
        <v>27</v>
      </c>
      <c r="Z4" s="42" t="s">
        <v>26</v>
      </c>
      <c r="AA4" s="42" t="s">
        <v>61</v>
      </c>
      <c r="AB4" s="44" t="s">
        <v>27</v>
      </c>
      <c r="AC4" s="42" t="s">
        <v>26</v>
      </c>
      <c r="AD4" s="42" t="s">
        <v>61</v>
      </c>
      <c r="AE4" s="44" t="s">
        <v>27</v>
      </c>
      <c r="AF4" s="42" t="s">
        <v>26</v>
      </c>
      <c r="AG4" s="42" t="s">
        <v>61</v>
      </c>
      <c r="AH4" s="44" t="s">
        <v>27</v>
      </c>
      <c r="AI4" s="42" t="s">
        <v>26</v>
      </c>
      <c r="AJ4" s="42" t="s">
        <v>61</v>
      </c>
      <c r="AK4" s="44" t="s">
        <v>27</v>
      </c>
      <c r="AL4" s="42" t="s">
        <v>26</v>
      </c>
      <c r="AM4" s="42" t="s">
        <v>61</v>
      </c>
      <c r="AN4" s="44" t="s">
        <v>27</v>
      </c>
      <c r="AO4" s="42" t="s">
        <v>26</v>
      </c>
      <c r="AP4" s="42" t="s">
        <v>61</v>
      </c>
      <c r="AQ4" s="44" t="s">
        <v>27</v>
      </c>
      <c r="AR4" s="42" t="s">
        <v>26</v>
      </c>
      <c r="AS4" s="42" t="s">
        <v>61</v>
      </c>
      <c r="AT4" s="44" t="s">
        <v>27</v>
      </c>
      <c r="AU4" s="42" t="s">
        <v>26</v>
      </c>
      <c r="AV4" s="42" t="s">
        <v>61</v>
      </c>
      <c r="AW4" s="44" t="s">
        <v>27</v>
      </c>
      <c r="AX4" s="42" t="s">
        <v>26</v>
      </c>
      <c r="AY4" s="42" t="s">
        <v>61</v>
      </c>
      <c r="AZ4" s="44" t="s">
        <v>27</v>
      </c>
      <c r="BA4" s="42" t="s">
        <v>26</v>
      </c>
      <c r="BB4" s="42" t="s">
        <v>61</v>
      </c>
      <c r="BC4" s="44" t="s">
        <v>27</v>
      </c>
      <c r="BD4" s="42" t="s">
        <v>26</v>
      </c>
      <c r="BE4" s="42" t="s">
        <v>61</v>
      </c>
      <c r="BF4" s="44" t="s">
        <v>27</v>
      </c>
      <c r="BG4" s="42" t="s">
        <v>26</v>
      </c>
      <c r="BH4" s="42" t="s">
        <v>61</v>
      </c>
      <c r="BI4" s="44" t="s">
        <v>27</v>
      </c>
      <c r="BJ4" s="42" t="s">
        <v>26</v>
      </c>
      <c r="BK4" s="42" t="s">
        <v>61</v>
      </c>
      <c r="BL4" s="44" t="s">
        <v>27</v>
      </c>
      <c r="BM4" s="42" t="s">
        <v>26</v>
      </c>
      <c r="BN4" s="42" t="s">
        <v>61</v>
      </c>
      <c r="BO4" s="44" t="s">
        <v>27</v>
      </c>
      <c r="BP4" s="42" t="s">
        <v>26</v>
      </c>
      <c r="BQ4" s="42" t="s">
        <v>61</v>
      </c>
      <c r="BR4" s="44" t="s">
        <v>27</v>
      </c>
      <c r="BS4" s="42" t="s">
        <v>26</v>
      </c>
      <c r="BT4" s="42" t="s">
        <v>61</v>
      </c>
      <c r="BU4" s="44" t="s">
        <v>27</v>
      </c>
      <c r="BV4" s="42" t="s">
        <v>26</v>
      </c>
      <c r="BW4" s="42" t="s">
        <v>61</v>
      </c>
      <c r="BX4" s="44" t="s">
        <v>27</v>
      </c>
      <c r="BY4" s="42" t="s">
        <v>26</v>
      </c>
      <c r="BZ4" s="42" t="s">
        <v>61</v>
      </c>
      <c r="CA4" s="44" t="s">
        <v>27</v>
      </c>
      <c r="CB4" s="42" t="s">
        <v>26</v>
      </c>
      <c r="CC4" s="42" t="s">
        <v>61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75" x14ac:dyDescent="0.25">
      <c r="A3" s="47"/>
      <c r="B3" s="42" t="s">
        <v>1</v>
      </c>
      <c r="C3" s="43"/>
      <c r="D3" s="43"/>
      <c r="E3" s="42" t="s">
        <v>2</v>
      </c>
      <c r="F3" s="43"/>
      <c r="G3" s="43"/>
      <c r="H3" s="42" t="s">
        <v>3</v>
      </c>
      <c r="I3" s="43"/>
      <c r="J3" s="43"/>
      <c r="K3" s="42" t="s">
        <v>4</v>
      </c>
      <c r="L3" s="43"/>
      <c r="M3" s="43"/>
      <c r="N3" s="42" t="s">
        <v>5</v>
      </c>
      <c r="O3" s="43"/>
      <c r="P3" s="43"/>
      <c r="Q3" s="42" t="s">
        <v>6</v>
      </c>
      <c r="R3" s="43"/>
      <c r="S3" s="43"/>
      <c r="T3" s="42" t="s">
        <v>7</v>
      </c>
      <c r="U3" s="43"/>
      <c r="V3" s="43"/>
      <c r="W3" s="42" t="s">
        <v>8</v>
      </c>
      <c r="X3" s="43"/>
      <c r="Y3" s="43"/>
      <c r="Z3" s="42" t="s">
        <v>49</v>
      </c>
      <c r="AA3" s="43"/>
      <c r="AB3" s="43"/>
      <c r="AC3" s="42" t="s">
        <v>9</v>
      </c>
      <c r="AD3" s="43"/>
      <c r="AE3" s="43"/>
      <c r="AF3" s="42" t="s">
        <v>10</v>
      </c>
      <c r="AG3" s="43"/>
      <c r="AH3" s="43"/>
      <c r="AI3" s="42" t="s">
        <v>51</v>
      </c>
      <c r="AJ3" s="43"/>
      <c r="AK3" s="43"/>
      <c r="AL3" s="42" t="s">
        <v>11</v>
      </c>
      <c r="AM3" s="43"/>
      <c r="AN3" s="43"/>
      <c r="AO3" s="42" t="s">
        <v>12</v>
      </c>
      <c r="AP3" s="43"/>
      <c r="AQ3" s="43"/>
      <c r="AR3" s="42" t="s">
        <v>13</v>
      </c>
      <c r="AS3" s="43"/>
      <c r="AT3" s="43"/>
      <c r="AU3" s="42" t="s">
        <v>14</v>
      </c>
      <c r="AV3" s="43"/>
      <c r="AW3" s="43"/>
      <c r="AX3" s="42" t="s">
        <v>15</v>
      </c>
      <c r="AY3" s="43"/>
      <c r="AZ3" s="43"/>
      <c r="BA3" s="42" t="s">
        <v>16</v>
      </c>
      <c r="BB3" s="43"/>
      <c r="BC3" s="43"/>
      <c r="BD3" s="42" t="s">
        <v>17</v>
      </c>
      <c r="BE3" s="43"/>
      <c r="BF3" s="43"/>
      <c r="BG3" s="42" t="s">
        <v>18</v>
      </c>
      <c r="BH3" s="43"/>
      <c r="BI3" s="43"/>
      <c r="BJ3" s="42" t="s">
        <v>19</v>
      </c>
      <c r="BK3" s="43"/>
      <c r="BL3" s="43"/>
      <c r="BM3" s="42" t="s">
        <v>20</v>
      </c>
      <c r="BN3" s="43"/>
      <c r="BO3" s="43"/>
      <c r="BP3" s="42" t="s">
        <v>21</v>
      </c>
      <c r="BQ3" s="43"/>
      <c r="BR3" s="43"/>
      <c r="BS3" s="42" t="s">
        <v>22</v>
      </c>
      <c r="BT3" s="43"/>
      <c r="BU3" s="43"/>
      <c r="BV3" s="42" t="s">
        <v>23</v>
      </c>
      <c r="BW3" s="43"/>
      <c r="BX3" s="43"/>
      <c r="BY3" s="42" t="s">
        <v>24</v>
      </c>
      <c r="BZ3" s="43"/>
      <c r="CA3" s="43"/>
      <c r="CB3" s="42" t="s">
        <v>25</v>
      </c>
      <c r="CC3" s="43"/>
      <c r="CD3" s="43"/>
    </row>
    <row r="4" spans="1:87" ht="13.15" customHeight="1" x14ac:dyDescent="0.2">
      <c r="A4" s="43"/>
      <c r="B4" s="42" t="s">
        <v>26</v>
      </c>
      <c r="C4" s="42" t="s">
        <v>62</v>
      </c>
      <c r="D4" s="44" t="s">
        <v>27</v>
      </c>
      <c r="E4" s="42" t="s">
        <v>26</v>
      </c>
      <c r="F4" s="42" t="s">
        <v>62</v>
      </c>
      <c r="G4" s="44" t="s">
        <v>27</v>
      </c>
      <c r="H4" s="42" t="s">
        <v>26</v>
      </c>
      <c r="I4" s="42" t="s">
        <v>62</v>
      </c>
      <c r="J4" s="44" t="s">
        <v>27</v>
      </c>
      <c r="K4" s="42" t="s">
        <v>26</v>
      </c>
      <c r="L4" s="42" t="s">
        <v>62</v>
      </c>
      <c r="M4" s="44" t="s">
        <v>27</v>
      </c>
      <c r="N4" s="42" t="s">
        <v>26</v>
      </c>
      <c r="O4" s="42" t="s">
        <v>62</v>
      </c>
      <c r="P4" s="44" t="s">
        <v>27</v>
      </c>
      <c r="Q4" s="42" t="s">
        <v>26</v>
      </c>
      <c r="R4" s="42" t="s">
        <v>62</v>
      </c>
      <c r="S4" s="44" t="s">
        <v>27</v>
      </c>
      <c r="T4" s="42" t="s">
        <v>26</v>
      </c>
      <c r="U4" s="42" t="s">
        <v>62</v>
      </c>
      <c r="V4" s="44" t="s">
        <v>27</v>
      </c>
      <c r="W4" s="42" t="s">
        <v>26</v>
      </c>
      <c r="X4" s="42" t="s">
        <v>62</v>
      </c>
      <c r="Y4" s="44" t="s">
        <v>27</v>
      </c>
      <c r="Z4" s="42" t="s">
        <v>26</v>
      </c>
      <c r="AA4" s="42" t="s">
        <v>62</v>
      </c>
      <c r="AB4" s="44" t="s">
        <v>27</v>
      </c>
      <c r="AC4" s="42" t="s">
        <v>26</v>
      </c>
      <c r="AD4" s="42" t="s">
        <v>62</v>
      </c>
      <c r="AE4" s="44" t="s">
        <v>27</v>
      </c>
      <c r="AF4" s="42" t="s">
        <v>26</v>
      </c>
      <c r="AG4" s="42" t="s">
        <v>62</v>
      </c>
      <c r="AH4" s="44" t="s">
        <v>27</v>
      </c>
      <c r="AI4" s="42" t="s">
        <v>26</v>
      </c>
      <c r="AJ4" s="42" t="s">
        <v>62</v>
      </c>
      <c r="AK4" s="44" t="s">
        <v>27</v>
      </c>
      <c r="AL4" s="42" t="s">
        <v>26</v>
      </c>
      <c r="AM4" s="42" t="s">
        <v>62</v>
      </c>
      <c r="AN4" s="44" t="s">
        <v>27</v>
      </c>
      <c r="AO4" s="42" t="s">
        <v>26</v>
      </c>
      <c r="AP4" s="42" t="s">
        <v>62</v>
      </c>
      <c r="AQ4" s="44" t="s">
        <v>27</v>
      </c>
      <c r="AR4" s="42" t="s">
        <v>26</v>
      </c>
      <c r="AS4" s="42" t="s">
        <v>62</v>
      </c>
      <c r="AT4" s="44" t="s">
        <v>27</v>
      </c>
      <c r="AU4" s="42" t="s">
        <v>26</v>
      </c>
      <c r="AV4" s="42" t="s">
        <v>62</v>
      </c>
      <c r="AW4" s="44" t="s">
        <v>27</v>
      </c>
      <c r="AX4" s="42" t="s">
        <v>26</v>
      </c>
      <c r="AY4" s="42" t="s">
        <v>62</v>
      </c>
      <c r="AZ4" s="44" t="s">
        <v>27</v>
      </c>
      <c r="BA4" s="42" t="s">
        <v>26</v>
      </c>
      <c r="BB4" s="42" t="s">
        <v>62</v>
      </c>
      <c r="BC4" s="44" t="s">
        <v>27</v>
      </c>
      <c r="BD4" s="42" t="s">
        <v>26</v>
      </c>
      <c r="BE4" s="42" t="s">
        <v>62</v>
      </c>
      <c r="BF4" s="44" t="s">
        <v>27</v>
      </c>
      <c r="BG4" s="42" t="s">
        <v>26</v>
      </c>
      <c r="BH4" s="42" t="s">
        <v>62</v>
      </c>
      <c r="BI4" s="44" t="s">
        <v>27</v>
      </c>
      <c r="BJ4" s="42" t="s">
        <v>26</v>
      </c>
      <c r="BK4" s="42" t="s">
        <v>62</v>
      </c>
      <c r="BL4" s="44" t="s">
        <v>27</v>
      </c>
      <c r="BM4" s="42" t="s">
        <v>26</v>
      </c>
      <c r="BN4" s="42" t="s">
        <v>62</v>
      </c>
      <c r="BO4" s="44" t="s">
        <v>27</v>
      </c>
      <c r="BP4" s="42" t="s">
        <v>26</v>
      </c>
      <c r="BQ4" s="42" t="s">
        <v>62</v>
      </c>
      <c r="BR4" s="44" t="s">
        <v>27</v>
      </c>
      <c r="BS4" s="42" t="s">
        <v>26</v>
      </c>
      <c r="BT4" s="42" t="s">
        <v>62</v>
      </c>
      <c r="BU4" s="44" t="s">
        <v>27</v>
      </c>
      <c r="BV4" s="42" t="s">
        <v>26</v>
      </c>
      <c r="BW4" s="42" t="s">
        <v>62</v>
      </c>
      <c r="BX4" s="44" t="s">
        <v>27</v>
      </c>
      <c r="BY4" s="42" t="s">
        <v>26</v>
      </c>
      <c r="BZ4" s="42" t="s">
        <v>62</v>
      </c>
      <c r="CA4" s="44" t="s">
        <v>27</v>
      </c>
      <c r="CB4" s="42" t="s">
        <v>26</v>
      </c>
      <c r="CC4" s="42" t="s">
        <v>62</v>
      </c>
      <c r="CD4" s="44" t="s">
        <v>27</v>
      </c>
    </row>
    <row r="5" spans="1:87" ht="18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5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>
        <v>1400000</v>
      </c>
      <c r="BK32" s="24">
        <v>1049200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BJ34" s="22">
        <v>0</v>
      </c>
      <c r="BK34" s="22">
        <v>0</v>
      </c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2018-05-08T08:05:37Z</dcterms:modified>
</cp:coreProperties>
</file>