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5" yWindow="345" windowWidth="14430" windowHeight="6225" activeTab="7"/>
  </bookViews>
  <sheets>
    <sheet name="Январь" sheetId="34" r:id="rId1"/>
    <sheet name="Февраль" sheetId="37" r:id="rId2"/>
    <sheet name="Мар" sheetId="58" r:id="rId3"/>
    <sheet name="Апрель" sheetId="50" r:id="rId4"/>
    <sheet name="Май" sheetId="51" r:id="rId5"/>
    <sheet name="Июнь" sheetId="52" r:id="rId6"/>
    <sheet name="Июль" sheetId="53" r:id="rId7"/>
    <sheet name="Август" sheetId="54" r:id="rId8"/>
    <sheet name="Сентябрь" sheetId="55" r:id="rId9"/>
    <sheet name="Октябрь" sheetId="56" r:id="rId10"/>
    <sheet name="Ноябрь" sheetId="57" r:id="rId11"/>
    <sheet name="Декабрь" sheetId="59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BZ31" i="59" l="1"/>
  <c r="BY31" i="59"/>
  <c r="BW31" i="59"/>
  <c r="BV31" i="59"/>
  <c r="BT31" i="59"/>
  <c r="BS31" i="59"/>
  <c r="BQ31" i="59"/>
  <c r="BP31" i="59"/>
  <c r="BN31" i="59"/>
  <c r="BM31" i="59"/>
  <c r="BK31" i="59"/>
  <c r="BJ31" i="59"/>
  <c r="BH31" i="59"/>
  <c r="BG31" i="59"/>
  <c r="BE31" i="59"/>
  <c r="BD31" i="59"/>
  <c r="BF31" i="59" s="1"/>
  <c r="BB31" i="59"/>
  <c r="BA31" i="59"/>
  <c r="AY31" i="59"/>
  <c r="AX31" i="59"/>
  <c r="AV31" i="59"/>
  <c r="AU31" i="59"/>
  <c r="AS31" i="59"/>
  <c r="AR31" i="59"/>
  <c r="AP31" i="59"/>
  <c r="AO31" i="59"/>
  <c r="AM31" i="59"/>
  <c r="AL31" i="59"/>
  <c r="AJ31" i="59"/>
  <c r="AI31" i="59"/>
  <c r="AG31" i="59"/>
  <c r="AF31" i="59"/>
  <c r="AD31" i="59"/>
  <c r="AC31" i="59"/>
  <c r="AA31" i="59"/>
  <c r="Z31" i="59"/>
  <c r="X31" i="59"/>
  <c r="W31" i="59"/>
  <c r="U31" i="59"/>
  <c r="T31" i="59"/>
  <c r="R31" i="59"/>
  <c r="Q31" i="59"/>
  <c r="O31" i="59"/>
  <c r="N31" i="59"/>
  <c r="L31" i="59"/>
  <c r="K31" i="59"/>
  <c r="I31" i="59"/>
  <c r="H31" i="59"/>
  <c r="F31" i="59"/>
  <c r="E31" i="59"/>
  <c r="C31" i="59"/>
  <c r="B31" i="59"/>
  <c r="CD30" i="59"/>
  <c r="CC30" i="59"/>
  <c r="CC31" i="59" s="1"/>
  <c r="CB30" i="59"/>
  <c r="CB31" i="59" s="1"/>
  <c r="CA30" i="59"/>
  <c r="BX30" i="59"/>
  <c r="BU30" i="59"/>
  <c r="BR30" i="59"/>
  <c r="BO30" i="59"/>
  <c r="BL30" i="59"/>
  <c r="BI30" i="59"/>
  <c r="BF30" i="59"/>
  <c r="BC30" i="59"/>
  <c r="AZ30" i="59"/>
  <c r="AW30" i="59"/>
  <c r="AT30" i="59"/>
  <c r="AQ30" i="59"/>
  <c r="AN30" i="59"/>
  <c r="AK30" i="59"/>
  <c r="AH30" i="59"/>
  <c r="AE30" i="59"/>
  <c r="AB30" i="59"/>
  <c r="Y30" i="59"/>
  <c r="V30" i="59"/>
  <c r="S30" i="59"/>
  <c r="P30" i="59"/>
  <c r="M30" i="59"/>
  <c r="J30" i="59"/>
  <c r="G30" i="59"/>
  <c r="D30" i="59"/>
  <c r="CC29" i="59"/>
  <c r="CB29" i="59"/>
  <c r="CD29" i="59" s="1"/>
  <c r="CA29" i="59"/>
  <c r="BX29" i="59"/>
  <c r="BU29" i="59"/>
  <c r="BR29" i="59"/>
  <c r="BO29" i="59"/>
  <c r="BL29" i="59"/>
  <c r="BI29" i="59"/>
  <c r="BF29" i="59"/>
  <c r="BC29" i="59"/>
  <c r="AZ29" i="59"/>
  <c r="AW29" i="59"/>
  <c r="AT29" i="59"/>
  <c r="AQ29" i="59"/>
  <c r="AN29" i="59"/>
  <c r="AK29" i="59"/>
  <c r="AH29" i="59"/>
  <c r="AE29" i="59"/>
  <c r="AB29" i="59"/>
  <c r="Y29" i="59"/>
  <c r="V29" i="59"/>
  <c r="S29" i="59"/>
  <c r="P29" i="59"/>
  <c r="M29" i="59"/>
  <c r="J29" i="59"/>
  <c r="G29" i="59"/>
  <c r="D29" i="59"/>
  <c r="BV28" i="59"/>
  <c r="BT28" i="59"/>
  <c r="BP28" i="59"/>
  <c r="BJ28" i="59"/>
  <c r="BH28" i="59"/>
  <c r="BD28" i="59"/>
  <c r="AX28" i="59"/>
  <c r="AV28" i="59"/>
  <c r="AR28" i="59"/>
  <c r="AL28" i="59"/>
  <c r="AJ28" i="59"/>
  <c r="AF28" i="59"/>
  <c r="Z28" i="59"/>
  <c r="X28" i="59"/>
  <c r="T28" i="59"/>
  <c r="N28" i="59"/>
  <c r="L28" i="59"/>
  <c r="H28" i="59"/>
  <c r="B28" i="59"/>
  <c r="CA27" i="59"/>
  <c r="BZ27" i="59"/>
  <c r="BZ28" i="59" s="1"/>
  <c r="BY27" i="59"/>
  <c r="BY28" i="59" s="1"/>
  <c r="BW27" i="59"/>
  <c r="BW28" i="59" s="1"/>
  <c r="BV27" i="59"/>
  <c r="BX27" i="59" s="1"/>
  <c r="BT27" i="59"/>
  <c r="BS27" i="59"/>
  <c r="BS28" i="59" s="1"/>
  <c r="BR27" i="59"/>
  <c r="BQ27" i="59"/>
  <c r="BQ28" i="59" s="1"/>
  <c r="BP27" i="59"/>
  <c r="BO27" i="59"/>
  <c r="BN27" i="59"/>
  <c r="BN28" i="59" s="1"/>
  <c r="BM27" i="59"/>
  <c r="BM28" i="59" s="1"/>
  <c r="BK27" i="59"/>
  <c r="BK28" i="59" s="1"/>
  <c r="BJ27" i="59"/>
  <c r="BL27" i="59" s="1"/>
  <c r="BH27" i="59"/>
  <c r="BG27" i="59"/>
  <c r="BG28" i="59" s="1"/>
  <c r="BF27" i="59"/>
  <c r="BE27" i="59"/>
  <c r="BE28" i="59" s="1"/>
  <c r="BD27" i="59"/>
  <c r="BC27" i="59"/>
  <c r="BB27" i="59"/>
  <c r="BB28" i="59" s="1"/>
  <c r="BA27" i="59"/>
  <c r="BA28" i="59" s="1"/>
  <c r="AY27" i="59"/>
  <c r="AY28" i="59" s="1"/>
  <c r="AX27" i="59"/>
  <c r="AZ27" i="59" s="1"/>
  <c r="AV27" i="59"/>
  <c r="AU27" i="59"/>
  <c r="AU28" i="59" s="1"/>
  <c r="AT27" i="59"/>
  <c r="AS27" i="59"/>
  <c r="AS28" i="59" s="1"/>
  <c r="AR27" i="59"/>
  <c r="AQ27" i="59"/>
  <c r="AP27" i="59"/>
  <c r="AP28" i="59" s="1"/>
  <c r="AO27" i="59"/>
  <c r="AO28" i="59" s="1"/>
  <c r="AM27" i="59"/>
  <c r="AM28" i="59" s="1"/>
  <c r="AL27" i="59"/>
  <c r="AN27" i="59" s="1"/>
  <c r="AJ27" i="59"/>
  <c r="AI27" i="59"/>
  <c r="AI28" i="59" s="1"/>
  <c r="AH27" i="59"/>
  <c r="AG27" i="59"/>
  <c r="AG28" i="59" s="1"/>
  <c r="AF27" i="59"/>
  <c r="AE27" i="59"/>
  <c r="AD27" i="59"/>
  <c r="AD28" i="59" s="1"/>
  <c r="AC27" i="59"/>
  <c r="AC28" i="59" s="1"/>
  <c r="AA27" i="59"/>
  <c r="AA28" i="59" s="1"/>
  <c r="Z27" i="59"/>
  <c r="AB27" i="59" s="1"/>
  <c r="X27" i="59"/>
  <c r="W27" i="59"/>
  <c r="W28" i="59" s="1"/>
  <c r="V27" i="59"/>
  <c r="U27" i="59"/>
  <c r="U28" i="59" s="1"/>
  <c r="T27" i="59"/>
  <c r="S27" i="59"/>
  <c r="R27" i="59"/>
  <c r="R28" i="59" s="1"/>
  <c r="Q27" i="59"/>
  <c r="Q28" i="59" s="1"/>
  <c r="O27" i="59"/>
  <c r="O28" i="59" s="1"/>
  <c r="N27" i="59"/>
  <c r="P27" i="59" s="1"/>
  <c r="L27" i="59"/>
  <c r="K27" i="59"/>
  <c r="K28" i="59" s="1"/>
  <c r="J27" i="59"/>
  <c r="I27" i="59"/>
  <c r="I28" i="59" s="1"/>
  <c r="H27" i="59"/>
  <c r="G27" i="59"/>
  <c r="F27" i="59"/>
  <c r="F28" i="59" s="1"/>
  <c r="E27" i="59"/>
  <c r="E28" i="59" s="1"/>
  <c r="C27" i="59"/>
  <c r="C28" i="59" s="1"/>
  <c r="B27" i="59"/>
  <c r="D27" i="59" s="1"/>
  <c r="CC26" i="59"/>
  <c r="CB26" i="59"/>
  <c r="CD26" i="59" s="1"/>
  <c r="CA26" i="59"/>
  <c r="BX26" i="59"/>
  <c r="BU26" i="59"/>
  <c r="BR26" i="59"/>
  <c r="BO26" i="59"/>
  <c r="BL26" i="59"/>
  <c r="BI26" i="59"/>
  <c r="BF26" i="59"/>
  <c r="BC26" i="59"/>
  <c r="AZ26" i="59"/>
  <c r="AW26" i="59"/>
  <c r="AT26" i="59"/>
  <c r="AQ26" i="59"/>
  <c r="AN26" i="59"/>
  <c r="AK26" i="59"/>
  <c r="AH26" i="59"/>
  <c r="AE26" i="59"/>
  <c r="AB26" i="59"/>
  <c r="Y26" i="59"/>
  <c r="V26" i="59"/>
  <c r="S26" i="59"/>
  <c r="P26" i="59"/>
  <c r="M26" i="59"/>
  <c r="J26" i="59"/>
  <c r="G26" i="59"/>
  <c r="D26" i="59"/>
  <c r="CC25" i="59"/>
  <c r="CB25" i="59"/>
  <c r="CD25" i="59" s="1"/>
  <c r="CA25" i="59"/>
  <c r="BX25" i="59"/>
  <c r="BU25" i="59"/>
  <c r="BR25" i="59"/>
  <c r="BO25" i="59"/>
  <c r="BL25" i="59"/>
  <c r="BI25" i="59"/>
  <c r="BF25" i="59"/>
  <c r="BC25" i="59"/>
  <c r="AZ25" i="59"/>
  <c r="AW25" i="59"/>
  <c r="AT25" i="59"/>
  <c r="AQ25" i="59"/>
  <c r="AN25" i="59"/>
  <c r="AK25" i="59"/>
  <c r="AH25" i="59"/>
  <c r="AE25" i="59"/>
  <c r="AB25" i="59"/>
  <c r="Y25" i="59"/>
  <c r="V25" i="59"/>
  <c r="S25" i="59"/>
  <c r="P25" i="59"/>
  <c r="M25" i="59"/>
  <c r="J25" i="59"/>
  <c r="G25" i="59"/>
  <c r="D25" i="59"/>
  <c r="CC24" i="59"/>
  <c r="CB24" i="59"/>
  <c r="CD24" i="59" s="1"/>
  <c r="CA24" i="59"/>
  <c r="BX24" i="59"/>
  <c r="BU24" i="59"/>
  <c r="BR24" i="59"/>
  <c r="BO24" i="59"/>
  <c r="BL24" i="59"/>
  <c r="BI24" i="59"/>
  <c r="BF24" i="59"/>
  <c r="BC24" i="59"/>
  <c r="AZ24" i="59"/>
  <c r="AW24" i="59"/>
  <c r="AT24" i="59"/>
  <c r="AQ24" i="59"/>
  <c r="AN24" i="59"/>
  <c r="AK24" i="59"/>
  <c r="AH24" i="59"/>
  <c r="AE24" i="59"/>
  <c r="AB24" i="59"/>
  <c r="Y24" i="59"/>
  <c r="V24" i="59"/>
  <c r="S24" i="59"/>
  <c r="P24" i="59"/>
  <c r="M24" i="59"/>
  <c r="J24" i="59"/>
  <c r="G24" i="59"/>
  <c r="D24" i="59"/>
  <c r="CD23" i="59"/>
  <c r="CC23" i="59"/>
  <c r="CB23" i="59"/>
  <c r="CA23" i="59"/>
  <c r="BX23" i="59"/>
  <c r="BU23" i="59"/>
  <c r="BR23" i="59"/>
  <c r="BO23" i="59"/>
  <c r="BL23" i="59"/>
  <c r="BI23" i="59"/>
  <c r="BF23" i="59"/>
  <c r="BC23" i="59"/>
  <c r="AZ23" i="59"/>
  <c r="AW23" i="59"/>
  <c r="AT23" i="59"/>
  <c r="AQ23" i="59"/>
  <c r="AN23" i="59"/>
  <c r="AK23" i="59"/>
  <c r="AH23" i="59"/>
  <c r="AE23" i="59"/>
  <c r="AB23" i="59"/>
  <c r="Y23" i="59"/>
  <c r="V23" i="59"/>
  <c r="S23" i="59"/>
  <c r="P23" i="59"/>
  <c r="M23" i="59"/>
  <c r="J23" i="59"/>
  <c r="G23" i="59"/>
  <c r="D23" i="59"/>
  <c r="CD22" i="59"/>
  <c r="CC22" i="59"/>
  <c r="CB22" i="59"/>
  <c r="CA22" i="59"/>
  <c r="BX22" i="59"/>
  <c r="BU22" i="59"/>
  <c r="BR22" i="59"/>
  <c r="BO22" i="59"/>
  <c r="BL22" i="59"/>
  <c r="BI22" i="59"/>
  <c r="BF22" i="59"/>
  <c r="BC22" i="59"/>
  <c r="AZ22" i="59"/>
  <c r="AW22" i="59"/>
  <c r="AT22" i="59"/>
  <c r="AQ22" i="59"/>
  <c r="AN22" i="59"/>
  <c r="AK22" i="59"/>
  <c r="AH22" i="59"/>
  <c r="AE22" i="59"/>
  <c r="AB22" i="59"/>
  <c r="Y22" i="59"/>
  <c r="V22" i="59"/>
  <c r="S22" i="59"/>
  <c r="P22" i="59"/>
  <c r="M22" i="59"/>
  <c r="J22" i="59"/>
  <c r="G22" i="59"/>
  <c r="D22" i="59"/>
  <c r="CC21" i="59"/>
  <c r="CB21" i="59"/>
  <c r="CD21" i="59" s="1"/>
  <c r="CA21" i="59"/>
  <c r="BX21" i="59"/>
  <c r="BU21" i="59"/>
  <c r="BR21" i="59"/>
  <c r="BO21" i="59"/>
  <c r="BL21" i="59"/>
  <c r="BI21" i="59"/>
  <c r="BF21" i="59"/>
  <c r="BC21" i="59"/>
  <c r="AZ21" i="59"/>
  <c r="AW21" i="59"/>
  <c r="AT21" i="59"/>
  <c r="AQ21" i="59"/>
  <c r="AN21" i="59"/>
  <c r="AK21" i="59"/>
  <c r="AH21" i="59"/>
  <c r="AE21" i="59"/>
  <c r="AB21" i="59"/>
  <c r="Y21" i="59"/>
  <c r="V21" i="59"/>
  <c r="S21" i="59"/>
  <c r="P21" i="59"/>
  <c r="M21" i="59"/>
  <c r="J21" i="59"/>
  <c r="G21" i="59"/>
  <c r="D21" i="59"/>
  <c r="CC20" i="59"/>
  <c r="CB20" i="59"/>
  <c r="CD20" i="59" s="1"/>
  <c r="CA20" i="59"/>
  <c r="BX20" i="59"/>
  <c r="BU20" i="59"/>
  <c r="BR20" i="59"/>
  <c r="BO20" i="59"/>
  <c r="BL20" i="59"/>
  <c r="BI20" i="59"/>
  <c r="BF20" i="59"/>
  <c r="BC20" i="59"/>
  <c r="AZ20" i="59"/>
  <c r="AW20" i="59"/>
  <c r="AT20" i="59"/>
  <c r="AQ20" i="59"/>
  <c r="AN20" i="59"/>
  <c r="AK20" i="59"/>
  <c r="AH20" i="59"/>
  <c r="AE20" i="59"/>
  <c r="AB20" i="59"/>
  <c r="Y20" i="59"/>
  <c r="V20" i="59"/>
  <c r="S20" i="59"/>
  <c r="P20" i="59"/>
  <c r="M20" i="59"/>
  <c r="J20" i="59"/>
  <c r="G20" i="59"/>
  <c r="D20" i="59"/>
  <c r="CD19" i="59"/>
  <c r="CC19" i="59"/>
  <c r="CB19" i="59"/>
  <c r="CA19" i="59"/>
  <c r="BX19" i="59"/>
  <c r="BU19" i="59"/>
  <c r="BR19" i="59"/>
  <c r="BO19" i="59"/>
  <c r="BL19" i="59"/>
  <c r="BI19" i="59"/>
  <c r="BF19" i="59"/>
  <c r="BC19" i="59"/>
  <c r="AZ19" i="59"/>
  <c r="AW19" i="59"/>
  <c r="AT19" i="59"/>
  <c r="AQ19" i="59"/>
  <c r="AN19" i="59"/>
  <c r="AK19" i="59"/>
  <c r="AH19" i="59"/>
  <c r="AE19" i="59"/>
  <c r="AB19" i="59"/>
  <c r="Y19" i="59"/>
  <c r="V19" i="59"/>
  <c r="S19" i="59"/>
  <c r="P19" i="59"/>
  <c r="M19" i="59"/>
  <c r="J19" i="59"/>
  <c r="G19" i="59"/>
  <c r="D19" i="59"/>
  <c r="CD18" i="59"/>
  <c r="CC18" i="59"/>
  <c r="CB18" i="59"/>
  <c r="CA18" i="59"/>
  <c r="BX18" i="59"/>
  <c r="BU18" i="59"/>
  <c r="BR18" i="59"/>
  <c r="BO18" i="59"/>
  <c r="BL18" i="59"/>
  <c r="BI18" i="59"/>
  <c r="BF18" i="59"/>
  <c r="BC18" i="59"/>
  <c r="AZ18" i="59"/>
  <c r="AW18" i="59"/>
  <c r="AT18" i="59"/>
  <c r="AQ18" i="59"/>
  <c r="AN18" i="59"/>
  <c r="AK18" i="59"/>
  <c r="AH18" i="59"/>
  <c r="AE18" i="59"/>
  <c r="AB18" i="59"/>
  <c r="Y18" i="59"/>
  <c r="V18" i="59"/>
  <c r="S18" i="59"/>
  <c r="P18" i="59"/>
  <c r="M18" i="59"/>
  <c r="J18" i="59"/>
  <c r="G18" i="59"/>
  <c r="D18" i="59"/>
  <c r="CC17" i="59"/>
  <c r="CB17" i="59"/>
  <c r="CD17" i="59" s="1"/>
  <c r="CA17" i="59"/>
  <c r="BX17" i="59"/>
  <c r="BU17" i="59"/>
  <c r="BR17" i="59"/>
  <c r="BO17" i="59"/>
  <c r="BL17" i="59"/>
  <c r="BI17" i="59"/>
  <c r="BF17" i="59"/>
  <c r="BC17" i="59"/>
  <c r="AZ17" i="59"/>
  <c r="AW17" i="59"/>
  <c r="AT17" i="59"/>
  <c r="AQ17" i="59"/>
  <c r="AN17" i="59"/>
  <c r="AK17" i="59"/>
  <c r="AH17" i="59"/>
  <c r="AE17" i="59"/>
  <c r="AB17" i="59"/>
  <c r="Y17" i="59"/>
  <c r="V17" i="59"/>
  <c r="S17" i="59"/>
  <c r="P17" i="59"/>
  <c r="M17" i="59"/>
  <c r="J17" i="59"/>
  <c r="G17" i="59"/>
  <c r="D17" i="59"/>
  <c r="CC16" i="59"/>
  <c r="CB16" i="59"/>
  <c r="CD16" i="59" s="1"/>
  <c r="CA16" i="59"/>
  <c r="BX16" i="59"/>
  <c r="BU16" i="59"/>
  <c r="BR16" i="59"/>
  <c r="BO16" i="59"/>
  <c r="BL16" i="59"/>
  <c r="BI16" i="59"/>
  <c r="BF16" i="59"/>
  <c r="BC16" i="59"/>
  <c r="AZ16" i="59"/>
  <c r="AW16" i="59"/>
  <c r="AT16" i="59"/>
  <c r="AQ16" i="59"/>
  <c r="AN16" i="59"/>
  <c r="AK16" i="59"/>
  <c r="AH16" i="59"/>
  <c r="AE16" i="59"/>
  <c r="AB16" i="59"/>
  <c r="Y16" i="59"/>
  <c r="V16" i="59"/>
  <c r="S16" i="59"/>
  <c r="P16" i="59"/>
  <c r="M16" i="59"/>
  <c r="J16" i="59"/>
  <c r="G16" i="59"/>
  <c r="D16" i="59"/>
  <c r="CD15" i="59"/>
  <c r="CC15" i="59"/>
  <c r="CB15" i="59"/>
  <c r="CA15" i="59"/>
  <c r="BX15" i="59"/>
  <c r="BU15" i="59"/>
  <c r="BR15" i="59"/>
  <c r="BO15" i="59"/>
  <c r="BL15" i="59"/>
  <c r="BI15" i="59"/>
  <c r="BF15" i="59"/>
  <c r="BC15" i="59"/>
  <c r="AZ15" i="59"/>
  <c r="AW15" i="59"/>
  <c r="AT15" i="59"/>
  <c r="AQ15" i="59"/>
  <c r="AN15" i="59"/>
  <c r="AK15" i="59"/>
  <c r="AH15" i="59"/>
  <c r="AE15" i="59"/>
  <c r="AB15" i="59"/>
  <c r="Y15" i="59"/>
  <c r="V15" i="59"/>
  <c r="S15" i="59"/>
  <c r="P15" i="59"/>
  <c r="M15" i="59"/>
  <c r="J15" i="59"/>
  <c r="G15" i="59"/>
  <c r="D15" i="59"/>
  <c r="CD14" i="59"/>
  <c r="CC14" i="59"/>
  <c r="CB14" i="59"/>
  <c r="CA14" i="59"/>
  <c r="BX14" i="59"/>
  <c r="BU14" i="59"/>
  <c r="BR14" i="59"/>
  <c r="BO14" i="59"/>
  <c r="BL14" i="59"/>
  <c r="BI14" i="59"/>
  <c r="BF14" i="59"/>
  <c r="BC14" i="59"/>
  <c r="AZ14" i="59"/>
  <c r="AW14" i="59"/>
  <c r="AT14" i="59"/>
  <c r="AQ14" i="59"/>
  <c r="AN14" i="59"/>
  <c r="AK14" i="59"/>
  <c r="AH14" i="59"/>
  <c r="AE14" i="59"/>
  <c r="AB14" i="59"/>
  <c r="Y14" i="59"/>
  <c r="V14" i="59"/>
  <c r="S14" i="59"/>
  <c r="P14" i="59"/>
  <c r="M14" i="59"/>
  <c r="J14" i="59"/>
  <c r="G14" i="59"/>
  <c r="D14" i="59"/>
  <c r="CC13" i="59"/>
  <c r="CC27" i="59" s="1"/>
  <c r="CB13" i="59"/>
  <c r="CB27" i="59" s="1"/>
  <c r="CD27" i="59" s="1"/>
  <c r="CA13" i="59"/>
  <c r="BX13" i="59"/>
  <c r="BU13" i="59"/>
  <c r="BR13" i="59"/>
  <c r="BO13" i="59"/>
  <c r="BL13" i="59"/>
  <c r="BI13" i="59"/>
  <c r="BF13" i="59"/>
  <c r="BC13" i="59"/>
  <c r="AZ13" i="59"/>
  <c r="AW13" i="59"/>
  <c r="AT13" i="59"/>
  <c r="AQ13" i="59"/>
  <c r="AN13" i="59"/>
  <c r="AK13" i="59"/>
  <c r="AH13" i="59"/>
  <c r="AE13" i="59"/>
  <c r="AB13" i="59"/>
  <c r="Y13" i="59"/>
  <c r="V13" i="59"/>
  <c r="S13" i="59"/>
  <c r="P13" i="59"/>
  <c r="M13" i="59"/>
  <c r="J13" i="59"/>
  <c r="G13" i="59"/>
  <c r="D13" i="59"/>
  <c r="CC12" i="59"/>
  <c r="CB12" i="59"/>
  <c r="CD12" i="59" s="1"/>
  <c r="CA12" i="59"/>
  <c r="BX12" i="59"/>
  <c r="BU12" i="59"/>
  <c r="BR12" i="59"/>
  <c r="BO12" i="59"/>
  <c r="BL12" i="59"/>
  <c r="BI12" i="59"/>
  <c r="BF12" i="59"/>
  <c r="BC12" i="59"/>
  <c r="AZ12" i="59"/>
  <c r="AW12" i="59"/>
  <c r="AT12" i="59"/>
  <c r="AQ12" i="59"/>
  <c r="AN12" i="59"/>
  <c r="AK12" i="59"/>
  <c r="AH12" i="59"/>
  <c r="AE12" i="59"/>
  <c r="AB12" i="59"/>
  <c r="Y12" i="59"/>
  <c r="V12" i="59"/>
  <c r="S12" i="59"/>
  <c r="P12" i="59"/>
  <c r="M12" i="59"/>
  <c r="J12" i="59"/>
  <c r="G12" i="59"/>
  <c r="D12" i="59"/>
  <c r="CD11" i="59"/>
  <c r="CC11" i="59"/>
  <c r="CB11" i="59"/>
  <c r="CA11" i="59"/>
  <c r="BX11" i="59"/>
  <c r="BU11" i="59"/>
  <c r="BR11" i="59"/>
  <c r="BO11" i="59"/>
  <c r="BL11" i="59"/>
  <c r="BI11" i="59"/>
  <c r="BF11" i="59"/>
  <c r="BC11" i="59"/>
  <c r="AZ11" i="59"/>
  <c r="AW11" i="59"/>
  <c r="AT11" i="59"/>
  <c r="AQ11" i="59"/>
  <c r="AN11" i="59"/>
  <c r="AK11" i="59"/>
  <c r="AH11" i="59"/>
  <c r="AE11" i="59"/>
  <c r="AB11" i="59"/>
  <c r="Y11" i="59"/>
  <c r="V11" i="59"/>
  <c r="S11" i="59"/>
  <c r="P11" i="59"/>
  <c r="M11" i="59"/>
  <c r="J11" i="59"/>
  <c r="G11" i="59"/>
  <c r="D11" i="59"/>
  <c r="CD10" i="59"/>
  <c r="CC10" i="59"/>
  <c r="CB10" i="59"/>
  <c r="CA10" i="59"/>
  <c r="BX10" i="59"/>
  <c r="BU10" i="59"/>
  <c r="BR10" i="59"/>
  <c r="BO10" i="59"/>
  <c r="BL10" i="59"/>
  <c r="BI10" i="59"/>
  <c r="BF10" i="59"/>
  <c r="BC10" i="59"/>
  <c r="AZ10" i="59"/>
  <c r="AW10" i="59"/>
  <c r="AT10" i="59"/>
  <c r="AQ10" i="59"/>
  <c r="AN10" i="59"/>
  <c r="AK10" i="59"/>
  <c r="AH10" i="59"/>
  <c r="AE10" i="59"/>
  <c r="AB10" i="59"/>
  <c r="Y10" i="59"/>
  <c r="V10" i="59"/>
  <c r="S10" i="59"/>
  <c r="P10" i="59"/>
  <c r="M10" i="59"/>
  <c r="J10" i="59"/>
  <c r="G10" i="59"/>
  <c r="D10" i="59"/>
  <c r="CC9" i="59"/>
  <c r="CB9" i="59"/>
  <c r="CD9" i="59" s="1"/>
  <c r="CA9" i="59"/>
  <c r="BX9" i="59"/>
  <c r="BU9" i="59"/>
  <c r="BR9" i="59"/>
  <c r="BO9" i="59"/>
  <c r="BL9" i="59"/>
  <c r="BI9" i="59"/>
  <c r="BF9" i="59"/>
  <c r="BC9" i="59"/>
  <c r="AZ9" i="59"/>
  <c r="AW9" i="59"/>
  <c r="AT9" i="59"/>
  <c r="AQ9" i="59"/>
  <c r="AN9" i="59"/>
  <c r="AK9" i="59"/>
  <c r="AH9" i="59"/>
  <c r="AE9" i="59"/>
  <c r="AB9" i="59"/>
  <c r="Y9" i="59"/>
  <c r="V9" i="59"/>
  <c r="S9" i="59"/>
  <c r="P9" i="59"/>
  <c r="M9" i="59"/>
  <c r="J9" i="59"/>
  <c r="G9" i="59"/>
  <c r="D9" i="59"/>
  <c r="CC8" i="59"/>
  <c r="CB8" i="59"/>
  <c r="CD8" i="59" s="1"/>
  <c r="CA8" i="59"/>
  <c r="BX8" i="59"/>
  <c r="BU8" i="59"/>
  <c r="BR8" i="59"/>
  <c r="BO8" i="59"/>
  <c r="BL8" i="59"/>
  <c r="BI8" i="59"/>
  <c r="BF8" i="59"/>
  <c r="BC8" i="59"/>
  <c r="AZ8" i="59"/>
  <c r="AW8" i="59"/>
  <c r="AT8" i="59"/>
  <c r="AQ8" i="59"/>
  <c r="AN8" i="59"/>
  <c r="AK8" i="59"/>
  <c r="AH8" i="59"/>
  <c r="AE8" i="59"/>
  <c r="AB8" i="59"/>
  <c r="Y8" i="59"/>
  <c r="V8" i="59"/>
  <c r="S8" i="59"/>
  <c r="P8" i="59"/>
  <c r="M8" i="59"/>
  <c r="J8" i="59"/>
  <c r="G8" i="59"/>
  <c r="D8" i="59"/>
  <c r="CD7" i="59"/>
  <c r="CC7" i="59"/>
  <c r="CB7" i="59"/>
  <c r="CA7" i="59"/>
  <c r="BX7" i="59"/>
  <c r="BU7" i="59"/>
  <c r="BR7" i="59"/>
  <c r="BO7" i="59"/>
  <c r="BL7" i="59"/>
  <c r="BI7" i="59"/>
  <c r="BF7" i="59"/>
  <c r="BC7" i="59"/>
  <c r="AZ7" i="59"/>
  <c r="AW7" i="59"/>
  <c r="AT7" i="59"/>
  <c r="AQ7" i="59"/>
  <c r="AN7" i="59"/>
  <c r="AK7" i="59"/>
  <c r="AH7" i="59"/>
  <c r="AE7" i="59"/>
  <c r="AB7" i="59"/>
  <c r="Y7" i="59"/>
  <c r="V7" i="59"/>
  <c r="S7" i="59"/>
  <c r="P7" i="59"/>
  <c r="M7" i="59"/>
  <c r="J7" i="59"/>
  <c r="G7" i="59"/>
  <c r="D7" i="59"/>
  <c r="CD6" i="59"/>
  <c r="CC6" i="59"/>
  <c r="CB6" i="59"/>
  <c r="CA6" i="59"/>
  <c r="BX6" i="59"/>
  <c r="BU6" i="59"/>
  <c r="BR6" i="59"/>
  <c r="BO6" i="59"/>
  <c r="BL6" i="59"/>
  <c r="BI6" i="59"/>
  <c r="BF6" i="59"/>
  <c r="BC6" i="59"/>
  <c r="AZ6" i="59"/>
  <c r="AW6" i="59"/>
  <c r="AT6" i="59"/>
  <c r="AQ6" i="59"/>
  <c r="AN6" i="59"/>
  <c r="AK6" i="59"/>
  <c r="AH6" i="59"/>
  <c r="AE6" i="59"/>
  <c r="AB6" i="59"/>
  <c r="Y6" i="59"/>
  <c r="V6" i="59"/>
  <c r="S6" i="59"/>
  <c r="P6" i="59"/>
  <c r="M6" i="59"/>
  <c r="J6" i="59"/>
  <c r="G6" i="59"/>
  <c r="D6" i="59"/>
  <c r="CC31" i="58"/>
  <c r="CC32" i="58" s="1"/>
  <c r="CB31" i="58"/>
  <c r="CA31" i="58"/>
  <c r="BX31" i="58"/>
  <c r="BU31" i="58"/>
  <c r="BR31" i="58"/>
  <c r="BO31" i="58"/>
  <c r="BL31" i="58"/>
  <c r="BI31" i="58"/>
  <c r="BF31" i="58"/>
  <c r="BC31" i="58"/>
  <c r="AZ31" i="58"/>
  <c r="AW31" i="58"/>
  <c r="AT31" i="58"/>
  <c r="AQ31" i="58"/>
  <c r="AN31" i="58"/>
  <c r="AK31" i="58"/>
  <c r="AH31" i="58"/>
  <c r="AE31" i="58"/>
  <c r="AB31" i="58"/>
  <c r="Y31" i="58"/>
  <c r="V31" i="58"/>
  <c r="S31" i="58"/>
  <c r="P31" i="58"/>
  <c r="M31" i="58"/>
  <c r="J31" i="58"/>
  <c r="G31" i="58"/>
  <c r="D31" i="58"/>
  <c r="CC30" i="58"/>
  <c r="CD30" i="58" s="1"/>
  <c r="CB30" i="58"/>
  <c r="CA30" i="58"/>
  <c r="BX30" i="58"/>
  <c r="BU30" i="58"/>
  <c r="BR30" i="58"/>
  <c r="BO30" i="58"/>
  <c r="BL30" i="58"/>
  <c r="BI30" i="58"/>
  <c r="BF30" i="58"/>
  <c r="BC30" i="58"/>
  <c r="AZ30" i="58"/>
  <c r="AW30" i="58"/>
  <c r="AT30" i="58"/>
  <c r="AQ30" i="58"/>
  <c r="AN30" i="58"/>
  <c r="AK30" i="58"/>
  <c r="AH30" i="58"/>
  <c r="AE30" i="58"/>
  <c r="AB30" i="58"/>
  <c r="Y30" i="58"/>
  <c r="V30" i="58"/>
  <c r="S30" i="58"/>
  <c r="P30" i="58"/>
  <c r="M30" i="58"/>
  <c r="J30" i="58"/>
  <c r="G30" i="58"/>
  <c r="D30" i="58"/>
  <c r="BT28" i="58"/>
  <c r="BQ28" i="58"/>
  <c r="BP28" i="58"/>
  <c r="BH28" i="58"/>
  <c r="BE28" i="58"/>
  <c r="BD28" i="58"/>
  <c r="AV28" i="58"/>
  <c r="AS28" i="58"/>
  <c r="AR28" i="58"/>
  <c r="AJ28" i="58"/>
  <c r="AG28" i="58"/>
  <c r="AF28" i="58"/>
  <c r="X28" i="58"/>
  <c r="U28" i="58"/>
  <c r="T28" i="58"/>
  <c r="L28" i="58"/>
  <c r="I28" i="58"/>
  <c r="H28" i="58"/>
  <c r="BZ27" i="58"/>
  <c r="CA27" i="58" s="1"/>
  <c r="BY27" i="58"/>
  <c r="BY28" i="58" s="1"/>
  <c r="BW27" i="58"/>
  <c r="BW32" i="58" s="1"/>
  <c r="BV27" i="58"/>
  <c r="BV32" i="58" s="1"/>
  <c r="BT27" i="58"/>
  <c r="BT32" i="58" s="1"/>
  <c r="BS27" i="58"/>
  <c r="BS28" i="58" s="1"/>
  <c r="BR27" i="58"/>
  <c r="BQ27" i="58"/>
  <c r="BQ32" i="58" s="1"/>
  <c r="BP27" i="58"/>
  <c r="BP32" i="58" s="1"/>
  <c r="BN27" i="58"/>
  <c r="BO27" i="58" s="1"/>
  <c r="BM27" i="58"/>
  <c r="BM28" i="58" s="1"/>
  <c r="BK27" i="58"/>
  <c r="BK32" i="58" s="1"/>
  <c r="BJ27" i="58"/>
  <c r="BJ28" i="58" s="1"/>
  <c r="BH27" i="58"/>
  <c r="BH32" i="58" s="1"/>
  <c r="BG27" i="58"/>
  <c r="BG28" i="58" s="1"/>
  <c r="BF27" i="58"/>
  <c r="BE27" i="58"/>
  <c r="BE32" i="58" s="1"/>
  <c r="BF32" i="58" s="1"/>
  <c r="BD27" i="58"/>
  <c r="BD32" i="58" s="1"/>
  <c r="BB27" i="58"/>
  <c r="BC27" i="58" s="1"/>
  <c r="BA27" i="58"/>
  <c r="BA32" i="58" s="1"/>
  <c r="AY27" i="58"/>
  <c r="AY32" i="58" s="1"/>
  <c r="AX27" i="58"/>
  <c r="AZ27" i="58" s="1"/>
  <c r="AV27" i="58"/>
  <c r="AV32" i="58" s="1"/>
  <c r="AU27" i="58"/>
  <c r="AU32" i="58" s="1"/>
  <c r="AT27" i="58"/>
  <c r="AS27" i="58"/>
  <c r="AS32" i="58" s="1"/>
  <c r="AR27" i="58"/>
  <c r="AR32" i="58" s="1"/>
  <c r="AP27" i="58"/>
  <c r="AQ27" i="58" s="1"/>
  <c r="AO27" i="58"/>
  <c r="AO32" i="58" s="1"/>
  <c r="AM27" i="58"/>
  <c r="AM32" i="58" s="1"/>
  <c r="AL27" i="58"/>
  <c r="AN27" i="58" s="1"/>
  <c r="AJ27" i="58"/>
  <c r="AJ32" i="58" s="1"/>
  <c r="AI27" i="58"/>
  <c r="AI32" i="58" s="1"/>
  <c r="AH27" i="58"/>
  <c r="AG27" i="58"/>
  <c r="AG32" i="58" s="1"/>
  <c r="AF27" i="58"/>
  <c r="AF32" i="58" s="1"/>
  <c r="AD27" i="58"/>
  <c r="AE27" i="58" s="1"/>
  <c r="AC27" i="58"/>
  <c r="AC32" i="58" s="1"/>
  <c r="AA27" i="58"/>
  <c r="AA32" i="58" s="1"/>
  <c r="Z27" i="58"/>
  <c r="AB27" i="58" s="1"/>
  <c r="X27" i="58"/>
  <c r="X32" i="58" s="1"/>
  <c r="W27" i="58"/>
  <c r="W32" i="58" s="1"/>
  <c r="V27" i="58"/>
  <c r="U27" i="58"/>
  <c r="U32" i="58" s="1"/>
  <c r="T27" i="58"/>
  <c r="T32" i="58" s="1"/>
  <c r="R27" i="58"/>
  <c r="S27" i="58" s="1"/>
  <c r="Q27" i="58"/>
  <c r="Q32" i="58" s="1"/>
  <c r="O27" i="58"/>
  <c r="O32" i="58" s="1"/>
  <c r="N27" i="58"/>
  <c r="P27" i="58" s="1"/>
  <c r="L27" i="58"/>
  <c r="L32" i="58" s="1"/>
  <c r="K27" i="58"/>
  <c r="K32" i="58" s="1"/>
  <c r="J27" i="58"/>
  <c r="I27" i="58"/>
  <c r="I32" i="58" s="1"/>
  <c r="H27" i="58"/>
  <c r="H32" i="58" s="1"/>
  <c r="F27" i="58"/>
  <c r="G27" i="58" s="1"/>
  <c r="E27" i="58"/>
  <c r="E32" i="58" s="1"/>
  <c r="C27" i="58"/>
  <c r="C32" i="58" s="1"/>
  <c r="B27" i="58"/>
  <c r="B28" i="58" s="1"/>
  <c r="CC26" i="58"/>
  <c r="CB26" i="58"/>
  <c r="CD26" i="58" s="1"/>
  <c r="CA26" i="58"/>
  <c r="BX26" i="58"/>
  <c r="BU26" i="58"/>
  <c r="BR26" i="58"/>
  <c r="BO26" i="58"/>
  <c r="BL26" i="58"/>
  <c r="BI26" i="58"/>
  <c r="BF26" i="58"/>
  <c r="BC26" i="58"/>
  <c r="AZ26" i="58"/>
  <c r="AW26" i="58"/>
  <c r="AT26" i="58"/>
  <c r="AQ26" i="58"/>
  <c r="AN26" i="58"/>
  <c r="AK26" i="58"/>
  <c r="AH26" i="58"/>
  <c r="AE26" i="58"/>
  <c r="AB26" i="58"/>
  <c r="Y26" i="58"/>
  <c r="V26" i="58"/>
  <c r="S26" i="58"/>
  <c r="P26" i="58"/>
  <c r="M26" i="58"/>
  <c r="J26" i="58"/>
  <c r="G26" i="58"/>
  <c r="D26" i="58"/>
  <c r="CC25" i="58"/>
  <c r="CB25" i="58"/>
  <c r="CD25" i="58" s="1"/>
  <c r="CA25" i="58"/>
  <c r="BX25" i="58"/>
  <c r="BU25" i="58"/>
  <c r="BR25" i="58"/>
  <c r="BO25" i="58"/>
  <c r="BL25" i="58"/>
  <c r="BI25" i="58"/>
  <c r="BF25" i="58"/>
  <c r="BC25" i="58"/>
  <c r="AZ25" i="58"/>
  <c r="AW25" i="58"/>
  <c r="AT25" i="58"/>
  <c r="AQ25" i="58"/>
  <c r="AN25" i="58"/>
  <c r="AK25" i="58"/>
  <c r="AH25" i="58"/>
  <c r="AE25" i="58"/>
  <c r="AB25" i="58"/>
  <c r="Y25" i="58"/>
  <c r="V25" i="58"/>
  <c r="S25" i="58"/>
  <c r="P25" i="58"/>
  <c r="M25" i="58"/>
  <c r="J25" i="58"/>
  <c r="G25" i="58"/>
  <c r="D25" i="58"/>
  <c r="CC24" i="58"/>
  <c r="CD24" i="58" s="1"/>
  <c r="CB24" i="58"/>
  <c r="CA24" i="58"/>
  <c r="BX24" i="58"/>
  <c r="BU24" i="58"/>
  <c r="BR24" i="58"/>
  <c r="BO24" i="58"/>
  <c r="BL24" i="58"/>
  <c r="BI24" i="58"/>
  <c r="BF24" i="58"/>
  <c r="BC24" i="58"/>
  <c r="AZ24" i="58"/>
  <c r="AW24" i="58"/>
  <c r="AT24" i="58"/>
  <c r="AQ24" i="58"/>
  <c r="AN24" i="58"/>
  <c r="AK24" i="58"/>
  <c r="AH24" i="58"/>
  <c r="AE24" i="58"/>
  <c r="AB24" i="58"/>
  <c r="Y24" i="58"/>
  <c r="V24" i="58"/>
  <c r="S24" i="58"/>
  <c r="P24" i="58"/>
  <c r="M24" i="58"/>
  <c r="J24" i="58"/>
  <c r="G24" i="58"/>
  <c r="D24" i="58"/>
  <c r="CD23" i="58"/>
  <c r="CC23" i="58"/>
  <c r="CB23" i="58"/>
  <c r="CA23" i="58"/>
  <c r="BX23" i="58"/>
  <c r="BU23" i="58"/>
  <c r="BR23" i="58"/>
  <c r="BO23" i="58"/>
  <c r="BL23" i="58"/>
  <c r="BI23" i="58"/>
  <c r="BF23" i="58"/>
  <c r="BC23" i="58"/>
  <c r="AZ23" i="58"/>
  <c r="AW23" i="58"/>
  <c r="AT23" i="58"/>
  <c r="AQ23" i="58"/>
  <c r="AN23" i="58"/>
  <c r="AK23" i="58"/>
  <c r="AH23" i="58"/>
  <c r="AE23" i="58"/>
  <c r="AB23" i="58"/>
  <c r="Y23" i="58"/>
  <c r="V23" i="58"/>
  <c r="S23" i="58"/>
  <c r="P23" i="58"/>
  <c r="M23" i="58"/>
  <c r="J23" i="58"/>
  <c r="G23" i="58"/>
  <c r="D23" i="58"/>
  <c r="CC22" i="58"/>
  <c r="CB22" i="58"/>
  <c r="CD22" i="58" s="1"/>
  <c r="CA22" i="58"/>
  <c r="BX22" i="58"/>
  <c r="BU22" i="58"/>
  <c r="BR22" i="58"/>
  <c r="BO22" i="58"/>
  <c r="BL22" i="58"/>
  <c r="BI22" i="58"/>
  <c r="BF22" i="58"/>
  <c r="BC22" i="58"/>
  <c r="AZ22" i="58"/>
  <c r="AW22" i="58"/>
  <c r="AT22" i="58"/>
  <c r="AQ22" i="58"/>
  <c r="AN22" i="58"/>
  <c r="AK22" i="58"/>
  <c r="AH22" i="58"/>
  <c r="AE22" i="58"/>
  <c r="AB22" i="58"/>
  <c r="Y22" i="58"/>
  <c r="V22" i="58"/>
  <c r="S22" i="58"/>
  <c r="P22" i="58"/>
  <c r="M22" i="58"/>
  <c r="J22" i="58"/>
  <c r="G22" i="58"/>
  <c r="D22" i="58"/>
  <c r="CC21" i="58"/>
  <c r="CB21" i="58"/>
  <c r="CD21" i="58" s="1"/>
  <c r="CA21" i="58"/>
  <c r="BX21" i="58"/>
  <c r="BU21" i="58"/>
  <c r="BR21" i="58"/>
  <c r="BO21" i="58"/>
  <c r="BL21" i="58"/>
  <c r="BI21" i="58"/>
  <c r="BF21" i="58"/>
  <c r="BC21" i="58"/>
  <c r="AZ21" i="58"/>
  <c r="AW21" i="58"/>
  <c r="AT21" i="58"/>
  <c r="AQ21" i="58"/>
  <c r="AN21" i="58"/>
  <c r="AK21" i="58"/>
  <c r="AH21" i="58"/>
  <c r="AE21" i="58"/>
  <c r="AB21" i="58"/>
  <c r="Y21" i="58"/>
  <c r="V21" i="58"/>
  <c r="S21" i="58"/>
  <c r="P21" i="58"/>
  <c r="M21" i="58"/>
  <c r="J21" i="58"/>
  <c r="G21" i="58"/>
  <c r="D21" i="58"/>
  <c r="CC20" i="58"/>
  <c r="CD20" i="58" s="1"/>
  <c r="CB20" i="58"/>
  <c r="CA20" i="58"/>
  <c r="BX20" i="58"/>
  <c r="BU20" i="58"/>
  <c r="BR20" i="58"/>
  <c r="BO20" i="58"/>
  <c r="BL20" i="58"/>
  <c r="BI20" i="58"/>
  <c r="BF20" i="58"/>
  <c r="BC20" i="58"/>
  <c r="AZ20" i="58"/>
  <c r="AW20" i="58"/>
  <c r="AT20" i="58"/>
  <c r="AQ20" i="58"/>
  <c r="AN20" i="58"/>
  <c r="AK20" i="58"/>
  <c r="AH20" i="58"/>
  <c r="AE20" i="58"/>
  <c r="AB20" i="58"/>
  <c r="Y20" i="58"/>
  <c r="V20" i="58"/>
  <c r="S20" i="58"/>
  <c r="P20" i="58"/>
  <c r="M20" i="58"/>
  <c r="J20" i="58"/>
  <c r="G20" i="58"/>
  <c r="D20" i="58"/>
  <c r="CD19" i="58"/>
  <c r="CC19" i="58"/>
  <c r="CB19" i="58"/>
  <c r="CA19" i="58"/>
  <c r="BX19" i="58"/>
  <c r="BU19" i="58"/>
  <c r="BR19" i="58"/>
  <c r="BO19" i="58"/>
  <c r="BL19" i="58"/>
  <c r="BI19" i="58"/>
  <c r="BF19" i="58"/>
  <c r="BC19" i="58"/>
  <c r="AZ19" i="58"/>
  <c r="AW19" i="58"/>
  <c r="AT19" i="58"/>
  <c r="AQ19" i="58"/>
  <c r="AN19" i="58"/>
  <c r="AK19" i="58"/>
  <c r="AH19" i="58"/>
  <c r="AE19" i="58"/>
  <c r="AB19" i="58"/>
  <c r="Y19" i="58"/>
  <c r="V19" i="58"/>
  <c r="S19" i="58"/>
  <c r="P19" i="58"/>
  <c r="M19" i="58"/>
  <c r="J19" i="58"/>
  <c r="G19" i="58"/>
  <c r="D19" i="58"/>
  <c r="CC18" i="58"/>
  <c r="CB18" i="58"/>
  <c r="CD18" i="58" s="1"/>
  <c r="CA18" i="58"/>
  <c r="BX18" i="58"/>
  <c r="BU18" i="58"/>
  <c r="BR18" i="58"/>
  <c r="BO18" i="58"/>
  <c r="BL18" i="58"/>
  <c r="BI18" i="58"/>
  <c r="BF18" i="58"/>
  <c r="BC18" i="58"/>
  <c r="AZ18" i="58"/>
  <c r="AW18" i="58"/>
  <c r="AT18" i="58"/>
  <c r="AQ18" i="58"/>
  <c r="AN18" i="58"/>
  <c r="AK18" i="58"/>
  <c r="AH18" i="58"/>
  <c r="AE18" i="58"/>
  <c r="AB18" i="58"/>
  <c r="Y18" i="58"/>
  <c r="V18" i="58"/>
  <c r="S18" i="58"/>
  <c r="P18" i="58"/>
  <c r="M18" i="58"/>
  <c r="J18" i="58"/>
  <c r="G18" i="58"/>
  <c r="D18" i="58"/>
  <c r="CC17" i="58"/>
  <c r="CB17" i="58"/>
  <c r="CD17" i="58" s="1"/>
  <c r="CA17" i="58"/>
  <c r="BX17" i="58"/>
  <c r="BU17" i="58"/>
  <c r="BR17" i="58"/>
  <c r="BO17" i="58"/>
  <c r="BL17" i="58"/>
  <c r="BI17" i="58"/>
  <c r="BF17" i="58"/>
  <c r="BC17" i="58"/>
  <c r="AZ17" i="58"/>
  <c r="AW17" i="58"/>
  <c r="AT17" i="58"/>
  <c r="AQ17" i="58"/>
  <c r="AN17" i="58"/>
  <c r="AK17" i="58"/>
  <c r="AH17" i="58"/>
  <c r="AE17" i="58"/>
  <c r="AB17" i="58"/>
  <c r="Y17" i="58"/>
  <c r="V17" i="58"/>
  <c r="S17" i="58"/>
  <c r="P17" i="58"/>
  <c r="M17" i="58"/>
  <c r="J17" i="58"/>
  <c r="G17" i="58"/>
  <c r="D17" i="58"/>
  <c r="CC16" i="58"/>
  <c r="CD16" i="58" s="1"/>
  <c r="CB16" i="58"/>
  <c r="CA16" i="58"/>
  <c r="BX16" i="58"/>
  <c r="BU16" i="58"/>
  <c r="BR16" i="58"/>
  <c r="BO16" i="58"/>
  <c r="BL16" i="58"/>
  <c r="BI16" i="58"/>
  <c r="BF16" i="58"/>
  <c r="BC16" i="58"/>
  <c r="AZ16" i="58"/>
  <c r="AW16" i="58"/>
  <c r="AT16" i="58"/>
  <c r="AQ16" i="58"/>
  <c r="AN16" i="58"/>
  <c r="AK16" i="58"/>
  <c r="AH16" i="58"/>
  <c r="AE16" i="58"/>
  <c r="AB16" i="58"/>
  <c r="Y16" i="58"/>
  <c r="V16" i="58"/>
  <c r="S16" i="58"/>
  <c r="P16" i="58"/>
  <c r="M16" i="58"/>
  <c r="J16" i="58"/>
  <c r="G16" i="58"/>
  <c r="D16" i="58"/>
  <c r="CD15" i="58"/>
  <c r="CC15" i="58"/>
  <c r="CB15" i="58"/>
  <c r="CA15" i="58"/>
  <c r="BX15" i="58"/>
  <c r="BU15" i="58"/>
  <c r="BR15" i="58"/>
  <c r="BO15" i="58"/>
  <c r="BL15" i="58"/>
  <c r="BI15" i="58"/>
  <c r="BF15" i="58"/>
  <c r="BC15" i="58"/>
  <c r="AZ15" i="58"/>
  <c r="AW15" i="58"/>
  <c r="AT15" i="58"/>
  <c r="AQ15" i="58"/>
  <c r="AN15" i="58"/>
  <c r="AK15" i="58"/>
  <c r="AH15" i="58"/>
  <c r="AE15" i="58"/>
  <c r="AB15" i="58"/>
  <c r="Y15" i="58"/>
  <c r="V15" i="58"/>
  <c r="S15" i="58"/>
  <c r="P15" i="58"/>
  <c r="M15" i="58"/>
  <c r="J15" i="58"/>
  <c r="G15" i="58"/>
  <c r="D15" i="58"/>
  <c r="CC14" i="58"/>
  <c r="CB14" i="58"/>
  <c r="CD14" i="58" s="1"/>
  <c r="CA14" i="58"/>
  <c r="BX14" i="58"/>
  <c r="BU14" i="58"/>
  <c r="BR14" i="58"/>
  <c r="BO14" i="58"/>
  <c r="BL14" i="58"/>
  <c r="BI14" i="58"/>
  <c r="BF14" i="58"/>
  <c r="BC14" i="58"/>
  <c r="AZ14" i="58"/>
  <c r="AW14" i="58"/>
  <c r="AT14" i="58"/>
  <c r="AQ14" i="58"/>
  <c r="AN14" i="58"/>
  <c r="AK14" i="58"/>
  <c r="AH14" i="58"/>
  <c r="AE14" i="58"/>
  <c r="AB14" i="58"/>
  <c r="Y14" i="58"/>
  <c r="V14" i="58"/>
  <c r="S14" i="58"/>
  <c r="P14" i="58"/>
  <c r="M14" i="58"/>
  <c r="J14" i="58"/>
  <c r="G14" i="58"/>
  <c r="D14" i="58"/>
  <c r="CC13" i="58"/>
  <c r="CC27" i="58" s="1"/>
  <c r="CB13" i="58"/>
  <c r="CD13" i="58" s="1"/>
  <c r="CA13" i="58"/>
  <c r="BX13" i="58"/>
  <c r="BU13" i="58"/>
  <c r="BR13" i="58"/>
  <c r="BO13" i="58"/>
  <c r="BL13" i="58"/>
  <c r="BI13" i="58"/>
  <c r="BF13" i="58"/>
  <c r="BC13" i="58"/>
  <c r="AZ13" i="58"/>
  <c r="AW13" i="58"/>
  <c r="AT13" i="58"/>
  <c r="AQ13" i="58"/>
  <c r="AN13" i="58"/>
  <c r="AK13" i="58"/>
  <c r="AH13" i="58"/>
  <c r="AE13" i="58"/>
  <c r="AB13" i="58"/>
  <c r="Y13" i="58"/>
  <c r="V13" i="58"/>
  <c r="S13" i="58"/>
  <c r="P13" i="58"/>
  <c r="M13" i="58"/>
  <c r="J13" i="58"/>
  <c r="G13" i="58"/>
  <c r="D13" i="58"/>
  <c r="CC12" i="58"/>
  <c r="CD12" i="58" s="1"/>
  <c r="CB12" i="58"/>
  <c r="CA12" i="58"/>
  <c r="BX12" i="58"/>
  <c r="BU12" i="58"/>
  <c r="BR12" i="58"/>
  <c r="BO12" i="58"/>
  <c r="BL12" i="58"/>
  <c r="BI12" i="58"/>
  <c r="BF12" i="58"/>
  <c r="BC12" i="58"/>
  <c r="AZ12" i="58"/>
  <c r="AW12" i="58"/>
  <c r="AT12" i="58"/>
  <c r="AQ12" i="58"/>
  <c r="AN12" i="58"/>
  <c r="AK12" i="58"/>
  <c r="AH12" i="58"/>
  <c r="AE12" i="58"/>
  <c r="AB12" i="58"/>
  <c r="Y12" i="58"/>
  <c r="V12" i="58"/>
  <c r="S12" i="58"/>
  <c r="P12" i="58"/>
  <c r="M12" i="58"/>
  <c r="J12" i="58"/>
  <c r="G12" i="58"/>
  <c r="D12" i="58"/>
  <c r="CD11" i="58"/>
  <c r="CC11" i="58"/>
  <c r="CB11" i="58"/>
  <c r="CA11" i="58"/>
  <c r="BX11" i="58"/>
  <c r="BU11" i="58"/>
  <c r="BR11" i="58"/>
  <c r="BO11" i="58"/>
  <c r="BL11" i="58"/>
  <c r="BI11" i="58"/>
  <c r="BF11" i="58"/>
  <c r="BC11" i="58"/>
  <c r="AZ11" i="58"/>
  <c r="AW11" i="58"/>
  <c r="AT11" i="58"/>
  <c r="AQ11" i="58"/>
  <c r="AN11" i="58"/>
  <c r="AK11" i="58"/>
  <c r="AH11" i="58"/>
  <c r="AE11" i="58"/>
  <c r="AB11" i="58"/>
  <c r="Y11" i="58"/>
  <c r="V11" i="58"/>
  <c r="S11" i="58"/>
  <c r="P11" i="58"/>
  <c r="M11" i="58"/>
  <c r="J11" i="58"/>
  <c r="G11" i="58"/>
  <c r="D11" i="58"/>
  <c r="CC10" i="58"/>
  <c r="CB10" i="58"/>
  <c r="CD10" i="58" s="1"/>
  <c r="CA10" i="58"/>
  <c r="BX10" i="58"/>
  <c r="BU10" i="58"/>
  <c r="BR10" i="58"/>
  <c r="BO10" i="58"/>
  <c r="BL10" i="58"/>
  <c r="BI10" i="58"/>
  <c r="BF10" i="58"/>
  <c r="BC10" i="58"/>
  <c r="AZ10" i="58"/>
  <c r="AW10" i="58"/>
  <c r="AT10" i="58"/>
  <c r="AQ10" i="58"/>
  <c r="AN10" i="58"/>
  <c r="AK10" i="58"/>
  <c r="AH10" i="58"/>
  <c r="AE10" i="58"/>
  <c r="AB10" i="58"/>
  <c r="Y10" i="58"/>
  <c r="V10" i="58"/>
  <c r="S10" i="58"/>
  <c r="P10" i="58"/>
  <c r="M10" i="58"/>
  <c r="J10" i="58"/>
  <c r="G10" i="58"/>
  <c r="D10" i="58"/>
  <c r="CC9" i="58"/>
  <c r="CB9" i="58"/>
  <c r="CD9" i="58" s="1"/>
  <c r="CA9" i="58"/>
  <c r="BX9" i="58"/>
  <c r="BU9" i="58"/>
  <c r="BR9" i="58"/>
  <c r="BO9" i="58"/>
  <c r="BL9" i="58"/>
  <c r="BI9" i="58"/>
  <c r="BF9" i="58"/>
  <c r="BC9" i="58"/>
  <c r="AZ9" i="58"/>
  <c r="AW9" i="58"/>
  <c r="AT9" i="58"/>
  <c r="AQ9" i="58"/>
  <c r="AN9" i="58"/>
  <c r="AK9" i="58"/>
  <c r="AH9" i="58"/>
  <c r="AE9" i="58"/>
  <c r="AB9" i="58"/>
  <c r="Y9" i="58"/>
  <c r="V9" i="58"/>
  <c r="S9" i="58"/>
  <c r="P9" i="58"/>
  <c r="M9" i="58"/>
  <c r="J9" i="58"/>
  <c r="G9" i="58"/>
  <c r="D9" i="58"/>
  <c r="CC8" i="58"/>
  <c r="CD8" i="58" s="1"/>
  <c r="CB8" i="58"/>
  <c r="CA8" i="58"/>
  <c r="BX8" i="58"/>
  <c r="BU8" i="58"/>
  <c r="BR8" i="58"/>
  <c r="BO8" i="58"/>
  <c r="BL8" i="58"/>
  <c r="BI8" i="58"/>
  <c r="BF8" i="58"/>
  <c r="BC8" i="58"/>
  <c r="AZ8" i="58"/>
  <c r="AW8" i="58"/>
  <c r="AT8" i="58"/>
  <c r="AQ8" i="58"/>
  <c r="AN8" i="58"/>
  <c r="AK8" i="58"/>
  <c r="AH8" i="58"/>
  <c r="AE8" i="58"/>
  <c r="AB8" i="58"/>
  <c r="Y8" i="58"/>
  <c r="V8" i="58"/>
  <c r="S8" i="58"/>
  <c r="P8" i="58"/>
  <c r="M8" i="58"/>
  <c r="J8" i="58"/>
  <c r="G8" i="58"/>
  <c r="D8" i="58"/>
  <c r="CD7" i="58"/>
  <c r="CC7" i="58"/>
  <c r="CB7" i="58"/>
  <c r="CA7" i="58"/>
  <c r="BX7" i="58"/>
  <c r="BU7" i="58"/>
  <c r="BR7" i="58"/>
  <c r="BO7" i="58"/>
  <c r="BL7" i="58"/>
  <c r="BI7" i="58"/>
  <c r="BF7" i="58"/>
  <c r="BC7" i="58"/>
  <c r="AZ7" i="58"/>
  <c r="AW7" i="58"/>
  <c r="AT7" i="58"/>
  <c r="AQ7" i="58"/>
  <c r="AN7" i="58"/>
  <c r="AK7" i="58"/>
  <c r="AH7" i="58"/>
  <c r="AE7" i="58"/>
  <c r="AB7" i="58"/>
  <c r="Y7" i="58"/>
  <c r="V7" i="58"/>
  <c r="S7" i="58"/>
  <c r="P7" i="58"/>
  <c r="M7" i="58"/>
  <c r="J7" i="58"/>
  <c r="G7" i="58"/>
  <c r="D7" i="58"/>
  <c r="CC6" i="58"/>
  <c r="CB6" i="58"/>
  <c r="CD6" i="58" s="1"/>
  <c r="CA6" i="58"/>
  <c r="BX6" i="58"/>
  <c r="BU6" i="58"/>
  <c r="BR6" i="58"/>
  <c r="BO6" i="58"/>
  <c r="BL6" i="58"/>
  <c r="BI6" i="58"/>
  <c r="BF6" i="58"/>
  <c r="BC6" i="58"/>
  <c r="AZ6" i="58"/>
  <c r="AW6" i="58"/>
  <c r="AT6" i="58"/>
  <c r="AQ6" i="58"/>
  <c r="AN6" i="58"/>
  <c r="AK6" i="58"/>
  <c r="AH6" i="58"/>
  <c r="AE6" i="58"/>
  <c r="AB6" i="58"/>
  <c r="Y6" i="58"/>
  <c r="V6" i="58"/>
  <c r="S6" i="58"/>
  <c r="P6" i="58"/>
  <c r="M6" i="58"/>
  <c r="J6" i="58"/>
  <c r="G6" i="58"/>
  <c r="D6" i="58"/>
  <c r="CB28" i="59" l="1"/>
  <c r="CC28" i="59"/>
  <c r="CD13" i="59"/>
  <c r="M27" i="59"/>
  <c r="Y27" i="59"/>
  <c r="AK27" i="59"/>
  <c r="AW27" i="59"/>
  <c r="BI27" i="59"/>
  <c r="BU27" i="59"/>
  <c r="CD31" i="58"/>
  <c r="F32" i="58"/>
  <c r="R32" i="58"/>
  <c r="AD32" i="58"/>
  <c r="AP32" i="58"/>
  <c r="BB32" i="58"/>
  <c r="BG32" i="58"/>
  <c r="BM32" i="58"/>
  <c r="BS32" i="58"/>
  <c r="BY32" i="58"/>
  <c r="B32" i="58"/>
  <c r="N32" i="58"/>
  <c r="Z32" i="58"/>
  <c r="AL32" i="58"/>
  <c r="AX32" i="58"/>
  <c r="BN32" i="58"/>
  <c r="BZ32" i="58"/>
  <c r="F28" i="58"/>
  <c r="R28" i="58"/>
  <c r="AP28" i="58"/>
  <c r="BB28" i="58"/>
  <c r="BZ28" i="58"/>
  <c r="N28" i="58"/>
  <c r="Z28" i="58"/>
  <c r="AL28" i="58"/>
  <c r="AX28" i="58"/>
  <c r="BV28" i="58"/>
  <c r="CB28" i="58" s="1"/>
  <c r="D27" i="58"/>
  <c r="BL27" i="58"/>
  <c r="BX27" i="58"/>
  <c r="CB27" i="58"/>
  <c r="CD27" i="58" s="1"/>
  <c r="C28" i="58"/>
  <c r="O28" i="58"/>
  <c r="AA28" i="58"/>
  <c r="AM28" i="58"/>
  <c r="AY28" i="58"/>
  <c r="BK28" i="58"/>
  <c r="BW28" i="58"/>
  <c r="BJ32" i="58"/>
  <c r="AD28" i="58"/>
  <c r="BN28" i="58"/>
  <c r="M27" i="58"/>
  <c r="Y27" i="58"/>
  <c r="AK27" i="58"/>
  <c r="AW27" i="58"/>
  <c r="BI27" i="58"/>
  <c r="BU27" i="58"/>
  <c r="E28" i="58"/>
  <c r="K28" i="58"/>
  <c r="Q28" i="58"/>
  <c r="W28" i="58"/>
  <c r="AC28" i="58"/>
  <c r="AI28" i="58"/>
  <c r="AO28" i="58"/>
  <c r="AU28" i="58"/>
  <c r="BA28" i="58"/>
  <c r="B27" i="37"/>
  <c r="C27" i="37"/>
  <c r="CC28" i="58" l="1"/>
  <c r="CB32" i="58"/>
  <c r="BZ31" i="57"/>
  <c r="BY31" i="57"/>
  <c r="BW31" i="57"/>
  <c r="BV31" i="57"/>
  <c r="BT31" i="57"/>
  <c r="BS31" i="57"/>
  <c r="BQ31" i="57"/>
  <c r="BP31" i="57"/>
  <c r="BN31" i="57"/>
  <c r="BM31" i="57"/>
  <c r="BK31" i="57"/>
  <c r="BJ31" i="57"/>
  <c r="BH31" i="57"/>
  <c r="BG31" i="57"/>
  <c r="BE31" i="57"/>
  <c r="BD31" i="57"/>
  <c r="BF31" i="57" s="1"/>
  <c r="BB31" i="57"/>
  <c r="BA31" i="57"/>
  <c r="AY31" i="57"/>
  <c r="AX31" i="57"/>
  <c r="AV31" i="57"/>
  <c r="AU31" i="57"/>
  <c r="AS31" i="57"/>
  <c r="AR31" i="57"/>
  <c r="AP31" i="57"/>
  <c r="AO31" i="57"/>
  <c r="AM31" i="57"/>
  <c r="AL31" i="57"/>
  <c r="AJ31" i="57"/>
  <c r="AI31" i="57"/>
  <c r="AG31" i="57"/>
  <c r="AF31" i="57"/>
  <c r="AD31" i="57"/>
  <c r="AC31" i="57"/>
  <c r="AA31" i="57"/>
  <c r="Z31" i="57"/>
  <c r="X31" i="57"/>
  <c r="W31" i="57"/>
  <c r="U31" i="57"/>
  <c r="T31" i="57"/>
  <c r="R31" i="57"/>
  <c r="Q31" i="57"/>
  <c r="O31" i="57"/>
  <c r="N31" i="57"/>
  <c r="L31" i="57"/>
  <c r="K31" i="57"/>
  <c r="I31" i="57"/>
  <c r="H31" i="57"/>
  <c r="F31" i="57"/>
  <c r="E31" i="57"/>
  <c r="C31" i="57"/>
  <c r="B31" i="57"/>
  <c r="CD30" i="57"/>
  <c r="CC30" i="57"/>
  <c r="CC31" i="57" s="1"/>
  <c r="CB30" i="57"/>
  <c r="CB31" i="57" s="1"/>
  <c r="CA30" i="57"/>
  <c r="BX30" i="57"/>
  <c r="BU30" i="57"/>
  <c r="BR30" i="57"/>
  <c r="BO30" i="57"/>
  <c r="BL30" i="57"/>
  <c r="BI30" i="57"/>
  <c r="BF30" i="57"/>
  <c r="BC30" i="57"/>
  <c r="AZ30" i="57"/>
  <c r="AW30" i="57"/>
  <c r="AT30" i="57"/>
  <c r="AQ30" i="57"/>
  <c r="AN30" i="57"/>
  <c r="AK30" i="57"/>
  <c r="AH30" i="57"/>
  <c r="AE30" i="57"/>
  <c r="AB30" i="57"/>
  <c r="Y30" i="57"/>
  <c r="V30" i="57"/>
  <c r="S30" i="57"/>
  <c r="P30" i="57"/>
  <c r="M30" i="57"/>
  <c r="J30" i="57"/>
  <c r="G30" i="57"/>
  <c r="D30" i="57"/>
  <c r="CC29" i="57"/>
  <c r="CB29" i="57"/>
  <c r="CD29" i="57" s="1"/>
  <c r="CA29" i="57"/>
  <c r="BX29" i="57"/>
  <c r="BU29" i="57"/>
  <c r="BR29" i="57"/>
  <c r="BO29" i="57"/>
  <c r="BL29" i="57"/>
  <c r="BI29" i="57"/>
  <c r="BF29" i="57"/>
  <c r="BC29" i="57"/>
  <c r="AZ29" i="57"/>
  <c r="AW29" i="57"/>
  <c r="AT29" i="57"/>
  <c r="AQ29" i="57"/>
  <c r="AN29" i="57"/>
  <c r="AK29" i="57"/>
  <c r="AH29" i="57"/>
  <c r="AE29" i="57"/>
  <c r="AB29" i="57"/>
  <c r="Y29" i="57"/>
  <c r="V29" i="57"/>
  <c r="S29" i="57"/>
  <c r="P29" i="57"/>
  <c r="M29" i="57"/>
  <c r="J29" i="57"/>
  <c r="G29" i="57"/>
  <c r="D29" i="57"/>
  <c r="BT28" i="57"/>
  <c r="BP28" i="57"/>
  <c r="BH28" i="57"/>
  <c r="BD28" i="57"/>
  <c r="AV28" i="57"/>
  <c r="AR28" i="57"/>
  <c r="AJ28" i="57"/>
  <c r="AF28" i="57"/>
  <c r="X28" i="57"/>
  <c r="T28" i="57"/>
  <c r="L28" i="57"/>
  <c r="H28" i="57"/>
  <c r="CA27" i="57"/>
  <c r="BZ27" i="57"/>
  <c r="BZ28" i="57" s="1"/>
  <c r="BY27" i="57"/>
  <c r="BY28" i="57" s="1"/>
  <c r="BW27" i="57"/>
  <c r="BW28" i="57" s="1"/>
  <c r="BV27" i="57"/>
  <c r="BX27" i="57" s="1"/>
  <c r="BT27" i="57"/>
  <c r="BS27" i="57"/>
  <c r="BS28" i="57" s="1"/>
  <c r="BR27" i="57"/>
  <c r="BQ27" i="57"/>
  <c r="BQ28" i="57" s="1"/>
  <c r="BP27" i="57"/>
  <c r="BO27" i="57"/>
  <c r="BN27" i="57"/>
  <c r="BN28" i="57" s="1"/>
  <c r="BM27" i="57"/>
  <c r="BM28" i="57" s="1"/>
  <c r="BK27" i="57"/>
  <c r="BK28" i="57" s="1"/>
  <c r="BJ27" i="57"/>
  <c r="BL27" i="57" s="1"/>
  <c r="BH27" i="57"/>
  <c r="BG27" i="57"/>
  <c r="BG28" i="57" s="1"/>
  <c r="BF27" i="57"/>
  <c r="BE27" i="57"/>
  <c r="BE28" i="57" s="1"/>
  <c r="BD27" i="57"/>
  <c r="BC27" i="57"/>
  <c r="BB27" i="57"/>
  <c r="BB28" i="57" s="1"/>
  <c r="BA27" i="57"/>
  <c r="BA28" i="57" s="1"/>
  <c r="AY27" i="57"/>
  <c r="AY28" i="57" s="1"/>
  <c r="AX27" i="57"/>
  <c r="AZ27" i="57" s="1"/>
  <c r="AV27" i="57"/>
  <c r="AU27" i="57"/>
  <c r="AU28" i="57" s="1"/>
  <c r="AT27" i="57"/>
  <c r="AS27" i="57"/>
  <c r="AS28" i="57" s="1"/>
  <c r="AR27" i="57"/>
  <c r="AQ27" i="57"/>
  <c r="AP27" i="57"/>
  <c r="AP28" i="57" s="1"/>
  <c r="AO27" i="57"/>
  <c r="AO28" i="57" s="1"/>
  <c r="AM27" i="57"/>
  <c r="AM28" i="57" s="1"/>
  <c r="AL27" i="57"/>
  <c r="AN27" i="57" s="1"/>
  <c r="AJ27" i="57"/>
  <c r="AI27" i="57"/>
  <c r="AI28" i="57" s="1"/>
  <c r="AH27" i="57"/>
  <c r="AG27" i="57"/>
  <c r="AG28" i="57" s="1"/>
  <c r="AF27" i="57"/>
  <c r="AE27" i="57"/>
  <c r="AD27" i="57"/>
  <c r="AD28" i="57" s="1"/>
  <c r="AC27" i="57"/>
  <c r="AC28" i="57" s="1"/>
  <c r="AA27" i="57"/>
  <c r="AA28" i="57" s="1"/>
  <c r="Z27" i="57"/>
  <c r="AB27" i="57" s="1"/>
  <c r="X27" i="57"/>
  <c r="W27" i="57"/>
  <c r="W28" i="57" s="1"/>
  <c r="V27" i="57"/>
  <c r="U27" i="57"/>
  <c r="U28" i="57" s="1"/>
  <c r="T27" i="57"/>
  <c r="S27" i="57"/>
  <c r="R27" i="57"/>
  <c r="R28" i="57" s="1"/>
  <c r="Q27" i="57"/>
  <c r="Q28" i="57" s="1"/>
  <c r="O27" i="57"/>
  <c r="O28" i="57" s="1"/>
  <c r="N27" i="57"/>
  <c r="P27" i="57" s="1"/>
  <c r="L27" i="57"/>
  <c r="K27" i="57"/>
  <c r="K28" i="57" s="1"/>
  <c r="J27" i="57"/>
  <c r="I27" i="57"/>
  <c r="I28" i="57" s="1"/>
  <c r="H27" i="57"/>
  <c r="G27" i="57"/>
  <c r="F27" i="57"/>
  <c r="F28" i="57" s="1"/>
  <c r="E27" i="57"/>
  <c r="E28" i="57" s="1"/>
  <c r="C27" i="57"/>
  <c r="C28" i="57" s="1"/>
  <c r="B27" i="57"/>
  <c r="D27" i="57" s="1"/>
  <c r="CC26" i="57"/>
  <c r="CB26" i="57"/>
  <c r="CD26" i="57" s="1"/>
  <c r="CA26" i="57"/>
  <c r="BX26" i="57"/>
  <c r="BU26" i="57"/>
  <c r="BR26" i="57"/>
  <c r="BO26" i="57"/>
  <c r="BL26" i="57"/>
  <c r="BI26" i="57"/>
  <c r="BF26" i="57"/>
  <c r="BC26" i="57"/>
  <c r="AZ26" i="57"/>
  <c r="AW26" i="57"/>
  <c r="AT26" i="57"/>
  <c r="AQ26" i="57"/>
  <c r="AN26" i="57"/>
  <c r="AK26" i="57"/>
  <c r="AH26" i="57"/>
  <c r="AE26" i="57"/>
  <c r="AB26" i="57"/>
  <c r="Y26" i="57"/>
  <c r="V26" i="57"/>
  <c r="S26" i="57"/>
  <c r="P26" i="57"/>
  <c r="M26" i="57"/>
  <c r="J26" i="57"/>
  <c r="G26" i="57"/>
  <c r="D26" i="57"/>
  <c r="CC25" i="57"/>
  <c r="CB25" i="57"/>
  <c r="CD25" i="57" s="1"/>
  <c r="CA25" i="57"/>
  <c r="BX25" i="57"/>
  <c r="BU25" i="57"/>
  <c r="BR25" i="57"/>
  <c r="BO25" i="57"/>
  <c r="BL25" i="57"/>
  <c r="BI25" i="57"/>
  <c r="BF25" i="57"/>
  <c r="BC25" i="57"/>
  <c r="AZ25" i="57"/>
  <c r="AW25" i="57"/>
  <c r="AT25" i="57"/>
  <c r="AQ25" i="57"/>
  <c r="AN25" i="57"/>
  <c r="AK25" i="57"/>
  <c r="AH25" i="57"/>
  <c r="AE25" i="57"/>
  <c r="AB25" i="57"/>
  <c r="Y25" i="57"/>
  <c r="V25" i="57"/>
  <c r="S25" i="57"/>
  <c r="P25" i="57"/>
  <c r="M25" i="57"/>
  <c r="J25" i="57"/>
  <c r="G25" i="57"/>
  <c r="D25" i="57"/>
  <c r="CD24" i="57"/>
  <c r="CC24" i="57"/>
  <c r="CB24" i="57"/>
  <c r="CA24" i="57"/>
  <c r="BX24" i="57"/>
  <c r="BU24" i="57"/>
  <c r="BR24" i="57"/>
  <c r="BO24" i="57"/>
  <c r="BL24" i="57"/>
  <c r="BI24" i="57"/>
  <c r="BF24" i="57"/>
  <c r="BC24" i="57"/>
  <c r="AZ24" i="57"/>
  <c r="AW24" i="57"/>
  <c r="AT24" i="57"/>
  <c r="AQ24" i="57"/>
  <c r="AN24" i="57"/>
  <c r="AK24" i="57"/>
  <c r="AH24" i="57"/>
  <c r="AE24" i="57"/>
  <c r="AB24" i="57"/>
  <c r="Y24" i="57"/>
  <c r="V24" i="57"/>
  <c r="S24" i="57"/>
  <c r="P24" i="57"/>
  <c r="M24" i="57"/>
  <c r="J24" i="57"/>
  <c r="G24" i="57"/>
  <c r="D24" i="57"/>
  <c r="CD23" i="57"/>
  <c r="CC23" i="57"/>
  <c r="CB23" i="57"/>
  <c r="CA23" i="57"/>
  <c r="BX23" i="57"/>
  <c r="BU23" i="57"/>
  <c r="BR23" i="57"/>
  <c r="BO23" i="57"/>
  <c r="BL23" i="57"/>
  <c r="BI23" i="57"/>
  <c r="BF23" i="57"/>
  <c r="BC23" i="57"/>
  <c r="AZ23" i="57"/>
  <c r="AW23" i="57"/>
  <c r="AT23" i="57"/>
  <c r="AQ23" i="57"/>
  <c r="AN23" i="57"/>
  <c r="AK23" i="57"/>
  <c r="AH23" i="57"/>
  <c r="AE23" i="57"/>
  <c r="AB23" i="57"/>
  <c r="Y23" i="57"/>
  <c r="V23" i="57"/>
  <c r="S23" i="57"/>
  <c r="P23" i="57"/>
  <c r="M23" i="57"/>
  <c r="J23" i="57"/>
  <c r="G23" i="57"/>
  <c r="D23" i="57"/>
  <c r="CC22" i="57"/>
  <c r="CB22" i="57"/>
  <c r="CD22" i="57" s="1"/>
  <c r="CA22" i="57"/>
  <c r="BX22" i="57"/>
  <c r="BU22" i="57"/>
  <c r="BR22" i="57"/>
  <c r="BO22" i="57"/>
  <c r="BL22" i="57"/>
  <c r="BI22" i="57"/>
  <c r="BF22" i="57"/>
  <c r="BC22" i="57"/>
  <c r="AZ22" i="57"/>
  <c r="AW22" i="57"/>
  <c r="AT22" i="57"/>
  <c r="AQ22" i="57"/>
  <c r="AN22" i="57"/>
  <c r="AK22" i="57"/>
  <c r="AH22" i="57"/>
  <c r="AE22" i="57"/>
  <c r="AB22" i="57"/>
  <c r="Y22" i="57"/>
  <c r="V22" i="57"/>
  <c r="S22" i="57"/>
  <c r="P22" i="57"/>
  <c r="M22" i="57"/>
  <c r="J22" i="57"/>
  <c r="G22" i="57"/>
  <c r="D22" i="57"/>
  <c r="CC21" i="57"/>
  <c r="CB21" i="57"/>
  <c r="CD21" i="57" s="1"/>
  <c r="CA21" i="57"/>
  <c r="BX21" i="57"/>
  <c r="BU21" i="57"/>
  <c r="BR21" i="57"/>
  <c r="BO21" i="57"/>
  <c r="BL21" i="57"/>
  <c r="BI21" i="57"/>
  <c r="BF21" i="57"/>
  <c r="BC21" i="57"/>
  <c r="AZ21" i="57"/>
  <c r="AW21" i="57"/>
  <c r="AT21" i="57"/>
  <c r="AQ21" i="57"/>
  <c r="AN21" i="57"/>
  <c r="AK21" i="57"/>
  <c r="AH21" i="57"/>
  <c r="AE21" i="57"/>
  <c r="AB21" i="57"/>
  <c r="Y21" i="57"/>
  <c r="V21" i="57"/>
  <c r="S21" i="57"/>
  <c r="P21" i="57"/>
  <c r="M21" i="57"/>
  <c r="J21" i="57"/>
  <c r="G21" i="57"/>
  <c r="D21" i="57"/>
  <c r="CD20" i="57"/>
  <c r="CC20" i="57"/>
  <c r="CB20" i="57"/>
  <c r="CA20" i="57"/>
  <c r="BX20" i="57"/>
  <c r="BU20" i="57"/>
  <c r="BR20" i="57"/>
  <c r="BO20" i="57"/>
  <c r="BL20" i="57"/>
  <c r="BI20" i="57"/>
  <c r="BF20" i="57"/>
  <c r="BC20" i="57"/>
  <c r="AZ20" i="57"/>
  <c r="AW20" i="57"/>
  <c r="AT20" i="57"/>
  <c r="AQ20" i="57"/>
  <c r="AN20" i="57"/>
  <c r="AK20" i="57"/>
  <c r="AH20" i="57"/>
  <c r="AE20" i="57"/>
  <c r="AB20" i="57"/>
  <c r="Y20" i="57"/>
  <c r="V20" i="57"/>
  <c r="S20" i="57"/>
  <c r="P20" i="57"/>
  <c r="M20" i="57"/>
  <c r="J20" i="57"/>
  <c r="G20" i="57"/>
  <c r="D20" i="57"/>
  <c r="CD19" i="57"/>
  <c r="CC19" i="57"/>
  <c r="CB19" i="57"/>
  <c r="CA19" i="57"/>
  <c r="BX19" i="57"/>
  <c r="BU19" i="57"/>
  <c r="BR19" i="57"/>
  <c r="BO19" i="57"/>
  <c r="BL19" i="57"/>
  <c r="BI19" i="57"/>
  <c r="BF19" i="57"/>
  <c r="BC19" i="57"/>
  <c r="AZ19" i="57"/>
  <c r="AW19" i="57"/>
  <c r="AT19" i="57"/>
  <c r="AQ19" i="57"/>
  <c r="AN19" i="57"/>
  <c r="AK19" i="57"/>
  <c r="AH19" i="57"/>
  <c r="AE19" i="57"/>
  <c r="AB19" i="57"/>
  <c r="Y19" i="57"/>
  <c r="V19" i="57"/>
  <c r="S19" i="57"/>
  <c r="P19" i="57"/>
  <c r="M19" i="57"/>
  <c r="J19" i="57"/>
  <c r="G19" i="57"/>
  <c r="D19" i="57"/>
  <c r="CC18" i="57"/>
  <c r="CB18" i="57"/>
  <c r="CD18" i="57" s="1"/>
  <c r="CA18" i="57"/>
  <c r="BX18" i="57"/>
  <c r="BU18" i="57"/>
  <c r="BR18" i="57"/>
  <c r="BO18" i="57"/>
  <c r="BL18" i="57"/>
  <c r="BI18" i="57"/>
  <c r="BF18" i="57"/>
  <c r="BC18" i="57"/>
  <c r="AZ18" i="57"/>
  <c r="AW18" i="57"/>
  <c r="AT18" i="57"/>
  <c r="AQ18" i="57"/>
  <c r="AN18" i="57"/>
  <c r="AK18" i="57"/>
  <c r="AH18" i="57"/>
  <c r="AE18" i="57"/>
  <c r="AB18" i="57"/>
  <c r="Y18" i="57"/>
  <c r="V18" i="57"/>
  <c r="S18" i="57"/>
  <c r="P18" i="57"/>
  <c r="M18" i="57"/>
  <c r="J18" i="57"/>
  <c r="G18" i="57"/>
  <c r="D18" i="57"/>
  <c r="CC17" i="57"/>
  <c r="CB17" i="57"/>
  <c r="CD17" i="57" s="1"/>
  <c r="CA17" i="57"/>
  <c r="BX17" i="57"/>
  <c r="BU17" i="57"/>
  <c r="BR17" i="57"/>
  <c r="BO17" i="57"/>
  <c r="BL17" i="57"/>
  <c r="BI17" i="57"/>
  <c r="BF17" i="57"/>
  <c r="BC17" i="57"/>
  <c r="AZ17" i="57"/>
  <c r="AW17" i="57"/>
  <c r="AT17" i="57"/>
  <c r="AQ17" i="57"/>
  <c r="AN17" i="57"/>
  <c r="AK17" i="57"/>
  <c r="AH17" i="57"/>
  <c r="AE17" i="57"/>
  <c r="AB17" i="57"/>
  <c r="Y17" i="57"/>
  <c r="V17" i="57"/>
  <c r="S17" i="57"/>
  <c r="P17" i="57"/>
  <c r="M17" i="57"/>
  <c r="J17" i="57"/>
  <c r="G17" i="57"/>
  <c r="D17" i="57"/>
  <c r="CD16" i="57"/>
  <c r="CC16" i="57"/>
  <c r="CB16" i="57"/>
  <c r="CA16" i="57"/>
  <c r="BX16" i="57"/>
  <c r="BU16" i="57"/>
  <c r="BR16" i="57"/>
  <c r="BO16" i="57"/>
  <c r="BL16" i="57"/>
  <c r="BI16" i="57"/>
  <c r="BF16" i="57"/>
  <c r="BC16" i="57"/>
  <c r="AZ16" i="57"/>
  <c r="AW16" i="57"/>
  <c r="AT16" i="57"/>
  <c r="AQ16" i="57"/>
  <c r="AN16" i="57"/>
  <c r="AK16" i="57"/>
  <c r="AH16" i="57"/>
  <c r="AE16" i="57"/>
  <c r="AB16" i="57"/>
  <c r="Y16" i="57"/>
  <c r="V16" i="57"/>
  <c r="S16" i="57"/>
  <c r="P16" i="57"/>
  <c r="M16" i="57"/>
  <c r="J16" i="57"/>
  <c r="G16" i="57"/>
  <c r="D16" i="57"/>
  <c r="CD15" i="57"/>
  <c r="CC15" i="57"/>
  <c r="CB15" i="57"/>
  <c r="CA15" i="57"/>
  <c r="BX15" i="57"/>
  <c r="BU15" i="57"/>
  <c r="BR15" i="57"/>
  <c r="BO15" i="57"/>
  <c r="BL15" i="57"/>
  <c r="BI15" i="57"/>
  <c r="BF15" i="57"/>
  <c r="BC15" i="57"/>
  <c r="AZ15" i="57"/>
  <c r="AW15" i="57"/>
  <c r="AT15" i="57"/>
  <c r="AQ15" i="57"/>
  <c r="AN15" i="57"/>
  <c r="AK15" i="57"/>
  <c r="AH15" i="57"/>
  <c r="AE15" i="57"/>
  <c r="AB15" i="57"/>
  <c r="Y15" i="57"/>
  <c r="V15" i="57"/>
  <c r="S15" i="57"/>
  <c r="P15" i="57"/>
  <c r="M15" i="57"/>
  <c r="J15" i="57"/>
  <c r="G15" i="57"/>
  <c r="D15" i="57"/>
  <c r="CC14" i="57"/>
  <c r="CB14" i="57"/>
  <c r="CD14" i="57" s="1"/>
  <c r="CA14" i="57"/>
  <c r="BX14" i="57"/>
  <c r="BU14" i="57"/>
  <c r="BR14" i="57"/>
  <c r="BO14" i="57"/>
  <c r="BL14" i="57"/>
  <c r="BI14" i="57"/>
  <c r="BF14" i="57"/>
  <c r="BC14" i="57"/>
  <c r="AZ14" i="57"/>
  <c r="AW14" i="57"/>
  <c r="AT14" i="57"/>
  <c r="AQ14" i="57"/>
  <c r="AN14" i="57"/>
  <c r="AK14" i="57"/>
  <c r="AH14" i="57"/>
  <c r="AE14" i="57"/>
  <c r="AB14" i="57"/>
  <c r="Y14" i="57"/>
  <c r="V14" i="57"/>
  <c r="S14" i="57"/>
  <c r="P14" i="57"/>
  <c r="M14" i="57"/>
  <c r="J14" i="57"/>
  <c r="G14" i="57"/>
  <c r="D14" i="57"/>
  <c r="CC13" i="57"/>
  <c r="CC27" i="57" s="1"/>
  <c r="CB13" i="57"/>
  <c r="CB27" i="57" s="1"/>
  <c r="CD27" i="57" s="1"/>
  <c r="CA13" i="57"/>
  <c r="BX13" i="57"/>
  <c r="BU13" i="57"/>
  <c r="BR13" i="57"/>
  <c r="BO13" i="57"/>
  <c r="BL13" i="57"/>
  <c r="BI13" i="57"/>
  <c r="BF13" i="57"/>
  <c r="BC13" i="57"/>
  <c r="AZ13" i="57"/>
  <c r="AW13" i="57"/>
  <c r="AT13" i="57"/>
  <c r="AQ13" i="57"/>
  <c r="AN13" i="57"/>
  <c r="AK13" i="57"/>
  <c r="AH13" i="57"/>
  <c r="AE13" i="57"/>
  <c r="AB13" i="57"/>
  <c r="Y13" i="57"/>
  <c r="V13" i="57"/>
  <c r="S13" i="57"/>
  <c r="P13" i="57"/>
  <c r="M13" i="57"/>
  <c r="J13" i="57"/>
  <c r="G13" i="57"/>
  <c r="D13" i="57"/>
  <c r="CD12" i="57"/>
  <c r="CC12" i="57"/>
  <c r="CB12" i="57"/>
  <c r="CA12" i="57"/>
  <c r="BX12" i="57"/>
  <c r="BU12" i="57"/>
  <c r="BR12" i="57"/>
  <c r="BO12" i="57"/>
  <c r="BL12" i="57"/>
  <c r="BI12" i="57"/>
  <c r="BF12" i="57"/>
  <c r="BC12" i="57"/>
  <c r="AZ12" i="57"/>
  <c r="AW12" i="57"/>
  <c r="AT12" i="57"/>
  <c r="AQ12" i="57"/>
  <c r="AN12" i="57"/>
  <c r="AK12" i="57"/>
  <c r="AH12" i="57"/>
  <c r="AE12" i="57"/>
  <c r="AB12" i="57"/>
  <c r="Y12" i="57"/>
  <c r="V12" i="57"/>
  <c r="S12" i="57"/>
  <c r="P12" i="57"/>
  <c r="M12" i="57"/>
  <c r="J12" i="57"/>
  <c r="G12" i="57"/>
  <c r="D12" i="57"/>
  <c r="CD11" i="57"/>
  <c r="CC11" i="57"/>
  <c r="CB11" i="57"/>
  <c r="CA11" i="57"/>
  <c r="BX11" i="57"/>
  <c r="BU11" i="57"/>
  <c r="BR11" i="57"/>
  <c r="BO11" i="57"/>
  <c r="BL11" i="57"/>
  <c r="BI11" i="57"/>
  <c r="BF11" i="57"/>
  <c r="BC11" i="57"/>
  <c r="AZ11" i="57"/>
  <c r="AW11" i="57"/>
  <c r="AT11" i="57"/>
  <c r="AQ11" i="57"/>
  <c r="AN11" i="57"/>
  <c r="AK11" i="57"/>
  <c r="AH11" i="57"/>
  <c r="AE11" i="57"/>
  <c r="AB11" i="57"/>
  <c r="Y11" i="57"/>
  <c r="V11" i="57"/>
  <c r="S11" i="57"/>
  <c r="P11" i="57"/>
  <c r="M11" i="57"/>
  <c r="J11" i="57"/>
  <c r="G11" i="57"/>
  <c r="D11" i="57"/>
  <c r="CC10" i="57"/>
  <c r="CB10" i="57"/>
  <c r="CD10" i="57" s="1"/>
  <c r="CA10" i="57"/>
  <c r="BX10" i="57"/>
  <c r="BU10" i="57"/>
  <c r="BR10" i="57"/>
  <c r="BO10" i="57"/>
  <c r="BL10" i="57"/>
  <c r="BI10" i="57"/>
  <c r="BF10" i="57"/>
  <c r="BC10" i="57"/>
  <c r="AZ10" i="57"/>
  <c r="AW10" i="57"/>
  <c r="AT10" i="57"/>
  <c r="AQ10" i="57"/>
  <c r="AN10" i="57"/>
  <c r="AK10" i="57"/>
  <c r="AH10" i="57"/>
  <c r="AE10" i="57"/>
  <c r="AB10" i="57"/>
  <c r="Y10" i="57"/>
  <c r="V10" i="57"/>
  <c r="S10" i="57"/>
  <c r="P10" i="57"/>
  <c r="M10" i="57"/>
  <c r="J10" i="57"/>
  <c r="G10" i="57"/>
  <c r="D10" i="57"/>
  <c r="CC9" i="57"/>
  <c r="CB9" i="57"/>
  <c r="CD9" i="57" s="1"/>
  <c r="CA9" i="57"/>
  <c r="BX9" i="57"/>
  <c r="BU9" i="57"/>
  <c r="BR9" i="57"/>
  <c r="BO9" i="57"/>
  <c r="BL9" i="57"/>
  <c r="BI9" i="57"/>
  <c r="BF9" i="57"/>
  <c r="BC9" i="57"/>
  <c r="AZ9" i="57"/>
  <c r="AW9" i="57"/>
  <c r="AT9" i="57"/>
  <c r="AQ9" i="57"/>
  <c r="AN9" i="57"/>
  <c r="AK9" i="57"/>
  <c r="AH9" i="57"/>
  <c r="AE9" i="57"/>
  <c r="AB9" i="57"/>
  <c r="Y9" i="57"/>
  <c r="V9" i="57"/>
  <c r="S9" i="57"/>
  <c r="P9" i="57"/>
  <c r="M9" i="57"/>
  <c r="J9" i="57"/>
  <c r="G9" i="57"/>
  <c r="D9" i="57"/>
  <c r="CD8" i="57"/>
  <c r="CC8" i="57"/>
  <c r="CB8" i="57"/>
  <c r="CA8" i="57"/>
  <c r="BX8" i="57"/>
  <c r="BU8" i="57"/>
  <c r="BR8" i="57"/>
  <c r="BO8" i="57"/>
  <c r="BL8" i="57"/>
  <c r="BI8" i="57"/>
  <c r="BF8" i="57"/>
  <c r="BC8" i="57"/>
  <c r="AZ8" i="57"/>
  <c r="AW8" i="57"/>
  <c r="AT8" i="57"/>
  <c r="AQ8" i="57"/>
  <c r="AN8" i="57"/>
  <c r="AK8" i="57"/>
  <c r="AH8" i="57"/>
  <c r="AE8" i="57"/>
  <c r="AB8" i="57"/>
  <c r="Y8" i="57"/>
  <c r="V8" i="57"/>
  <c r="S8" i="57"/>
  <c r="P8" i="57"/>
  <c r="M8" i="57"/>
  <c r="J8" i="57"/>
  <c r="G8" i="57"/>
  <c r="D8" i="57"/>
  <c r="CD7" i="57"/>
  <c r="CC7" i="57"/>
  <c r="CB7" i="57"/>
  <c r="CA7" i="57"/>
  <c r="BX7" i="57"/>
  <c r="BU7" i="57"/>
  <c r="BR7" i="57"/>
  <c r="BO7" i="57"/>
  <c r="BL7" i="57"/>
  <c r="BI7" i="57"/>
  <c r="BF7" i="57"/>
  <c r="BC7" i="57"/>
  <c r="AZ7" i="57"/>
  <c r="AW7" i="57"/>
  <c r="AT7" i="57"/>
  <c r="AQ7" i="57"/>
  <c r="AN7" i="57"/>
  <c r="AK7" i="57"/>
  <c r="AH7" i="57"/>
  <c r="AE7" i="57"/>
  <c r="AB7" i="57"/>
  <c r="Y7" i="57"/>
  <c r="V7" i="57"/>
  <c r="S7" i="57"/>
  <c r="P7" i="57"/>
  <c r="M7" i="57"/>
  <c r="J7" i="57"/>
  <c r="G7" i="57"/>
  <c r="D7" i="57"/>
  <c r="CC6" i="57"/>
  <c r="CB6" i="57"/>
  <c r="CD6" i="57" s="1"/>
  <c r="CA6" i="57"/>
  <c r="BX6" i="57"/>
  <c r="BU6" i="57"/>
  <c r="BR6" i="57"/>
  <c r="BO6" i="57"/>
  <c r="BL6" i="57"/>
  <c r="BI6" i="57"/>
  <c r="BF6" i="57"/>
  <c r="BC6" i="57"/>
  <c r="AZ6" i="57"/>
  <c r="AW6" i="57"/>
  <c r="AT6" i="57"/>
  <c r="AQ6" i="57"/>
  <c r="AN6" i="57"/>
  <c r="AK6" i="57"/>
  <c r="AH6" i="57"/>
  <c r="AE6" i="57"/>
  <c r="AB6" i="57"/>
  <c r="Y6" i="57"/>
  <c r="V6" i="57"/>
  <c r="S6" i="57"/>
  <c r="P6" i="57"/>
  <c r="M6" i="57"/>
  <c r="J6" i="57"/>
  <c r="G6" i="57"/>
  <c r="D6" i="57"/>
  <c r="BZ31" i="56"/>
  <c r="BY31" i="56"/>
  <c r="BW31" i="56"/>
  <c r="BV31" i="56"/>
  <c r="BT31" i="56"/>
  <c r="BS31" i="56"/>
  <c r="BQ31" i="56"/>
  <c r="BP31" i="56"/>
  <c r="BN31" i="56"/>
  <c r="BM31" i="56"/>
  <c r="BK31" i="56"/>
  <c r="BJ31" i="56"/>
  <c r="BH31" i="56"/>
  <c r="BG31" i="56"/>
  <c r="BE31" i="56"/>
  <c r="BD31" i="56"/>
  <c r="BF31" i="56" s="1"/>
  <c r="BB31" i="56"/>
  <c r="BA31" i="56"/>
  <c r="AY31" i="56"/>
  <c r="AX31" i="56"/>
  <c r="AV31" i="56"/>
  <c r="AU31" i="56"/>
  <c r="AS31" i="56"/>
  <c r="AR31" i="56"/>
  <c r="AP31" i="56"/>
  <c r="AO31" i="56"/>
  <c r="AM31" i="56"/>
  <c r="AL31" i="56"/>
  <c r="AJ31" i="56"/>
  <c r="AI31" i="56"/>
  <c r="AG31" i="56"/>
  <c r="AF31" i="56"/>
  <c r="AD31" i="56"/>
  <c r="AC31" i="56"/>
  <c r="AA31" i="56"/>
  <c r="Z31" i="56"/>
  <c r="X31" i="56"/>
  <c r="W31" i="56"/>
  <c r="U31" i="56"/>
  <c r="T31" i="56"/>
  <c r="R31" i="56"/>
  <c r="Q31" i="56"/>
  <c r="O31" i="56"/>
  <c r="N31" i="56"/>
  <c r="L31" i="56"/>
  <c r="K31" i="56"/>
  <c r="I31" i="56"/>
  <c r="H31" i="56"/>
  <c r="F31" i="56"/>
  <c r="E31" i="56"/>
  <c r="C31" i="56"/>
  <c r="B31" i="56"/>
  <c r="CD30" i="56"/>
  <c r="CC30" i="56"/>
  <c r="CC31" i="56" s="1"/>
  <c r="CB30" i="56"/>
  <c r="CB31" i="56" s="1"/>
  <c r="CA30" i="56"/>
  <c r="BX30" i="56"/>
  <c r="BU30" i="56"/>
  <c r="BR30" i="56"/>
  <c r="BO30" i="56"/>
  <c r="BL30" i="56"/>
  <c r="BI30" i="56"/>
  <c r="BF30" i="56"/>
  <c r="BC30" i="56"/>
  <c r="AZ30" i="56"/>
  <c r="AW30" i="56"/>
  <c r="AT30" i="56"/>
  <c r="AQ30" i="56"/>
  <c r="AN30" i="56"/>
  <c r="AK30" i="56"/>
  <c r="AH30" i="56"/>
  <c r="AE30" i="56"/>
  <c r="AB30" i="56"/>
  <c r="Y30" i="56"/>
  <c r="V30" i="56"/>
  <c r="S30" i="56"/>
  <c r="P30" i="56"/>
  <c r="M30" i="56"/>
  <c r="J30" i="56"/>
  <c r="G30" i="56"/>
  <c r="D30" i="56"/>
  <c r="CC29" i="56"/>
  <c r="CB29" i="56"/>
  <c r="CD29" i="56" s="1"/>
  <c r="CA29" i="56"/>
  <c r="BX29" i="56"/>
  <c r="BU29" i="56"/>
  <c r="BR29" i="56"/>
  <c r="BO29" i="56"/>
  <c r="BL29" i="56"/>
  <c r="BI29" i="56"/>
  <c r="BF29" i="56"/>
  <c r="BC29" i="56"/>
  <c r="AZ29" i="56"/>
  <c r="AW29" i="56"/>
  <c r="AT29" i="56"/>
  <c r="AQ29" i="56"/>
  <c r="AN29" i="56"/>
  <c r="AK29" i="56"/>
  <c r="AH29" i="56"/>
  <c r="AE29" i="56"/>
  <c r="AB29" i="56"/>
  <c r="Y29" i="56"/>
  <c r="V29" i="56"/>
  <c r="S29" i="56"/>
  <c r="P29" i="56"/>
  <c r="M29" i="56"/>
  <c r="J29" i="56"/>
  <c r="G29" i="56"/>
  <c r="D29" i="56"/>
  <c r="BT28" i="56"/>
  <c r="BP28" i="56"/>
  <c r="BH28" i="56"/>
  <c r="BD28" i="56"/>
  <c r="AV28" i="56"/>
  <c r="AR28" i="56"/>
  <c r="AJ28" i="56"/>
  <c r="AF28" i="56"/>
  <c r="X28" i="56"/>
  <c r="T28" i="56"/>
  <c r="L28" i="56"/>
  <c r="H28" i="56"/>
  <c r="CA27" i="56"/>
  <c r="BZ27" i="56"/>
  <c r="BZ28" i="56" s="1"/>
  <c r="BY27" i="56"/>
  <c r="BY28" i="56" s="1"/>
  <c r="BW27" i="56"/>
  <c r="BW28" i="56" s="1"/>
  <c r="BV27" i="56"/>
  <c r="BX27" i="56" s="1"/>
  <c r="BT27" i="56"/>
  <c r="BS27" i="56"/>
  <c r="BS28" i="56" s="1"/>
  <c r="BR27" i="56"/>
  <c r="BQ27" i="56"/>
  <c r="BQ28" i="56" s="1"/>
  <c r="BP27" i="56"/>
  <c r="BO27" i="56"/>
  <c r="BN27" i="56"/>
  <c r="BN28" i="56" s="1"/>
  <c r="BM27" i="56"/>
  <c r="BM28" i="56" s="1"/>
  <c r="BK27" i="56"/>
  <c r="BK28" i="56" s="1"/>
  <c r="BJ27" i="56"/>
  <c r="BL27" i="56" s="1"/>
  <c r="BH27" i="56"/>
  <c r="BG27" i="56"/>
  <c r="BG28" i="56" s="1"/>
  <c r="BF27" i="56"/>
  <c r="BE27" i="56"/>
  <c r="BE28" i="56" s="1"/>
  <c r="BD27" i="56"/>
  <c r="BC27" i="56"/>
  <c r="BB27" i="56"/>
  <c r="BB28" i="56" s="1"/>
  <c r="BA27" i="56"/>
  <c r="BA28" i="56" s="1"/>
  <c r="AY27" i="56"/>
  <c r="AY28" i="56" s="1"/>
  <c r="AX27" i="56"/>
  <c r="AZ27" i="56" s="1"/>
  <c r="AV27" i="56"/>
  <c r="AU27" i="56"/>
  <c r="AU28" i="56" s="1"/>
  <c r="AT27" i="56"/>
  <c r="AS27" i="56"/>
  <c r="AS28" i="56" s="1"/>
  <c r="AR27" i="56"/>
  <c r="AQ27" i="56"/>
  <c r="AP27" i="56"/>
  <c r="AP28" i="56" s="1"/>
  <c r="AO27" i="56"/>
  <c r="AO28" i="56" s="1"/>
  <c r="AM27" i="56"/>
  <c r="AM28" i="56" s="1"/>
  <c r="AL27" i="56"/>
  <c r="AN27" i="56" s="1"/>
  <c r="AJ27" i="56"/>
  <c r="AI27" i="56"/>
  <c r="AI28" i="56" s="1"/>
  <c r="AH27" i="56"/>
  <c r="AG27" i="56"/>
  <c r="AG28" i="56" s="1"/>
  <c r="AF27" i="56"/>
  <c r="AE27" i="56"/>
  <c r="AD27" i="56"/>
  <c r="AD28" i="56" s="1"/>
  <c r="AC27" i="56"/>
  <c r="AC28" i="56" s="1"/>
  <c r="AA27" i="56"/>
  <c r="AA28" i="56" s="1"/>
  <c r="Z27" i="56"/>
  <c r="AB27" i="56" s="1"/>
  <c r="X27" i="56"/>
  <c r="W27" i="56"/>
  <c r="W28" i="56" s="1"/>
  <c r="V27" i="56"/>
  <c r="U27" i="56"/>
  <c r="U28" i="56" s="1"/>
  <c r="T27" i="56"/>
  <c r="S27" i="56"/>
  <c r="R27" i="56"/>
  <c r="R28" i="56" s="1"/>
  <c r="Q27" i="56"/>
  <c r="Q28" i="56" s="1"/>
  <c r="O27" i="56"/>
  <c r="O28" i="56" s="1"/>
  <c r="N27" i="56"/>
  <c r="P27" i="56" s="1"/>
  <c r="L27" i="56"/>
  <c r="K27" i="56"/>
  <c r="K28" i="56" s="1"/>
  <c r="J27" i="56"/>
  <c r="I27" i="56"/>
  <c r="I28" i="56" s="1"/>
  <c r="H27" i="56"/>
  <c r="G27" i="56"/>
  <c r="F27" i="56"/>
  <c r="F28" i="56" s="1"/>
  <c r="E27" i="56"/>
  <c r="E28" i="56" s="1"/>
  <c r="C27" i="56"/>
  <c r="C28" i="56" s="1"/>
  <c r="B27" i="56"/>
  <c r="D27" i="56" s="1"/>
  <c r="CC26" i="56"/>
  <c r="CB26" i="56"/>
  <c r="CD26" i="56" s="1"/>
  <c r="CA26" i="56"/>
  <c r="BX26" i="56"/>
  <c r="BU26" i="56"/>
  <c r="BR26" i="56"/>
  <c r="BO26" i="56"/>
  <c r="BL26" i="56"/>
  <c r="BI26" i="56"/>
  <c r="BF26" i="56"/>
  <c r="BC26" i="56"/>
  <c r="AZ26" i="56"/>
  <c r="AW26" i="56"/>
  <c r="AT26" i="56"/>
  <c r="AQ26" i="56"/>
  <c r="AN26" i="56"/>
  <c r="AK26" i="56"/>
  <c r="AH26" i="56"/>
  <c r="AE26" i="56"/>
  <c r="AB26" i="56"/>
  <c r="Y26" i="56"/>
  <c r="V26" i="56"/>
  <c r="S26" i="56"/>
  <c r="P26" i="56"/>
  <c r="M26" i="56"/>
  <c r="J26" i="56"/>
  <c r="G26" i="56"/>
  <c r="D26" i="56"/>
  <c r="CC25" i="56"/>
  <c r="CB25" i="56"/>
  <c r="CD25" i="56" s="1"/>
  <c r="CA25" i="56"/>
  <c r="BX25" i="56"/>
  <c r="BU25" i="56"/>
  <c r="BR25" i="56"/>
  <c r="BO25" i="56"/>
  <c r="BL25" i="56"/>
  <c r="BI25" i="56"/>
  <c r="BF25" i="56"/>
  <c r="BC25" i="56"/>
  <c r="AZ25" i="56"/>
  <c r="AW25" i="56"/>
  <c r="AT25" i="56"/>
  <c r="AQ25" i="56"/>
  <c r="AN25" i="56"/>
  <c r="AK25" i="56"/>
  <c r="AH25" i="56"/>
  <c r="AE25" i="56"/>
  <c r="AB25" i="56"/>
  <c r="Y25" i="56"/>
  <c r="V25" i="56"/>
  <c r="S25" i="56"/>
  <c r="P25" i="56"/>
  <c r="M25" i="56"/>
  <c r="J25" i="56"/>
  <c r="G25" i="56"/>
  <c r="D25" i="56"/>
  <c r="CD24" i="56"/>
  <c r="CC24" i="56"/>
  <c r="CB24" i="56"/>
  <c r="CA24" i="56"/>
  <c r="BX24" i="56"/>
  <c r="BU24" i="56"/>
  <c r="BR24" i="56"/>
  <c r="BO24" i="56"/>
  <c r="BL24" i="56"/>
  <c r="BI24" i="56"/>
  <c r="BF24" i="56"/>
  <c r="BC24" i="56"/>
  <c r="AZ24" i="56"/>
  <c r="AW24" i="56"/>
  <c r="AT24" i="56"/>
  <c r="AQ24" i="56"/>
  <c r="AN24" i="56"/>
  <c r="AK24" i="56"/>
  <c r="AH24" i="56"/>
  <c r="AE24" i="56"/>
  <c r="AB24" i="56"/>
  <c r="Y24" i="56"/>
  <c r="V24" i="56"/>
  <c r="S24" i="56"/>
  <c r="P24" i="56"/>
  <c r="M24" i="56"/>
  <c r="J24" i="56"/>
  <c r="G24" i="56"/>
  <c r="D24" i="56"/>
  <c r="CD23" i="56"/>
  <c r="CC23" i="56"/>
  <c r="CB23" i="56"/>
  <c r="CA23" i="56"/>
  <c r="BX23" i="56"/>
  <c r="BU23" i="56"/>
  <c r="BR23" i="56"/>
  <c r="BO23" i="56"/>
  <c r="BL23" i="56"/>
  <c r="BI23" i="56"/>
  <c r="BF23" i="56"/>
  <c r="BC23" i="56"/>
  <c r="AZ23" i="56"/>
  <c r="AW23" i="56"/>
  <c r="AT23" i="56"/>
  <c r="AQ23" i="56"/>
  <c r="AN23" i="56"/>
  <c r="AK23" i="56"/>
  <c r="AH23" i="56"/>
  <c r="AE23" i="56"/>
  <c r="AB23" i="56"/>
  <c r="Y23" i="56"/>
  <c r="V23" i="56"/>
  <c r="S23" i="56"/>
  <c r="P23" i="56"/>
  <c r="M23" i="56"/>
  <c r="J23" i="56"/>
  <c r="G23" i="56"/>
  <c r="D23" i="56"/>
  <c r="CC22" i="56"/>
  <c r="CB22" i="56"/>
  <c r="CD22" i="56" s="1"/>
  <c r="CA22" i="56"/>
  <c r="BX22" i="56"/>
  <c r="BU22" i="56"/>
  <c r="BR22" i="56"/>
  <c r="BO22" i="56"/>
  <c r="BL22" i="56"/>
  <c r="BI22" i="56"/>
  <c r="BF22" i="56"/>
  <c r="BC22" i="56"/>
  <c r="AZ22" i="56"/>
  <c r="AW22" i="56"/>
  <c r="AT22" i="56"/>
  <c r="AQ22" i="56"/>
  <c r="AN22" i="56"/>
  <c r="AK22" i="56"/>
  <c r="AH22" i="56"/>
  <c r="AE22" i="56"/>
  <c r="AB22" i="56"/>
  <c r="Y22" i="56"/>
  <c r="V22" i="56"/>
  <c r="S22" i="56"/>
  <c r="P22" i="56"/>
  <c r="M22" i="56"/>
  <c r="J22" i="56"/>
  <c r="G22" i="56"/>
  <c r="D22" i="56"/>
  <c r="CC21" i="56"/>
  <c r="CB21" i="56"/>
  <c r="CD21" i="56" s="1"/>
  <c r="CA21" i="56"/>
  <c r="BX21" i="56"/>
  <c r="BU21" i="56"/>
  <c r="BR21" i="56"/>
  <c r="BO21" i="56"/>
  <c r="BL21" i="56"/>
  <c r="BI21" i="56"/>
  <c r="BF21" i="56"/>
  <c r="BC21" i="56"/>
  <c r="AZ21" i="56"/>
  <c r="AW21" i="56"/>
  <c r="AT21" i="56"/>
  <c r="AQ21" i="56"/>
  <c r="AN21" i="56"/>
  <c r="AK21" i="56"/>
  <c r="AH21" i="56"/>
  <c r="AE21" i="56"/>
  <c r="AB21" i="56"/>
  <c r="Y21" i="56"/>
  <c r="V21" i="56"/>
  <c r="S21" i="56"/>
  <c r="P21" i="56"/>
  <c r="M21" i="56"/>
  <c r="J21" i="56"/>
  <c r="G21" i="56"/>
  <c r="D21" i="56"/>
  <c r="CD20" i="56"/>
  <c r="CC20" i="56"/>
  <c r="CB20" i="56"/>
  <c r="CA20" i="56"/>
  <c r="BX20" i="56"/>
  <c r="BU20" i="56"/>
  <c r="BR20" i="56"/>
  <c r="BO20" i="56"/>
  <c r="BL20" i="56"/>
  <c r="BI20" i="56"/>
  <c r="BF20" i="56"/>
  <c r="BC20" i="56"/>
  <c r="AZ20" i="56"/>
  <c r="AW20" i="56"/>
  <c r="AT20" i="56"/>
  <c r="AQ20" i="56"/>
  <c r="AN20" i="56"/>
  <c r="AK20" i="56"/>
  <c r="AH20" i="56"/>
  <c r="AE20" i="56"/>
  <c r="AB20" i="56"/>
  <c r="Y20" i="56"/>
  <c r="V20" i="56"/>
  <c r="S20" i="56"/>
  <c r="P20" i="56"/>
  <c r="M20" i="56"/>
  <c r="J20" i="56"/>
  <c r="G20" i="56"/>
  <c r="D20" i="56"/>
  <c r="CD19" i="56"/>
  <c r="CC19" i="56"/>
  <c r="CB19" i="56"/>
  <c r="CA19" i="56"/>
  <c r="BX19" i="56"/>
  <c r="BU19" i="56"/>
  <c r="BR19" i="56"/>
  <c r="BO19" i="56"/>
  <c r="BL19" i="56"/>
  <c r="BI19" i="56"/>
  <c r="BF19" i="56"/>
  <c r="BC19" i="56"/>
  <c r="AZ19" i="56"/>
  <c r="AW19" i="56"/>
  <c r="AT19" i="56"/>
  <c r="AQ19" i="56"/>
  <c r="AN19" i="56"/>
  <c r="AK19" i="56"/>
  <c r="AH19" i="56"/>
  <c r="AE19" i="56"/>
  <c r="AB19" i="56"/>
  <c r="Y19" i="56"/>
  <c r="V19" i="56"/>
  <c r="S19" i="56"/>
  <c r="P19" i="56"/>
  <c r="M19" i="56"/>
  <c r="J19" i="56"/>
  <c r="G19" i="56"/>
  <c r="D19" i="56"/>
  <c r="CC18" i="56"/>
  <c r="CB18" i="56"/>
  <c r="CD18" i="56" s="1"/>
  <c r="CA18" i="56"/>
  <c r="BX18" i="56"/>
  <c r="BU18" i="56"/>
  <c r="BR18" i="56"/>
  <c r="BO18" i="56"/>
  <c r="BL18" i="56"/>
  <c r="BI18" i="56"/>
  <c r="BF18" i="56"/>
  <c r="BC18" i="56"/>
  <c r="AZ18" i="56"/>
  <c r="AW18" i="56"/>
  <c r="AT18" i="56"/>
  <c r="AQ18" i="56"/>
  <c r="AN18" i="56"/>
  <c r="AK18" i="56"/>
  <c r="AH18" i="56"/>
  <c r="AE18" i="56"/>
  <c r="AB18" i="56"/>
  <c r="Y18" i="56"/>
  <c r="V18" i="56"/>
  <c r="S18" i="56"/>
  <c r="P18" i="56"/>
  <c r="M18" i="56"/>
  <c r="J18" i="56"/>
  <c r="G18" i="56"/>
  <c r="D18" i="56"/>
  <c r="CC17" i="56"/>
  <c r="CB17" i="56"/>
  <c r="CD17" i="56" s="1"/>
  <c r="CA17" i="56"/>
  <c r="BX17" i="56"/>
  <c r="BU17" i="56"/>
  <c r="BR17" i="56"/>
  <c r="BO17" i="56"/>
  <c r="BL17" i="56"/>
  <c r="BI17" i="56"/>
  <c r="BF17" i="56"/>
  <c r="BC17" i="56"/>
  <c r="AZ17" i="56"/>
  <c r="AW17" i="56"/>
  <c r="AT17" i="56"/>
  <c r="AQ17" i="56"/>
  <c r="AN17" i="56"/>
  <c r="AK17" i="56"/>
  <c r="AH17" i="56"/>
  <c r="AE17" i="56"/>
  <c r="AB17" i="56"/>
  <c r="Y17" i="56"/>
  <c r="V17" i="56"/>
  <c r="S17" i="56"/>
  <c r="P17" i="56"/>
  <c r="M17" i="56"/>
  <c r="J17" i="56"/>
  <c r="G17" i="56"/>
  <c r="D17" i="56"/>
  <c r="CD16" i="56"/>
  <c r="CC16" i="56"/>
  <c r="CB16" i="56"/>
  <c r="CA16" i="56"/>
  <c r="BX16" i="56"/>
  <c r="BU16" i="56"/>
  <c r="BR16" i="56"/>
  <c r="BO16" i="56"/>
  <c r="BL16" i="56"/>
  <c r="BI16" i="56"/>
  <c r="BF16" i="56"/>
  <c r="BC16" i="56"/>
  <c r="AZ16" i="56"/>
  <c r="AW16" i="56"/>
  <c r="AT16" i="56"/>
  <c r="AQ16" i="56"/>
  <c r="AN16" i="56"/>
  <c r="AK16" i="56"/>
  <c r="AH16" i="56"/>
  <c r="AE16" i="56"/>
  <c r="AB16" i="56"/>
  <c r="Y16" i="56"/>
  <c r="V16" i="56"/>
  <c r="S16" i="56"/>
  <c r="P16" i="56"/>
  <c r="M16" i="56"/>
  <c r="J16" i="56"/>
  <c r="G16" i="56"/>
  <c r="D16" i="56"/>
  <c r="CD15" i="56"/>
  <c r="CC15" i="56"/>
  <c r="CB15" i="56"/>
  <c r="CA15" i="56"/>
  <c r="BX15" i="56"/>
  <c r="BU15" i="56"/>
  <c r="BR15" i="56"/>
  <c r="BO15" i="56"/>
  <c r="BL15" i="56"/>
  <c r="BI15" i="56"/>
  <c r="BF15" i="56"/>
  <c r="BC15" i="56"/>
  <c r="AZ15" i="56"/>
  <c r="AW15" i="56"/>
  <c r="AT15" i="56"/>
  <c r="AQ15" i="56"/>
  <c r="AN15" i="56"/>
  <c r="AK15" i="56"/>
  <c r="AH15" i="56"/>
  <c r="AE15" i="56"/>
  <c r="AB15" i="56"/>
  <c r="Y15" i="56"/>
  <c r="V15" i="56"/>
  <c r="S15" i="56"/>
  <c r="P15" i="56"/>
  <c r="M15" i="56"/>
  <c r="J15" i="56"/>
  <c r="G15" i="56"/>
  <c r="D15" i="56"/>
  <c r="CC14" i="56"/>
  <c r="CB14" i="56"/>
  <c r="CD14" i="56" s="1"/>
  <c r="CA14" i="56"/>
  <c r="BX14" i="56"/>
  <c r="BU14" i="56"/>
  <c r="BR14" i="56"/>
  <c r="BO14" i="56"/>
  <c r="BL14" i="56"/>
  <c r="BI14" i="56"/>
  <c r="BF14" i="56"/>
  <c r="BC14" i="56"/>
  <c r="AZ14" i="56"/>
  <c r="AW14" i="56"/>
  <c r="AT14" i="56"/>
  <c r="AQ14" i="56"/>
  <c r="AN14" i="56"/>
  <c r="AK14" i="56"/>
  <c r="AH14" i="56"/>
  <c r="AE14" i="56"/>
  <c r="AB14" i="56"/>
  <c r="Y14" i="56"/>
  <c r="V14" i="56"/>
  <c r="S14" i="56"/>
  <c r="P14" i="56"/>
  <c r="M14" i="56"/>
  <c r="J14" i="56"/>
  <c r="G14" i="56"/>
  <c r="D14" i="56"/>
  <c r="CC13" i="56"/>
  <c r="CC27" i="56" s="1"/>
  <c r="CB13" i="56"/>
  <c r="CB27" i="56" s="1"/>
  <c r="CD27" i="56" s="1"/>
  <c r="CA13" i="56"/>
  <c r="BX13" i="56"/>
  <c r="BU13" i="56"/>
  <c r="BR13" i="56"/>
  <c r="BO13" i="56"/>
  <c r="BL13" i="56"/>
  <c r="BI13" i="56"/>
  <c r="BF13" i="56"/>
  <c r="BC13" i="56"/>
  <c r="AZ13" i="56"/>
  <c r="AW13" i="56"/>
  <c r="AT13" i="56"/>
  <c r="AQ13" i="56"/>
  <c r="AN13" i="56"/>
  <c r="AK13" i="56"/>
  <c r="AH13" i="56"/>
  <c r="AE13" i="56"/>
  <c r="AB13" i="56"/>
  <c r="Y13" i="56"/>
  <c r="V13" i="56"/>
  <c r="S13" i="56"/>
  <c r="P13" i="56"/>
  <c r="M13" i="56"/>
  <c r="J13" i="56"/>
  <c r="G13" i="56"/>
  <c r="D13" i="56"/>
  <c r="CD12" i="56"/>
  <c r="CC12" i="56"/>
  <c r="CB12" i="56"/>
  <c r="CA12" i="56"/>
  <c r="BX12" i="56"/>
  <c r="BU12" i="56"/>
  <c r="BR12" i="56"/>
  <c r="BO12" i="56"/>
  <c r="BL12" i="56"/>
  <c r="BI12" i="56"/>
  <c r="BF12" i="56"/>
  <c r="BC12" i="56"/>
  <c r="AZ12" i="56"/>
  <c r="AW12" i="56"/>
  <c r="AT12" i="56"/>
  <c r="AQ12" i="56"/>
  <c r="AN12" i="56"/>
  <c r="AK12" i="56"/>
  <c r="AH12" i="56"/>
  <c r="AE12" i="56"/>
  <c r="AB12" i="56"/>
  <c r="Y12" i="56"/>
  <c r="V12" i="56"/>
  <c r="S12" i="56"/>
  <c r="P12" i="56"/>
  <c r="M12" i="56"/>
  <c r="J12" i="56"/>
  <c r="G12" i="56"/>
  <c r="D12" i="56"/>
  <c r="CD11" i="56"/>
  <c r="CC11" i="56"/>
  <c r="CB11" i="56"/>
  <c r="CA11" i="56"/>
  <c r="BX11" i="56"/>
  <c r="BU11" i="56"/>
  <c r="BR11" i="56"/>
  <c r="BO11" i="56"/>
  <c r="BL11" i="56"/>
  <c r="BI11" i="56"/>
  <c r="BF11" i="56"/>
  <c r="BC11" i="56"/>
  <c r="AZ11" i="56"/>
  <c r="AW11" i="56"/>
  <c r="AT11" i="56"/>
  <c r="AQ11" i="56"/>
  <c r="AN11" i="56"/>
  <c r="AK11" i="56"/>
  <c r="AH11" i="56"/>
  <c r="AE11" i="56"/>
  <c r="AB11" i="56"/>
  <c r="Y11" i="56"/>
  <c r="V11" i="56"/>
  <c r="S11" i="56"/>
  <c r="P11" i="56"/>
  <c r="M11" i="56"/>
  <c r="J11" i="56"/>
  <c r="G11" i="56"/>
  <c r="D11" i="56"/>
  <c r="CC10" i="56"/>
  <c r="CB10" i="56"/>
  <c r="CD10" i="56" s="1"/>
  <c r="CA10" i="56"/>
  <c r="BX10" i="56"/>
  <c r="BU10" i="56"/>
  <c r="BR10" i="56"/>
  <c r="BO10" i="56"/>
  <c r="BL10" i="56"/>
  <c r="BI10" i="56"/>
  <c r="BF10" i="56"/>
  <c r="BC10" i="56"/>
  <c r="AZ10" i="56"/>
  <c r="AW10" i="56"/>
  <c r="AT10" i="56"/>
  <c r="AQ10" i="56"/>
  <c r="AN10" i="56"/>
  <c r="AK10" i="56"/>
  <c r="AH10" i="56"/>
  <c r="AE10" i="56"/>
  <c r="AB10" i="56"/>
  <c r="Y10" i="56"/>
  <c r="V10" i="56"/>
  <c r="S10" i="56"/>
  <c r="P10" i="56"/>
  <c r="M10" i="56"/>
  <c r="J10" i="56"/>
  <c r="G10" i="56"/>
  <c r="D10" i="56"/>
  <c r="CC9" i="56"/>
  <c r="CB9" i="56"/>
  <c r="CD9" i="56" s="1"/>
  <c r="CA9" i="56"/>
  <c r="BX9" i="56"/>
  <c r="BU9" i="56"/>
  <c r="BR9" i="56"/>
  <c r="BO9" i="56"/>
  <c r="BL9" i="56"/>
  <c r="BI9" i="56"/>
  <c r="BF9" i="56"/>
  <c r="BC9" i="56"/>
  <c r="AZ9" i="56"/>
  <c r="AW9" i="56"/>
  <c r="AT9" i="56"/>
  <c r="AQ9" i="56"/>
  <c r="AN9" i="56"/>
  <c r="AK9" i="56"/>
  <c r="AH9" i="56"/>
  <c r="AE9" i="56"/>
  <c r="AB9" i="56"/>
  <c r="Y9" i="56"/>
  <c r="V9" i="56"/>
  <c r="S9" i="56"/>
  <c r="P9" i="56"/>
  <c r="M9" i="56"/>
  <c r="J9" i="56"/>
  <c r="G9" i="56"/>
  <c r="D9" i="56"/>
  <c r="CD8" i="56"/>
  <c r="CC8" i="56"/>
  <c r="CB8" i="56"/>
  <c r="CA8" i="56"/>
  <c r="BX8" i="56"/>
  <c r="BU8" i="56"/>
  <c r="BR8" i="56"/>
  <c r="BO8" i="56"/>
  <c r="BL8" i="56"/>
  <c r="BI8" i="56"/>
  <c r="BF8" i="56"/>
  <c r="BC8" i="56"/>
  <c r="AZ8" i="56"/>
  <c r="AW8" i="56"/>
  <c r="AT8" i="56"/>
  <c r="AQ8" i="56"/>
  <c r="AN8" i="56"/>
  <c r="AK8" i="56"/>
  <c r="AH8" i="56"/>
  <c r="AE8" i="56"/>
  <c r="AB8" i="56"/>
  <c r="Y8" i="56"/>
  <c r="V8" i="56"/>
  <c r="S8" i="56"/>
  <c r="P8" i="56"/>
  <c r="M8" i="56"/>
  <c r="J8" i="56"/>
  <c r="G8" i="56"/>
  <c r="D8" i="56"/>
  <c r="CD7" i="56"/>
  <c r="CC7" i="56"/>
  <c r="CB7" i="56"/>
  <c r="CA7" i="56"/>
  <c r="BX7" i="56"/>
  <c r="BU7" i="56"/>
  <c r="BR7" i="56"/>
  <c r="BO7" i="56"/>
  <c r="BL7" i="56"/>
  <c r="BI7" i="56"/>
  <c r="BF7" i="56"/>
  <c r="BC7" i="56"/>
  <c r="AZ7" i="56"/>
  <c r="AW7" i="56"/>
  <c r="AT7" i="56"/>
  <c r="AQ7" i="56"/>
  <c r="AN7" i="56"/>
  <c r="AK7" i="56"/>
  <c r="AH7" i="56"/>
  <c r="AE7" i="56"/>
  <c r="AB7" i="56"/>
  <c r="Y7" i="56"/>
  <c r="V7" i="56"/>
  <c r="S7" i="56"/>
  <c r="P7" i="56"/>
  <c r="M7" i="56"/>
  <c r="J7" i="56"/>
  <c r="G7" i="56"/>
  <c r="D7" i="56"/>
  <c r="CC6" i="56"/>
  <c r="CB6" i="56"/>
  <c r="CD6" i="56" s="1"/>
  <c r="CA6" i="56"/>
  <c r="BX6" i="56"/>
  <c r="BU6" i="56"/>
  <c r="BR6" i="56"/>
  <c r="BO6" i="56"/>
  <c r="BL6" i="56"/>
  <c r="BI6" i="56"/>
  <c r="BF6" i="56"/>
  <c r="BC6" i="56"/>
  <c r="AZ6" i="56"/>
  <c r="AW6" i="56"/>
  <c r="AT6" i="56"/>
  <c r="AQ6" i="56"/>
  <c r="AN6" i="56"/>
  <c r="AK6" i="56"/>
  <c r="AH6" i="56"/>
  <c r="AE6" i="56"/>
  <c r="AB6" i="56"/>
  <c r="Y6" i="56"/>
  <c r="V6" i="56"/>
  <c r="S6" i="56"/>
  <c r="P6" i="56"/>
  <c r="M6" i="56"/>
  <c r="J6" i="56"/>
  <c r="G6" i="56"/>
  <c r="D6" i="56"/>
  <c r="BZ31" i="55"/>
  <c r="BY31" i="55"/>
  <c r="BW31" i="55"/>
  <c r="BV31" i="55"/>
  <c r="BT31" i="55"/>
  <c r="BS31" i="55"/>
  <c r="BQ31" i="55"/>
  <c r="BP31" i="55"/>
  <c r="BN31" i="55"/>
  <c r="BM31" i="55"/>
  <c r="BK31" i="55"/>
  <c r="BJ31" i="55"/>
  <c r="BH31" i="55"/>
  <c r="BG31" i="55"/>
  <c r="BE31" i="55"/>
  <c r="BF31" i="55" s="1"/>
  <c r="BD31" i="55"/>
  <c r="BB31" i="55"/>
  <c r="BA31" i="55"/>
  <c r="AY31" i="55"/>
  <c r="AX31" i="55"/>
  <c r="AV31" i="55"/>
  <c r="AU31" i="55"/>
  <c r="AS31" i="55"/>
  <c r="AR31" i="55"/>
  <c r="AP31" i="55"/>
  <c r="AO31" i="55"/>
  <c r="AM31" i="55"/>
  <c r="AL31" i="55"/>
  <c r="AJ31" i="55"/>
  <c r="AI31" i="55"/>
  <c r="AG31" i="55"/>
  <c r="AF31" i="55"/>
  <c r="AD31" i="55"/>
  <c r="AC31" i="55"/>
  <c r="AA31" i="55"/>
  <c r="Z31" i="55"/>
  <c r="X31" i="55"/>
  <c r="W31" i="55"/>
  <c r="U31" i="55"/>
  <c r="T31" i="55"/>
  <c r="R31" i="55"/>
  <c r="Q31" i="55"/>
  <c r="O31" i="55"/>
  <c r="N31" i="55"/>
  <c r="L31" i="55"/>
  <c r="K31" i="55"/>
  <c r="I31" i="55"/>
  <c r="H31" i="55"/>
  <c r="F31" i="55"/>
  <c r="E31" i="55"/>
  <c r="C31" i="55"/>
  <c r="B31" i="55"/>
  <c r="CC30" i="55"/>
  <c r="CC31" i="55" s="1"/>
  <c r="CB30" i="55"/>
  <c r="CB31" i="55" s="1"/>
  <c r="CA30" i="55"/>
  <c r="BX30" i="55"/>
  <c r="BU30" i="55"/>
  <c r="BR30" i="55"/>
  <c r="BO30" i="55"/>
  <c r="BL30" i="55"/>
  <c r="BI30" i="55"/>
  <c r="BF30" i="55"/>
  <c r="BC30" i="55"/>
  <c r="AZ30" i="55"/>
  <c r="AW30" i="55"/>
  <c r="AT30" i="55"/>
  <c r="AQ30" i="55"/>
  <c r="AN30" i="55"/>
  <c r="AK30" i="55"/>
  <c r="AH30" i="55"/>
  <c r="AE30" i="55"/>
  <c r="AB30" i="55"/>
  <c r="Y30" i="55"/>
  <c r="V30" i="55"/>
  <c r="S30" i="55"/>
  <c r="P30" i="55"/>
  <c r="M30" i="55"/>
  <c r="J30" i="55"/>
  <c r="G30" i="55"/>
  <c r="D30" i="55"/>
  <c r="CC29" i="55"/>
  <c r="CD29" i="55" s="1"/>
  <c r="CB29" i="55"/>
  <c r="CA29" i="55"/>
  <c r="BX29" i="55"/>
  <c r="BU29" i="55"/>
  <c r="BR29" i="55"/>
  <c r="BO29" i="55"/>
  <c r="BL29" i="55"/>
  <c r="BI29" i="55"/>
  <c r="BF29" i="55"/>
  <c r="BC29" i="55"/>
  <c r="AZ29" i="55"/>
  <c r="AW29" i="55"/>
  <c r="AT29" i="55"/>
  <c r="AQ29" i="55"/>
  <c r="AN29" i="55"/>
  <c r="AK29" i="55"/>
  <c r="AH29" i="55"/>
  <c r="AE29" i="55"/>
  <c r="AB29" i="55"/>
  <c r="Y29" i="55"/>
  <c r="V29" i="55"/>
  <c r="S29" i="55"/>
  <c r="P29" i="55"/>
  <c r="M29" i="55"/>
  <c r="J29" i="55"/>
  <c r="G29" i="55"/>
  <c r="D29" i="55"/>
  <c r="BW28" i="55"/>
  <c r="BS28" i="55"/>
  <c r="BQ28" i="55"/>
  <c r="BK28" i="55"/>
  <c r="BG28" i="55"/>
  <c r="BE28" i="55"/>
  <c r="AY28" i="55"/>
  <c r="AU28" i="55"/>
  <c r="AS28" i="55"/>
  <c r="AM28" i="55"/>
  <c r="AI28" i="55"/>
  <c r="AG28" i="55"/>
  <c r="AA28" i="55"/>
  <c r="W28" i="55"/>
  <c r="U28" i="55"/>
  <c r="O28" i="55"/>
  <c r="K28" i="55"/>
  <c r="I28" i="55"/>
  <c r="C28" i="55"/>
  <c r="BZ27" i="55"/>
  <c r="BZ28" i="55" s="1"/>
  <c r="BY27" i="55"/>
  <c r="BY28" i="55" s="1"/>
  <c r="BX27" i="55"/>
  <c r="BW27" i="55"/>
  <c r="BV27" i="55"/>
  <c r="BV28" i="55" s="1"/>
  <c r="BU27" i="55"/>
  <c r="BT27" i="55"/>
  <c r="BT28" i="55" s="1"/>
  <c r="BS27" i="55"/>
  <c r="BQ27" i="55"/>
  <c r="BP27" i="55"/>
  <c r="BP28" i="55" s="1"/>
  <c r="BN27" i="55"/>
  <c r="BN28" i="55" s="1"/>
  <c r="BM27" i="55"/>
  <c r="BM28" i="55" s="1"/>
  <c r="BL27" i="55"/>
  <c r="BK27" i="55"/>
  <c r="BJ27" i="55"/>
  <c r="BJ28" i="55" s="1"/>
  <c r="BI27" i="55"/>
  <c r="BH27" i="55"/>
  <c r="BH28" i="55" s="1"/>
  <c r="BG27" i="55"/>
  <c r="BE27" i="55"/>
  <c r="BD27" i="55"/>
  <c r="BD28" i="55" s="1"/>
  <c r="BB27" i="55"/>
  <c r="BB28" i="55" s="1"/>
  <c r="BA27" i="55"/>
  <c r="BA28" i="55" s="1"/>
  <c r="AZ27" i="55"/>
  <c r="AY27" i="55"/>
  <c r="AX27" i="55"/>
  <c r="AX28" i="55" s="1"/>
  <c r="AW27" i="55"/>
  <c r="AV27" i="55"/>
  <c r="AV28" i="55" s="1"/>
  <c r="AU27" i="55"/>
  <c r="AS27" i="55"/>
  <c r="AR27" i="55"/>
  <c r="AR28" i="55" s="1"/>
  <c r="AP27" i="55"/>
  <c r="AP28" i="55" s="1"/>
  <c r="AO27" i="55"/>
  <c r="AO28" i="55" s="1"/>
  <c r="AN27" i="55"/>
  <c r="AM27" i="55"/>
  <c r="AL27" i="55"/>
  <c r="AL28" i="55" s="1"/>
  <c r="AK27" i="55"/>
  <c r="AJ27" i="55"/>
  <c r="AJ28" i="55" s="1"/>
  <c r="AI27" i="55"/>
  <c r="AG27" i="55"/>
  <c r="AF27" i="55"/>
  <c r="AF28" i="55" s="1"/>
  <c r="AD27" i="55"/>
  <c r="AD28" i="55" s="1"/>
  <c r="AC27" i="55"/>
  <c r="AC28" i="55" s="1"/>
  <c r="AB27" i="55"/>
  <c r="AA27" i="55"/>
  <c r="Z27" i="55"/>
  <c r="Z28" i="55" s="1"/>
  <c r="Y27" i="55"/>
  <c r="X27" i="55"/>
  <c r="X28" i="55" s="1"/>
  <c r="W27" i="55"/>
  <c r="U27" i="55"/>
  <c r="T27" i="55"/>
  <c r="T28" i="55" s="1"/>
  <c r="R27" i="55"/>
  <c r="R28" i="55" s="1"/>
  <c r="Q27" i="55"/>
  <c r="Q28" i="55" s="1"/>
  <c r="P27" i="55"/>
  <c r="O27" i="55"/>
  <c r="N27" i="55"/>
  <c r="N28" i="55" s="1"/>
  <c r="M27" i="55"/>
  <c r="L27" i="55"/>
  <c r="L28" i="55" s="1"/>
  <c r="K27" i="55"/>
  <c r="I27" i="55"/>
  <c r="H27" i="55"/>
  <c r="H28" i="55" s="1"/>
  <c r="F27" i="55"/>
  <c r="F28" i="55" s="1"/>
  <c r="E27" i="55"/>
  <c r="E28" i="55" s="1"/>
  <c r="D27" i="55"/>
  <c r="C27" i="55"/>
  <c r="B27" i="55"/>
  <c r="B28" i="55" s="1"/>
  <c r="CD26" i="55"/>
  <c r="CC26" i="55"/>
  <c r="CB26" i="55"/>
  <c r="CA26" i="55"/>
  <c r="BX26" i="55"/>
  <c r="BU26" i="55"/>
  <c r="BR26" i="55"/>
  <c r="BO26" i="55"/>
  <c r="BL26" i="55"/>
  <c r="BI26" i="55"/>
  <c r="BF26" i="55"/>
  <c r="BC26" i="55"/>
  <c r="AZ26" i="55"/>
  <c r="AW26" i="55"/>
  <c r="AT26" i="55"/>
  <c r="AQ26" i="55"/>
  <c r="AN26" i="55"/>
  <c r="AK26" i="55"/>
  <c r="AH26" i="55"/>
  <c r="AE26" i="55"/>
  <c r="AB26" i="55"/>
  <c r="Y26" i="55"/>
  <c r="V26" i="55"/>
  <c r="S26" i="55"/>
  <c r="P26" i="55"/>
  <c r="M26" i="55"/>
  <c r="J26" i="55"/>
  <c r="G26" i="55"/>
  <c r="D26" i="55"/>
  <c r="CD25" i="55"/>
  <c r="CC25" i="55"/>
  <c r="CB25" i="55"/>
  <c r="CA25" i="55"/>
  <c r="BX25" i="55"/>
  <c r="BU25" i="55"/>
  <c r="BR25" i="55"/>
  <c r="BO25" i="55"/>
  <c r="BL25" i="55"/>
  <c r="BI25" i="55"/>
  <c r="BF25" i="55"/>
  <c r="BC25" i="55"/>
  <c r="AZ25" i="55"/>
  <c r="AW25" i="55"/>
  <c r="AT25" i="55"/>
  <c r="AQ25" i="55"/>
  <c r="AN25" i="55"/>
  <c r="AK25" i="55"/>
  <c r="AH25" i="55"/>
  <c r="AE25" i="55"/>
  <c r="AB25" i="55"/>
  <c r="Y25" i="55"/>
  <c r="V25" i="55"/>
  <c r="S25" i="55"/>
  <c r="P25" i="55"/>
  <c r="M25" i="55"/>
  <c r="J25" i="55"/>
  <c r="G25" i="55"/>
  <c r="D25" i="55"/>
  <c r="CC24" i="55"/>
  <c r="CB24" i="55"/>
  <c r="CD24" i="55" s="1"/>
  <c r="CA24" i="55"/>
  <c r="BX24" i="55"/>
  <c r="BU24" i="55"/>
  <c r="BR24" i="55"/>
  <c r="BO24" i="55"/>
  <c r="BL24" i="55"/>
  <c r="BI24" i="55"/>
  <c r="BF24" i="55"/>
  <c r="BC24" i="55"/>
  <c r="AZ24" i="55"/>
  <c r="AW24" i="55"/>
  <c r="AT24" i="55"/>
  <c r="AQ24" i="55"/>
  <c r="AN24" i="55"/>
  <c r="AK24" i="55"/>
  <c r="AH24" i="55"/>
  <c r="AE24" i="55"/>
  <c r="AB24" i="55"/>
  <c r="Y24" i="55"/>
  <c r="V24" i="55"/>
  <c r="S24" i="55"/>
  <c r="P24" i="55"/>
  <c r="M24" i="55"/>
  <c r="J24" i="55"/>
  <c r="G24" i="55"/>
  <c r="D24" i="55"/>
  <c r="CC23" i="55"/>
  <c r="CB23" i="55"/>
  <c r="CD23" i="55" s="1"/>
  <c r="CA23" i="55"/>
  <c r="BX23" i="55"/>
  <c r="BU23" i="55"/>
  <c r="BR23" i="55"/>
  <c r="BO23" i="55"/>
  <c r="BL23" i="55"/>
  <c r="BI23" i="55"/>
  <c r="BF23" i="55"/>
  <c r="BC23" i="55"/>
  <c r="AZ23" i="55"/>
  <c r="AW23" i="55"/>
  <c r="AT23" i="55"/>
  <c r="AQ23" i="55"/>
  <c r="AN23" i="55"/>
  <c r="AK23" i="55"/>
  <c r="AH23" i="55"/>
  <c r="AE23" i="55"/>
  <c r="AB23" i="55"/>
  <c r="Y23" i="55"/>
  <c r="V23" i="55"/>
  <c r="S23" i="55"/>
  <c r="P23" i="55"/>
  <c r="M23" i="55"/>
  <c r="J23" i="55"/>
  <c r="G23" i="55"/>
  <c r="D23" i="55"/>
  <c r="CD22" i="55"/>
  <c r="CC22" i="55"/>
  <c r="CB22" i="55"/>
  <c r="CA22" i="55"/>
  <c r="BX22" i="55"/>
  <c r="BU22" i="55"/>
  <c r="BR22" i="55"/>
  <c r="BO22" i="55"/>
  <c r="BL22" i="55"/>
  <c r="BI22" i="55"/>
  <c r="BF22" i="55"/>
  <c r="BC22" i="55"/>
  <c r="AZ22" i="55"/>
  <c r="AW22" i="55"/>
  <c r="AT22" i="55"/>
  <c r="AQ22" i="55"/>
  <c r="AN22" i="55"/>
  <c r="AK22" i="55"/>
  <c r="AH22" i="55"/>
  <c r="AE22" i="55"/>
  <c r="AB22" i="55"/>
  <c r="Y22" i="55"/>
  <c r="V22" i="55"/>
  <c r="S22" i="55"/>
  <c r="P22" i="55"/>
  <c r="M22" i="55"/>
  <c r="J22" i="55"/>
  <c r="G22" i="55"/>
  <c r="D22" i="55"/>
  <c r="CD21" i="55"/>
  <c r="CC21" i="55"/>
  <c r="CB21" i="55"/>
  <c r="CA21" i="55"/>
  <c r="BX21" i="55"/>
  <c r="BU21" i="55"/>
  <c r="BR21" i="55"/>
  <c r="BO21" i="55"/>
  <c r="BL21" i="55"/>
  <c r="BI21" i="55"/>
  <c r="BF21" i="55"/>
  <c r="BC21" i="55"/>
  <c r="AZ21" i="55"/>
  <c r="AW21" i="55"/>
  <c r="AT21" i="55"/>
  <c r="AQ21" i="55"/>
  <c r="AN21" i="55"/>
  <c r="AK21" i="55"/>
  <c r="AH21" i="55"/>
  <c r="AE21" i="55"/>
  <c r="AB21" i="55"/>
  <c r="Y21" i="55"/>
  <c r="V21" i="55"/>
  <c r="S21" i="55"/>
  <c r="P21" i="55"/>
  <c r="M21" i="55"/>
  <c r="J21" i="55"/>
  <c r="G21" i="55"/>
  <c r="D21" i="55"/>
  <c r="CC20" i="55"/>
  <c r="CB20" i="55"/>
  <c r="CD20" i="55" s="1"/>
  <c r="CA20" i="55"/>
  <c r="BX20" i="55"/>
  <c r="BU20" i="55"/>
  <c r="BR20" i="55"/>
  <c r="BO20" i="55"/>
  <c r="BL20" i="55"/>
  <c r="BI20" i="55"/>
  <c r="BF20" i="55"/>
  <c r="BC20" i="55"/>
  <c r="AZ20" i="55"/>
  <c r="AW20" i="55"/>
  <c r="AT20" i="55"/>
  <c r="AQ20" i="55"/>
  <c r="AN20" i="55"/>
  <c r="AK20" i="55"/>
  <c r="AH20" i="55"/>
  <c r="AE20" i="55"/>
  <c r="AB20" i="55"/>
  <c r="Y20" i="55"/>
  <c r="V20" i="55"/>
  <c r="S20" i="55"/>
  <c r="P20" i="55"/>
  <c r="M20" i="55"/>
  <c r="J20" i="55"/>
  <c r="G20" i="55"/>
  <c r="D20" i="55"/>
  <c r="CC19" i="55"/>
  <c r="CB19" i="55"/>
  <c r="CD19" i="55" s="1"/>
  <c r="CA19" i="55"/>
  <c r="BX19" i="55"/>
  <c r="BU19" i="55"/>
  <c r="BR19" i="55"/>
  <c r="BO19" i="55"/>
  <c r="BL19" i="55"/>
  <c r="BI19" i="55"/>
  <c r="BF19" i="55"/>
  <c r="BC19" i="55"/>
  <c r="AZ19" i="55"/>
  <c r="AW19" i="55"/>
  <c r="AT19" i="55"/>
  <c r="AQ19" i="55"/>
  <c r="AN19" i="55"/>
  <c r="AK19" i="55"/>
  <c r="AH19" i="55"/>
  <c r="AE19" i="55"/>
  <c r="AB19" i="55"/>
  <c r="Y19" i="55"/>
  <c r="V19" i="55"/>
  <c r="S19" i="55"/>
  <c r="P19" i="55"/>
  <c r="M19" i="55"/>
  <c r="J19" i="55"/>
  <c r="G19" i="55"/>
  <c r="D19" i="55"/>
  <c r="CD18" i="55"/>
  <c r="CC18" i="55"/>
  <c r="CB18" i="55"/>
  <c r="CA18" i="55"/>
  <c r="BX18" i="55"/>
  <c r="BU18" i="55"/>
  <c r="BR18" i="55"/>
  <c r="BO18" i="55"/>
  <c r="BL18" i="55"/>
  <c r="BI18" i="55"/>
  <c r="BF18" i="55"/>
  <c r="BC18" i="55"/>
  <c r="AZ18" i="55"/>
  <c r="AW18" i="55"/>
  <c r="AT18" i="55"/>
  <c r="AQ18" i="55"/>
  <c r="AN18" i="55"/>
  <c r="AK18" i="55"/>
  <c r="AH18" i="55"/>
  <c r="AE18" i="55"/>
  <c r="AB18" i="55"/>
  <c r="Y18" i="55"/>
  <c r="V18" i="55"/>
  <c r="S18" i="55"/>
  <c r="P18" i="55"/>
  <c r="M18" i="55"/>
  <c r="J18" i="55"/>
  <c r="G18" i="55"/>
  <c r="D18" i="55"/>
  <c r="CD17" i="55"/>
  <c r="CC17" i="55"/>
  <c r="CB17" i="55"/>
  <c r="CA17" i="55"/>
  <c r="BX17" i="55"/>
  <c r="BU17" i="55"/>
  <c r="BR17" i="55"/>
  <c r="BO17" i="55"/>
  <c r="BL17" i="55"/>
  <c r="BI17" i="55"/>
  <c r="BF17" i="55"/>
  <c r="BC17" i="55"/>
  <c r="AZ17" i="55"/>
  <c r="AW17" i="55"/>
  <c r="AT17" i="55"/>
  <c r="AQ17" i="55"/>
  <c r="AN17" i="55"/>
  <c r="AK17" i="55"/>
  <c r="AH17" i="55"/>
  <c r="AE17" i="55"/>
  <c r="AB17" i="55"/>
  <c r="Y17" i="55"/>
  <c r="V17" i="55"/>
  <c r="S17" i="55"/>
  <c r="P17" i="55"/>
  <c r="M17" i="55"/>
  <c r="J17" i="55"/>
  <c r="G17" i="55"/>
  <c r="D17" i="55"/>
  <c r="CC16" i="55"/>
  <c r="CB16" i="55"/>
  <c r="CD16" i="55" s="1"/>
  <c r="CA16" i="55"/>
  <c r="BX16" i="55"/>
  <c r="BU16" i="55"/>
  <c r="BR16" i="55"/>
  <c r="BO16" i="55"/>
  <c r="BL16" i="55"/>
  <c r="BI16" i="55"/>
  <c r="BF16" i="55"/>
  <c r="BC16" i="55"/>
  <c r="AZ16" i="55"/>
  <c r="AW16" i="55"/>
  <c r="AT16" i="55"/>
  <c r="AQ16" i="55"/>
  <c r="AN16" i="55"/>
  <c r="AK16" i="55"/>
  <c r="AH16" i="55"/>
  <c r="AE16" i="55"/>
  <c r="AB16" i="55"/>
  <c r="Y16" i="55"/>
  <c r="V16" i="55"/>
  <c r="S16" i="55"/>
  <c r="P16" i="55"/>
  <c r="M16" i="55"/>
  <c r="J16" i="55"/>
  <c r="G16" i="55"/>
  <c r="D16" i="55"/>
  <c r="CC15" i="55"/>
  <c r="CB15" i="55"/>
  <c r="CB27" i="55" s="1"/>
  <c r="CD27" i="55" s="1"/>
  <c r="CA15" i="55"/>
  <c r="BX15" i="55"/>
  <c r="BU15" i="55"/>
  <c r="BR15" i="55"/>
  <c r="BO15" i="55"/>
  <c r="BL15" i="55"/>
  <c r="BI15" i="55"/>
  <c r="BF15" i="55"/>
  <c r="BC15" i="55"/>
  <c r="AZ15" i="55"/>
  <c r="AW15" i="55"/>
  <c r="AT15" i="55"/>
  <c r="AQ15" i="55"/>
  <c r="AN15" i="55"/>
  <c r="AK15" i="55"/>
  <c r="AH15" i="55"/>
  <c r="AE15" i="55"/>
  <c r="AB15" i="55"/>
  <c r="Y15" i="55"/>
  <c r="V15" i="55"/>
  <c r="S15" i="55"/>
  <c r="P15" i="55"/>
  <c r="M15" i="55"/>
  <c r="J15" i="55"/>
  <c r="G15" i="55"/>
  <c r="D15" i="55"/>
  <c r="CD14" i="55"/>
  <c r="CC14" i="55"/>
  <c r="CB14" i="55"/>
  <c r="CA14" i="55"/>
  <c r="BX14" i="55"/>
  <c r="BU14" i="55"/>
  <c r="BR14" i="55"/>
  <c r="BO14" i="55"/>
  <c r="BL14" i="55"/>
  <c r="BI14" i="55"/>
  <c r="BF14" i="55"/>
  <c r="BC14" i="55"/>
  <c r="AZ14" i="55"/>
  <c r="AW14" i="55"/>
  <c r="AT14" i="55"/>
  <c r="AQ14" i="55"/>
  <c r="AN14" i="55"/>
  <c r="AK14" i="55"/>
  <c r="AH14" i="55"/>
  <c r="AE14" i="55"/>
  <c r="AB14" i="55"/>
  <c r="Y14" i="55"/>
  <c r="V14" i="55"/>
  <c r="S14" i="55"/>
  <c r="P14" i="55"/>
  <c r="M14" i="55"/>
  <c r="J14" i="55"/>
  <c r="G14" i="55"/>
  <c r="D14" i="55"/>
  <c r="CD13" i="55"/>
  <c r="CC13" i="55"/>
  <c r="CC27" i="55" s="1"/>
  <c r="CB13" i="55"/>
  <c r="CA13" i="55"/>
  <c r="BX13" i="55"/>
  <c r="BU13" i="55"/>
  <c r="BR13" i="55"/>
  <c r="BO13" i="55"/>
  <c r="BL13" i="55"/>
  <c r="BI13" i="55"/>
  <c r="BF13" i="55"/>
  <c r="BC13" i="55"/>
  <c r="AZ13" i="55"/>
  <c r="AW13" i="55"/>
  <c r="AT13" i="55"/>
  <c r="AQ13" i="55"/>
  <c r="AN13" i="55"/>
  <c r="AK13" i="55"/>
  <c r="AH13" i="55"/>
  <c r="AE13" i="55"/>
  <c r="AB13" i="55"/>
  <c r="Y13" i="55"/>
  <c r="V13" i="55"/>
  <c r="S13" i="55"/>
  <c r="P13" i="55"/>
  <c r="M13" i="55"/>
  <c r="J13" i="55"/>
  <c r="G13" i="55"/>
  <c r="D13" i="55"/>
  <c r="CC12" i="55"/>
  <c r="CB12" i="55"/>
  <c r="CD12" i="55" s="1"/>
  <c r="CA12" i="55"/>
  <c r="BX12" i="55"/>
  <c r="BU12" i="55"/>
  <c r="BR12" i="55"/>
  <c r="BO12" i="55"/>
  <c r="BL12" i="55"/>
  <c r="BI12" i="55"/>
  <c r="BF12" i="55"/>
  <c r="BC12" i="55"/>
  <c r="AZ12" i="55"/>
  <c r="AW12" i="55"/>
  <c r="AT12" i="55"/>
  <c r="AQ12" i="55"/>
  <c r="AN12" i="55"/>
  <c r="AK12" i="55"/>
  <c r="AH12" i="55"/>
  <c r="AE12" i="55"/>
  <c r="AB12" i="55"/>
  <c r="Y12" i="55"/>
  <c r="V12" i="55"/>
  <c r="S12" i="55"/>
  <c r="P12" i="55"/>
  <c r="M12" i="55"/>
  <c r="J12" i="55"/>
  <c r="G12" i="55"/>
  <c r="D12" i="55"/>
  <c r="CC11" i="55"/>
  <c r="CB11" i="55"/>
  <c r="CD11" i="55" s="1"/>
  <c r="CA11" i="55"/>
  <c r="BX11" i="55"/>
  <c r="BU11" i="55"/>
  <c r="BR11" i="55"/>
  <c r="BO11" i="55"/>
  <c r="BL11" i="55"/>
  <c r="BI11" i="55"/>
  <c r="BF11" i="55"/>
  <c r="BC11" i="55"/>
  <c r="AZ11" i="55"/>
  <c r="AW11" i="55"/>
  <c r="AT11" i="55"/>
  <c r="AQ11" i="55"/>
  <c r="AN11" i="55"/>
  <c r="AK11" i="55"/>
  <c r="AH11" i="55"/>
  <c r="AE11" i="55"/>
  <c r="AB11" i="55"/>
  <c r="Y11" i="55"/>
  <c r="V11" i="55"/>
  <c r="S11" i="55"/>
  <c r="P11" i="55"/>
  <c r="M11" i="55"/>
  <c r="J11" i="55"/>
  <c r="G11" i="55"/>
  <c r="D11" i="55"/>
  <c r="CD10" i="55"/>
  <c r="CC10" i="55"/>
  <c r="CB10" i="55"/>
  <c r="CA10" i="55"/>
  <c r="BX10" i="55"/>
  <c r="BU10" i="55"/>
  <c r="BR10" i="55"/>
  <c r="BO10" i="55"/>
  <c r="BL10" i="55"/>
  <c r="BI10" i="55"/>
  <c r="BF10" i="55"/>
  <c r="BC10" i="55"/>
  <c r="AZ10" i="55"/>
  <c r="AW10" i="55"/>
  <c r="AT10" i="55"/>
  <c r="AQ10" i="55"/>
  <c r="AN10" i="55"/>
  <c r="AK10" i="55"/>
  <c r="AH10" i="55"/>
  <c r="AE10" i="55"/>
  <c r="AB10" i="55"/>
  <c r="Y10" i="55"/>
  <c r="V10" i="55"/>
  <c r="S10" i="55"/>
  <c r="P10" i="55"/>
  <c r="M10" i="55"/>
  <c r="J10" i="55"/>
  <c r="G10" i="55"/>
  <c r="D10" i="55"/>
  <c r="CD9" i="55"/>
  <c r="CC9" i="55"/>
  <c r="CB9" i="55"/>
  <c r="CA9" i="55"/>
  <c r="BX9" i="55"/>
  <c r="BU9" i="55"/>
  <c r="BR9" i="55"/>
  <c r="BO9" i="55"/>
  <c r="BL9" i="55"/>
  <c r="BI9" i="55"/>
  <c r="BF9" i="55"/>
  <c r="BC9" i="55"/>
  <c r="AZ9" i="55"/>
  <c r="AW9" i="55"/>
  <c r="AT9" i="55"/>
  <c r="AQ9" i="55"/>
  <c r="AN9" i="55"/>
  <c r="AK9" i="55"/>
  <c r="AH9" i="55"/>
  <c r="AE9" i="55"/>
  <c r="AB9" i="55"/>
  <c r="Y9" i="55"/>
  <c r="V9" i="55"/>
  <c r="S9" i="55"/>
  <c r="P9" i="55"/>
  <c r="M9" i="55"/>
  <c r="J9" i="55"/>
  <c r="G9" i="55"/>
  <c r="D9" i="55"/>
  <c r="CC8" i="55"/>
  <c r="CB8" i="55"/>
  <c r="CD8" i="55" s="1"/>
  <c r="CA8" i="55"/>
  <c r="BX8" i="55"/>
  <c r="BU8" i="55"/>
  <c r="BR8" i="55"/>
  <c r="BO8" i="55"/>
  <c r="BL8" i="55"/>
  <c r="BI8" i="55"/>
  <c r="BF8" i="55"/>
  <c r="BC8" i="55"/>
  <c r="AZ8" i="55"/>
  <c r="AW8" i="55"/>
  <c r="AT8" i="55"/>
  <c r="AQ8" i="55"/>
  <c r="AN8" i="55"/>
  <c r="AK8" i="55"/>
  <c r="AH8" i="55"/>
  <c r="AE8" i="55"/>
  <c r="AB8" i="55"/>
  <c r="Y8" i="55"/>
  <c r="V8" i="55"/>
  <c r="S8" i="55"/>
  <c r="P8" i="55"/>
  <c r="M8" i="55"/>
  <c r="J8" i="55"/>
  <c r="G8" i="55"/>
  <c r="D8" i="55"/>
  <c r="CC7" i="55"/>
  <c r="CB7" i="55"/>
  <c r="CD7" i="55" s="1"/>
  <c r="CA7" i="55"/>
  <c r="BX7" i="55"/>
  <c r="BU7" i="55"/>
  <c r="BR7" i="55"/>
  <c r="BO7" i="55"/>
  <c r="BL7" i="55"/>
  <c r="BI7" i="55"/>
  <c r="BF7" i="55"/>
  <c r="BC7" i="55"/>
  <c r="AZ7" i="55"/>
  <c r="AW7" i="55"/>
  <c r="AT7" i="55"/>
  <c r="AQ7" i="55"/>
  <c r="AN7" i="55"/>
  <c r="AK7" i="55"/>
  <c r="AH7" i="55"/>
  <c r="AE7" i="55"/>
  <c r="AB7" i="55"/>
  <c r="Y7" i="55"/>
  <c r="V7" i="55"/>
  <c r="S7" i="55"/>
  <c r="P7" i="55"/>
  <c r="M7" i="55"/>
  <c r="J7" i="55"/>
  <c r="G7" i="55"/>
  <c r="D7" i="55"/>
  <c r="CD6" i="55"/>
  <c r="CC6" i="55"/>
  <c r="CB6" i="55"/>
  <c r="CA6" i="55"/>
  <c r="BX6" i="55"/>
  <c r="BU6" i="55"/>
  <c r="BR6" i="55"/>
  <c r="BO6" i="55"/>
  <c r="BL6" i="55"/>
  <c r="BI6" i="55"/>
  <c r="BF6" i="55"/>
  <c r="BC6" i="55"/>
  <c r="AZ6" i="55"/>
  <c r="AW6" i="55"/>
  <c r="AT6" i="55"/>
  <c r="AQ6" i="55"/>
  <c r="AN6" i="55"/>
  <c r="AK6" i="55"/>
  <c r="AH6" i="55"/>
  <c r="AE6" i="55"/>
  <c r="AB6" i="55"/>
  <c r="Y6" i="55"/>
  <c r="V6" i="55"/>
  <c r="S6" i="55"/>
  <c r="P6" i="55"/>
  <c r="M6" i="55"/>
  <c r="J6" i="55"/>
  <c r="G6" i="55"/>
  <c r="D6" i="55"/>
  <c r="BZ31" i="54"/>
  <c r="BY31" i="54"/>
  <c r="BW31" i="54"/>
  <c r="BV31" i="54"/>
  <c r="BT31" i="54"/>
  <c r="BS31" i="54"/>
  <c r="BQ31" i="54"/>
  <c r="BP31" i="54"/>
  <c r="BN31" i="54"/>
  <c r="BM31" i="54"/>
  <c r="BK31" i="54"/>
  <c r="BJ31" i="54"/>
  <c r="BH31" i="54"/>
  <c r="BG31" i="54"/>
  <c r="BE31" i="54"/>
  <c r="BF31" i="54" s="1"/>
  <c r="BD31" i="54"/>
  <c r="BB31" i="54"/>
  <c r="BA31" i="54"/>
  <c r="AY31" i="54"/>
  <c r="AX31" i="54"/>
  <c r="AV31" i="54"/>
  <c r="AU31" i="54"/>
  <c r="AS31" i="54"/>
  <c r="AR31" i="54"/>
  <c r="AP31" i="54"/>
  <c r="AO31" i="54"/>
  <c r="AM31" i="54"/>
  <c r="AL31" i="54"/>
  <c r="AJ31" i="54"/>
  <c r="AI31" i="54"/>
  <c r="AG31" i="54"/>
  <c r="AF31" i="54"/>
  <c r="AD31" i="54"/>
  <c r="AC31" i="54"/>
  <c r="AA31" i="54"/>
  <c r="Z31" i="54"/>
  <c r="X31" i="54"/>
  <c r="W31" i="54"/>
  <c r="U31" i="54"/>
  <c r="T31" i="54"/>
  <c r="R31" i="54"/>
  <c r="Q31" i="54"/>
  <c r="O31" i="54"/>
  <c r="N31" i="54"/>
  <c r="L31" i="54"/>
  <c r="K31" i="54"/>
  <c r="I31" i="54"/>
  <c r="H31" i="54"/>
  <c r="F31" i="54"/>
  <c r="E31" i="54"/>
  <c r="C31" i="54"/>
  <c r="B31" i="54"/>
  <c r="CC30" i="54"/>
  <c r="CB30" i="54"/>
  <c r="CA30" i="54"/>
  <c r="BX30" i="54"/>
  <c r="BU30" i="54"/>
  <c r="BR30" i="54"/>
  <c r="BO30" i="54"/>
  <c r="BL30" i="54"/>
  <c r="BI30" i="54"/>
  <c r="BF30" i="54"/>
  <c r="BC30" i="54"/>
  <c r="AZ30" i="54"/>
  <c r="AW30" i="54"/>
  <c r="AT30" i="54"/>
  <c r="AQ30" i="54"/>
  <c r="AN30" i="54"/>
  <c r="AK30" i="54"/>
  <c r="AH30" i="54"/>
  <c r="AE30" i="54"/>
  <c r="AB30" i="54"/>
  <c r="Y30" i="54"/>
  <c r="V30" i="54"/>
  <c r="S30" i="54"/>
  <c r="P30" i="54"/>
  <c r="M30" i="54"/>
  <c r="J30" i="54"/>
  <c r="G30" i="54"/>
  <c r="D30" i="54"/>
  <c r="CC29" i="54"/>
  <c r="CD29" i="54" s="1"/>
  <c r="CB29" i="54"/>
  <c r="CA29" i="54"/>
  <c r="BX29" i="54"/>
  <c r="BU29" i="54"/>
  <c r="BR29" i="54"/>
  <c r="BO29" i="54"/>
  <c r="BL29" i="54"/>
  <c r="BI29" i="54"/>
  <c r="BF29" i="54"/>
  <c r="BC29" i="54"/>
  <c r="AZ29" i="54"/>
  <c r="AW29" i="54"/>
  <c r="AT29" i="54"/>
  <c r="AQ29" i="54"/>
  <c r="AN29" i="54"/>
  <c r="AK29" i="54"/>
  <c r="AH29" i="54"/>
  <c r="AE29" i="54"/>
  <c r="AB29" i="54"/>
  <c r="Y29" i="54"/>
  <c r="V29" i="54"/>
  <c r="S29" i="54"/>
  <c r="P29" i="54"/>
  <c r="M29" i="54"/>
  <c r="J29" i="54"/>
  <c r="G29" i="54"/>
  <c r="D29" i="54"/>
  <c r="BW28" i="54"/>
  <c r="BQ28" i="54"/>
  <c r="BG28" i="54"/>
  <c r="BE28" i="54"/>
  <c r="AY28" i="54"/>
  <c r="AU28" i="54"/>
  <c r="AS28" i="54"/>
  <c r="W28" i="54"/>
  <c r="U28" i="54"/>
  <c r="K28" i="54"/>
  <c r="I28" i="54"/>
  <c r="BZ27" i="54"/>
  <c r="BZ28" i="54" s="1"/>
  <c r="BY27" i="54"/>
  <c r="BY28" i="54" s="1"/>
  <c r="BW27" i="54"/>
  <c r="BV27" i="54"/>
  <c r="BV28" i="54" s="1"/>
  <c r="BT27" i="54"/>
  <c r="BT28" i="54" s="1"/>
  <c r="BS27" i="54"/>
  <c r="BS28" i="54" s="1"/>
  <c r="BQ27" i="54"/>
  <c r="BP27" i="54"/>
  <c r="BP28" i="54" s="1"/>
  <c r="BN27" i="54"/>
  <c r="BN28" i="54" s="1"/>
  <c r="BM27" i="54"/>
  <c r="BM28" i="54" s="1"/>
  <c r="BL27" i="54"/>
  <c r="BK27" i="54"/>
  <c r="BK28" i="54" s="1"/>
  <c r="BJ27" i="54"/>
  <c r="BJ28" i="54" s="1"/>
  <c r="BH27" i="54"/>
  <c r="BH28" i="54" s="1"/>
  <c r="BG27" i="54"/>
  <c r="BI27" i="54" s="1"/>
  <c r="BE27" i="54"/>
  <c r="BD27" i="54"/>
  <c r="BD28" i="54" s="1"/>
  <c r="BB27" i="54"/>
  <c r="BB28" i="54" s="1"/>
  <c r="BA27" i="54"/>
  <c r="BA28" i="54" s="1"/>
  <c r="AY27" i="54"/>
  <c r="AX27" i="54"/>
  <c r="AX28" i="54" s="1"/>
  <c r="AV27" i="54"/>
  <c r="AV28" i="54" s="1"/>
  <c r="AU27" i="54"/>
  <c r="AS27" i="54"/>
  <c r="AR27" i="54"/>
  <c r="AR28" i="54" s="1"/>
  <c r="AP27" i="54"/>
  <c r="AP28" i="54" s="1"/>
  <c r="AO27" i="54"/>
  <c r="AO28" i="54" s="1"/>
  <c r="AM27" i="54"/>
  <c r="AN27" i="54" s="1"/>
  <c r="AL27" i="54"/>
  <c r="AL28" i="54" s="1"/>
  <c r="AJ27" i="54"/>
  <c r="AJ28" i="54" s="1"/>
  <c r="AI27" i="54"/>
  <c r="AK27" i="54" s="1"/>
  <c r="AG27" i="54"/>
  <c r="AG28" i="54" s="1"/>
  <c r="AF27" i="54"/>
  <c r="AF28" i="54" s="1"/>
  <c r="AD27" i="54"/>
  <c r="AD28" i="54" s="1"/>
  <c r="AC27" i="54"/>
  <c r="AC28" i="54" s="1"/>
  <c r="AA27" i="54"/>
  <c r="Z27" i="54"/>
  <c r="Z28" i="54" s="1"/>
  <c r="Y27" i="54"/>
  <c r="X27" i="54"/>
  <c r="X28" i="54" s="1"/>
  <c r="W27" i="54"/>
  <c r="U27" i="54"/>
  <c r="T27" i="54"/>
  <c r="T28" i="54" s="1"/>
  <c r="R27" i="54"/>
  <c r="R28" i="54" s="1"/>
  <c r="Q27" i="54"/>
  <c r="Q28" i="54" s="1"/>
  <c r="P27" i="54"/>
  <c r="O27" i="54"/>
  <c r="O28" i="54" s="1"/>
  <c r="N27" i="54"/>
  <c r="N28" i="54" s="1"/>
  <c r="L27" i="54"/>
  <c r="L28" i="54" s="1"/>
  <c r="K27" i="54"/>
  <c r="M27" i="54" s="1"/>
  <c r="I27" i="54"/>
  <c r="H27" i="54"/>
  <c r="H28" i="54" s="1"/>
  <c r="F27" i="54"/>
  <c r="F28" i="54" s="1"/>
  <c r="E27" i="54"/>
  <c r="E28" i="54" s="1"/>
  <c r="C27" i="54"/>
  <c r="C28" i="54" s="1"/>
  <c r="B27" i="54"/>
  <c r="B28" i="54" s="1"/>
  <c r="CC26" i="54"/>
  <c r="CB26" i="54"/>
  <c r="CA26" i="54"/>
  <c r="BX26" i="54"/>
  <c r="BU26" i="54"/>
  <c r="BR26" i="54"/>
  <c r="BO26" i="54"/>
  <c r="BL26" i="54"/>
  <c r="BI26" i="54"/>
  <c r="BF26" i="54"/>
  <c r="BC26" i="54"/>
  <c r="AZ26" i="54"/>
  <c r="AW26" i="54"/>
  <c r="AT26" i="54"/>
  <c r="AQ26" i="54"/>
  <c r="AN26" i="54"/>
  <c r="AK26" i="54"/>
  <c r="AH26" i="54"/>
  <c r="AE26" i="54"/>
  <c r="AB26" i="54"/>
  <c r="Y26" i="54"/>
  <c r="V26" i="54"/>
  <c r="S26" i="54"/>
  <c r="P26" i="54"/>
  <c r="M26" i="54"/>
  <c r="J26" i="54"/>
  <c r="G26" i="54"/>
  <c r="D26" i="54"/>
  <c r="CC25" i="54"/>
  <c r="CB25" i="54"/>
  <c r="CA25" i="54"/>
  <c r="BX25" i="54"/>
  <c r="BU25" i="54"/>
  <c r="BR25" i="54"/>
  <c r="BO25" i="54"/>
  <c r="BL25" i="54"/>
  <c r="BI25" i="54"/>
  <c r="BF25" i="54"/>
  <c r="BC25" i="54"/>
  <c r="AZ25" i="54"/>
  <c r="AW25" i="54"/>
  <c r="AT25" i="54"/>
  <c r="AQ25" i="54"/>
  <c r="AN25" i="54"/>
  <c r="AK25" i="54"/>
  <c r="AH25" i="54"/>
  <c r="AE25" i="54"/>
  <c r="AB25" i="54"/>
  <c r="Y25" i="54"/>
  <c r="V25" i="54"/>
  <c r="S25" i="54"/>
  <c r="P25" i="54"/>
  <c r="M25" i="54"/>
  <c r="J25" i="54"/>
  <c r="G25" i="54"/>
  <c r="D25" i="54"/>
  <c r="CC24" i="54"/>
  <c r="CB24" i="54"/>
  <c r="CA24" i="54"/>
  <c r="BX24" i="54"/>
  <c r="BU24" i="54"/>
  <c r="BR24" i="54"/>
  <c r="BO24" i="54"/>
  <c r="BL24" i="54"/>
  <c r="BI24" i="54"/>
  <c r="BF24" i="54"/>
  <c r="BC24" i="54"/>
  <c r="AZ24" i="54"/>
  <c r="AW24" i="54"/>
  <c r="AT24" i="54"/>
  <c r="AQ24" i="54"/>
  <c r="AN24" i="54"/>
  <c r="AK24" i="54"/>
  <c r="AH24" i="54"/>
  <c r="AE24" i="54"/>
  <c r="AB24" i="54"/>
  <c r="Y24" i="54"/>
  <c r="V24" i="54"/>
  <c r="S24" i="54"/>
  <c r="P24" i="54"/>
  <c r="M24" i="54"/>
  <c r="J24" i="54"/>
  <c r="G24" i="54"/>
  <c r="D24" i="54"/>
  <c r="CC23" i="54"/>
  <c r="CB23" i="54"/>
  <c r="CA23" i="54"/>
  <c r="BX23" i="54"/>
  <c r="BU23" i="54"/>
  <c r="BR23" i="54"/>
  <c r="BO23" i="54"/>
  <c r="BL23" i="54"/>
  <c r="BI23" i="54"/>
  <c r="BF23" i="54"/>
  <c r="BC23" i="54"/>
  <c r="AZ23" i="54"/>
  <c r="AW23" i="54"/>
  <c r="AT23" i="54"/>
  <c r="AQ23" i="54"/>
  <c r="AN23" i="54"/>
  <c r="AK23" i="54"/>
  <c r="AH23" i="54"/>
  <c r="AE23" i="54"/>
  <c r="AB23" i="54"/>
  <c r="Y23" i="54"/>
  <c r="V23" i="54"/>
  <c r="S23" i="54"/>
  <c r="P23" i="54"/>
  <c r="M23" i="54"/>
  <c r="J23" i="54"/>
  <c r="G23" i="54"/>
  <c r="D23" i="54"/>
  <c r="CC22" i="54"/>
  <c r="CB22" i="54"/>
  <c r="CA22" i="54"/>
  <c r="BX22" i="54"/>
  <c r="BU22" i="54"/>
  <c r="BR22" i="54"/>
  <c r="BO22" i="54"/>
  <c r="BL22" i="54"/>
  <c r="BI22" i="54"/>
  <c r="BF22" i="54"/>
  <c r="BC22" i="54"/>
  <c r="AZ22" i="54"/>
  <c r="AW22" i="54"/>
  <c r="AT22" i="54"/>
  <c r="AQ22" i="54"/>
  <c r="AN22" i="54"/>
  <c r="AK22" i="54"/>
  <c r="AH22" i="54"/>
  <c r="AE22" i="54"/>
  <c r="AB22" i="54"/>
  <c r="Y22" i="54"/>
  <c r="V22" i="54"/>
  <c r="S22" i="54"/>
  <c r="P22" i="54"/>
  <c r="M22" i="54"/>
  <c r="J22" i="54"/>
  <c r="G22" i="54"/>
  <c r="D22" i="54"/>
  <c r="CC21" i="54"/>
  <c r="CB21" i="54"/>
  <c r="CA21" i="54"/>
  <c r="BX21" i="54"/>
  <c r="BU21" i="54"/>
  <c r="BR21" i="54"/>
  <c r="BO21" i="54"/>
  <c r="BL21" i="54"/>
  <c r="BI21" i="54"/>
  <c r="BF21" i="54"/>
  <c r="BC21" i="54"/>
  <c r="AZ21" i="54"/>
  <c r="AW21" i="54"/>
  <c r="AT21" i="54"/>
  <c r="AQ21" i="54"/>
  <c r="AN21" i="54"/>
  <c r="AK21" i="54"/>
  <c r="AH21" i="54"/>
  <c r="AE21" i="54"/>
  <c r="AB21" i="54"/>
  <c r="Y21" i="54"/>
  <c r="V21" i="54"/>
  <c r="S21" i="54"/>
  <c r="P21" i="54"/>
  <c r="M21" i="54"/>
  <c r="J21" i="54"/>
  <c r="G21" i="54"/>
  <c r="D21" i="54"/>
  <c r="CC20" i="54"/>
  <c r="CB20" i="54"/>
  <c r="CA20" i="54"/>
  <c r="BX20" i="54"/>
  <c r="BU20" i="54"/>
  <c r="BR20" i="54"/>
  <c r="BO20" i="54"/>
  <c r="BL20" i="54"/>
  <c r="BI20" i="54"/>
  <c r="BF20" i="54"/>
  <c r="BC20" i="54"/>
  <c r="AZ20" i="54"/>
  <c r="AW20" i="54"/>
  <c r="AT20" i="54"/>
  <c r="AQ20" i="54"/>
  <c r="AN20" i="54"/>
  <c r="AK20" i="54"/>
  <c r="AH20" i="54"/>
  <c r="AE20" i="54"/>
  <c r="AB20" i="54"/>
  <c r="Y20" i="54"/>
  <c r="V20" i="54"/>
  <c r="S20" i="54"/>
  <c r="P20" i="54"/>
  <c r="M20" i="54"/>
  <c r="J20" i="54"/>
  <c r="G20" i="54"/>
  <c r="D20" i="54"/>
  <c r="CC19" i="54"/>
  <c r="CB19" i="54"/>
  <c r="CA19" i="54"/>
  <c r="BX19" i="54"/>
  <c r="BU19" i="54"/>
  <c r="BR19" i="54"/>
  <c r="BO19" i="54"/>
  <c r="BL19" i="54"/>
  <c r="BI19" i="54"/>
  <c r="BF19" i="54"/>
  <c r="BC19" i="54"/>
  <c r="AZ19" i="54"/>
  <c r="AW19" i="54"/>
  <c r="AT19" i="54"/>
  <c r="AQ19" i="54"/>
  <c r="AN19" i="54"/>
  <c r="AK19" i="54"/>
  <c r="AH19" i="54"/>
  <c r="AE19" i="54"/>
  <c r="AB19" i="54"/>
  <c r="Y19" i="54"/>
  <c r="V19" i="54"/>
  <c r="S19" i="54"/>
  <c r="P19" i="54"/>
  <c r="M19" i="54"/>
  <c r="J19" i="54"/>
  <c r="G19" i="54"/>
  <c r="D19" i="54"/>
  <c r="CC18" i="54"/>
  <c r="CB18" i="54"/>
  <c r="CA18" i="54"/>
  <c r="BX18" i="54"/>
  <c r="BU18" i="54"/>
  <c r="BR18" i="54"/>
  <c r="BO18" i="54"/>
  <c r="BL18" i="54"/>
  <c r="BI18" i="54"/>
  <c r="BF18" i="54"/>
  <c r="BC18" i="54"/>
  <c r="AZ18" i="54"/>
  <c r="AW18" i="54"/>
  <c r="AT18" i="54"/>
  <c r="AQ18" i="54"/>
  <c r="AN18" i="54"/>
  <c r="AK18" i="54"/>
  <c r="AH18" i="54"/>
  <c r="AE18" i="54"/>
  <c r="AB18" i="54"/>
  <c r="Y18" i="54"/>
  <c r="V18" i="54"/>
  <c r="S18" i="54"/>
  <c r="P18" i="54"/>
  <c r="M18" i="54"/>
  <c r="J18" i="54"/>
  <c r="G18" i="54"/>
  <c r="D18" i="54"/>
  <c r="CC17" i="54"/>
  <c r="CB17" i="54"/>
  <c r="CA17" i="54"/>
  <c r="BX17" i="54"/>
  <c r="BU17" i="54"/>
  <c r="BR17" i="54"/>
  <c r="BO17" i="54"/>
  <c r="BL17" i="54"/>
  <c r="BI17" i="54"/>
  <c r="BF17" i="54"/>
  <c r="BC17" i="54"/>
  <c r="AZ17" i="54"/>
  <c r="AW17" i="54"/>
  <c r="AT17" i="54"/>
  <c r="AQ17" i="54"/>
  <c r="AN17" i="54"/>
  <c r="AK17" i="54"/>
  <c r="AH17" i="54"/>
  <c r="AE17" i="54"/>
  <c r="AB17" i="54"/>
  <c r="Y17" i="54"/>
  <c r="V17" i="54"/>
  <c r="S17" i="54"/>
  <c r="P17" i="54"/>
  <c r="M17" i="54"/>
  <c r="J17" i="54"/>
  <c r="G17" i="54"/>
  <c r="D17" i="54"/>
  <c r="CC16" i="54"/>
  <c r="CB16" i="54"/>
  <c r="CA16" i="54"/>
  <c r="BX16" i="54"/>
  <c r="BU16" i="54"/>
  <c r="BR16" i="54"/>
  <c r="BO16" i="54"/>
  <c r="BL16" i="54"/>
  <c r="BI16" i="54"/>
  <c r="BF16" i="54"/>
  <c r="BC16" i="54"/>
  <c r="AZ16" i="54"/>
  <c r="AW16" i="54"/>
  <c r="AT16" i="54"/>
  <c r="AQ16" i="54"/>
  <c r="AN16" i="54"/>
  <c r="AK16" i="54"/>
  <c r="AH16" i="54"/>
  <c r="AE16" i="54"/>
  <c r="AB16" i="54"/>
  <c r="Y16" i="54"/>
  <c r="V16" i="54"/>
  <c r="S16" i="54"/>
  <c r="P16" i="54"/>
  <c r="M16" i="54"/>
  <c r="J16" i="54"/>
  <c r="G16" i="54"/>
  <c r="D16" i="54"/>
  <c r="CC15" i="54"/>
  <c r="CB15" i="54"/>
  <c r="CA15" i="54"/>
  <c r="BX15" i="54"/>
  <c r="BU15" i="54"/>
  <c r="BR15" i="54"/>
  <c r="BO15" i="54"/>
  <c r="BL15" i="54"/>
  <c r="BI15" i="54"/>
  <c r="BF15" i="54"/>
  <c r="BC15" i="54"/>
  <c r="AZ15" i="54"/>
  <c r="AW15" i="54"/>
  <c r="AT15" i="54"/>
  <c r="AQ15" i="54"/>
  <c r="AN15" i="54"/>
  <c r="AK15" i="54"/>
  <c r="AH15" i="54"/>
  <c r="AE15" i="54"/>
  <c r="AB15" i="54"/>
  <c r="Y15" i="54"/>
  <c r="V15" i="54"/>
  <c r="S15" i="54"/>
  <c r="P15" i="54"/>
  <c r="M15" i="54"/>
  <c r="J15" i="54"/>
  <c r="G15" i="54"/>
  <c r="D15" i="54"/>
  <c r="CC14" i="54"/>
  <c r="CB14" i="54"/>
  <c r="CA14" i="54"/>
  <c r="BX14" i="54"/>
  <c r="BU14" i="54"/>
  <c r="BR14" i="54"/>
  <c r="BO14" i="54"/>
  <c r="BL14" i="54"/>
  <c r="BI14" i="54"/>
  <c r="BF14" i="54"/>
  <c r="BC14" i="54"/>
  <c r="AZ14" i="54"/>
  <c r="AW14" i="54"/>
  <c r="AT14" i="54"/>
  <c r="AQ14" i="54"/>
  <c r="AN14" i="54"/>
  <c r="AK14" i="54"/>
  <c r="AH14" i="54"/>
  <c r="AE14" i="54"/>
  <c r="AB14" i="54"/>
  <c r="Y14" i="54"/>
  <c r="V14" i="54"/>
  <c r="S14" i="54"/>
  <c r="P14" i="54"/>
  <c r="M14" i="54"/>
  <c r="J14" i="54"/>
  <c r="G14" i="54"/>
  <c r="D14" i="54"/>
  <c r="CC13" i="54"/>
  <c r="CB13" i="54"/>
  <c r="CA13" i="54"/>
  <c r="BX13" i="54"/>
  <c r="BU13" i="54"/>
  <c r="BR13" i="54"/>
  <c r="BO13" i="54"/>
  <c r="BL13" i="54"/>
  <c r="BI13" i="54"/>
  <c r="BF13" i="54"/>
  <c r="BC13" i="54"/>
  <c r="AZ13" i="54"/>
  <c r="AW13" i="54"/>
  <c r="AT13" i="54"/>
  <c r="AQ13" i="54"/>
  <c r="AN13" i="54"/>
  <c r="AK13" i="54"/>
  <c r="AH13" i="54"/>
  <c r="AE13" i="54"/>
  <c r="AB13" i="54"/>
  <c r="Y13" i="54"/>
  <c r="V13" i="54"/>
  <c r="S13" i="54"/>
  <c r="P13" i="54"/>
  <c r="M13" i="54"/>
  <c r="J13" i="54"/>
  <c r="G13" i="54"/>
  <c r="D13" i="54"/>
  <c r="CC12" i="54"/>
  <c r="CB12" i="54"/>
  <c r="CA12" i="54"/>
  <c r="BX12" i="54"/>
  <c r="BU12" i="54"/>
  <c r="BR12" i="54"/>
  <c r="BO12" i="54"/>
  <c r="BL12" i="54"/>
  <c r="BI12" i="54"/>
  <c r="BF12" i="54"/>
  <c r="BC12" i="54"/>
  <c r="AZ12" i="54"/>
  <c r="AW12" i="54"/>
  <c r="AT12" i="54"/>
  <c r="AQ12" i="54"/>
  <c r="AN12" i="54"/>
  <c r="AK12" i="54"/>
  <c r="AH12" i="54"/>
  <c r="AE12" i="54"/>
  <c r="AB12" i="54"/>
  <c r="Y12" i="54"/>
  <c r="V12" i="54"/>
  <c r="S12" i="54"/>
  <c r="P12" i="54"/>
  <c r="M12" i="54"/>
  <c r="J12" i="54"/>
  <c r="G12" i="54"/>
  <c r="D12" i="54"/>
  <c r="CC11" i="54"/>
  <c r="CB11" i="54"/>
  <c r="CA11" i="54"/>
  <c r="BX11" i="54"/>
  <c r="BU11" i="54"/>
  <c r="BR11" i="54"/>
  <c r="BO11" i="54"/>
  <c r="BL11" i="54"/>
  <c r="BI11" i="54"/>
  <c r="BF11" i="54"/>
  <c r="BC11" i="54"/>
  <c r="AZ11" i="54"/>
  <c r="AW11" i="54"/>
  <c r="AT11" i="54"/>
  <c r="AQ11" i="54"/>
  <c r="AN11" i="54"/>
  <c r="AK11" i="54"/>
  <c r="AH11" i="54"/>
  <c r="AE11" i="54"/>
  <c r="AB11" i="54"/>
  <c r="Y11" i="54"/>
  <c r="V11" i="54"/>
  <c r="S11" i="54"/>
  <c r="P11" i="54"/>
  <c r="M11" i="54"/>
  <c r="J11" i="54"/>
  <c r="G11" i="54"/>
  <c r="D11" i="54"/>
  <c r="CC10" i="54"/>
  <c r="CB10" i="54"/>
  <c r="CA10" i="54"/>
  <c r="BX10" i="54"/>
  <c r="BU10" i="54"/>
  <c r="BR10" i="54"/>
  <c r="BO10" i="54"/>
  <c r="BL10" i="54"/>
  <c r="BI10" i="54"/>
  <c r="BF10" i="54"/>
  <c r="BC10" i="54"/>
  <c r="AZ10" i="54"/>
  <c r="AW10" i="54"/>
  <c r="AT10" i="54"/>
  <c r="AQ10" i="54"/>
  <c r="AN10" i="54"/>
  <c r="AK10" i="54"/>
  <c r="AH10" i="54"/>
  <c r="AE10" i="54"/>
  <c r="AB10" i="54"/>
  <c r="Y10" i="54"/>
  <c r="V10" i="54"/>
  <c r="S10" i="54"/>
  <c r="P10" i="54"/>
  <c r="M10" i="54"/>
  <c r="J10" i="54"/>
  <c r="G10" i="54"/>
  <c r="D10" i="54"/>
  <c r="CC9" i="54"/>
  <c r="CB9" i="54"/>
  <c r="CA9" i="54"/>
  <c r="BX9" i="54"/>
  <c r="BU9" i="54"/>
  <c r="BR9" i="54"/>
  <c r="BO9" i="54"/>
  <c r="BL9" i="54"/>
  <c r="BI9" i="54"/>
  <c r="BF9" i="54"/>
  <c r="BC9" i="54"/>
  <c r="AZ9" i="54"/>
  <c r="AW9" i="54"/>
  <c r="AT9" i="54"/>
  <c r="AQ9" i="54"/>
  <c r="AN9" i="54"/>
  <c r="AK9" i="54"/>
  <c r="AH9" i="54"/>
  <c r="AE9" i="54"/>
  <c r="AB9" i="54"/>
  <c r="Y9" i="54"/>
  <c r="V9" i="54"/>
  <c r="S9" i="54"/>
  <c r="P9" i="54"/>
  <c r="M9" i="54"/>
  <c r="J9" i="54"/>
  <c r="G9" i="54"/>
  <c r="D9" i="54"/>
  <c r="CC8" i="54"/>
  <c r="CB8" i="54"/>
  <c r="CA8" i="54"/>
  <c r="BX8" i="54"/>
  <c r="BU8" i="54"/>
  <c r="BR8" i="54"/>
  <c r="BO8" i="54"/>
  <c r="BL8" i="54"/>
  <c r="BI8" i="54"/>
  <c r="BF8" i="54"/>
  <c r="BC8" i="54"/>
  <c r="AZ8" i="54"/>
  <c r="AW8" i="54"/>
  <c r="AT8" i="54"/>
  <c r="AQ8" i="54"/>
  <c r="AN8" i="54"/>
  <c r="AK8" i="54"/>
  <c r="AH8" i="54"/>
  <c r="AE8" i="54"/>
  <c r="AB8" i="54"/>
  <c r="Y8" i="54"/>
  <c r="V8" i="54"/>
  <c r="S8" i="54"/>
  <c r="P8" i="54"/>
  <c r="M8" i="54"/>
  <c r="J8" i="54"/>
  <c r="G8" i="54"/>
  <c r="D8" i="54"/>
  <c r="CC7" i="54"/>
  <c r="CB7" i="54"/>
  <c r="CA7" i="54"/>
  <c r="BX7" i="54"/>
  <c r="BU7" i="54"/>
  <c r="BR7" i="54"/>
  <c r="BO7" i="54"/>
  <c r="BL7" i="54"/>
  <c r="BI7" i="54"/>
  <c r="BF7" i="54"/>
  <c r="BC7" i="54"/>
  <c r="AZ7" i="54"/>
  <c r="AW7" i="54"/>
  <c r="AT7" i="54"/>
  <c r="AQ7" i="54"/>
  <c r="AN7" i="54"/>
  <c r="AK7" i="54"/>
  <c r="AH7" i="54"/>
  <c r="AE7" i="54"/>
  <c r="AB7" i="54"/>
  <c r="Y7" i="54"/>
  <c r="V7" i="54"/>
  <c r="S7" i="54"/>
  <c r="P7" i="54"/>
  <c r="M7" i="54"/>
  <c r="J7" i="54"/>
  <c r="G7" i="54"/>
  <c r="D7" i="54"/>
  <c r="CC6" i="54"/>
  <c r="CB6" i="54"/>
  <c r="CA6" i="54"/>
  <c r="BX6" i="54"/>
  <c r="BU6" i="54"/>
  <c r="BR6" i="54"/>
  <c r="BO6" i="54"/>
  <c r="BL6" i="54"/>
  <c r="BI6" i="54"/>
  <c r="BF6" i="54"/>
  <c r="BC6" i="54"/>
  <c r="AZ6" i="54"/>
  <c r="AW6" i="54"/>
  <c r="AT6" i="54"/>
  <c r="AQ6" i="54"/>
  <c r="AN6" i="54"/>
  <c r="AK6" i="54"/>
  <c r="AH6" i="54"/>
  <c r="AE6" i="54"/>
  <c r="AB6" i="54"/>
  <c r="Y6" i="54"/>
  <c r="V6" i="54"/>
  <c r="S6" i="54"/>
  <c r="P6" i="54"/>
  <c r="M6" i="54"/>
  <c r="J6" i="54"/>
  <c r="G6" i="54"/>
  <c r="D6" i="54"/>
  <c r="BZ31" i="53"/>
  <c r="BY31" i="53"/>
  <c r="BW31" i="53"/>
  <c r="BV31" i="53"/>
  <c r="BT31" i="53"/>
  <c r="BS31" i="53"/>
  <c r="BQ31" i="53"/>
  <c r="BP31" i="53"/>
  <c r="BN31" i="53"/>
  <c r="BM31" i="53"/>
  <c r="BK31" i="53"/>
  <c r="BJ31" i="53"/>
  <c r="BH31" i="53"/>
  <c r="BG31" i="53"/>
  <c r="BE31" i="53"/>
  <c r="BF31" i="53" s="1"/>
  <c r="BD31" i="53"/>
  <c r="BB31" i="53"/>
  <c r="BA31" i="53"/>
  <c r="AY31" i="53"/>
  <c r="AX31" i="53"/>
  <c r="AV31" i="53"/>
  <c r="AU31" i="53"/>
  <c r="AS31" i="53"/>
  <c r="AR31" i="53"/>
  <c r="AP31" i="53"/>
  <c r="AO31" i="53"/>
  <c r="AM31" i="53"/>
  <c r="AL31" i="53"/>
  <c r="AJ31" i="53"/>
  <c r="AI31" i="53"/>
  <c r="AG31" i="53"/>
  <c r="AF31" i="53"/>
  <c r="AD31" i="53"/>
  <c r="AC31" i="53"/>
  <c r="AA31" i="53"/>
  <c r="Z31" i="53"/>
  <c r="X31" i="53"/>
  <c r="W31" i="53"/>
  <c r="U31" i="53"/>
  <c r="T31" i="53"/>
  <c r="R31" i="53"/>
  <c r="Q31" i="53"/>
  <c r="O31" i="53"/>
  <c r="N31" i="53"/>
  <c r="L31" i="53"/>
  <c r="K31" i="53"/>
  <c r="I31" i="53"/>
  <c r="H31" i="53"/>
  <c r="F31" i="53"/>
  <c r="E31" i="53"/>
  <c r="C31" i="53"/>
  <c r="B31" i="53"/>
  <c r="CD30" i="53"/>
  <c r="CC30" i="53"/>
  <c r="CB30" i="53"/>
  <c r="CA30" i="53"/>
  <c r="BX30" i="53"/>
  <c r="BU30" i="53"/>
  <c r="BR30" i="53"/>
  <c r="BO30" i="53"/>
  <c r="BL30" i="53"/>
  <c r="BI30" i="53"/>
  <c r="BF30" i="53"/>
  <c r="BC30" i="53"/>
  <c r="AZ30" i="53"/>
  <c r="AW30" i="53"/>
  <c r="AT30" i="53"/>
  <c r="AQ30" i="53"/>
  <c r="AN30" i="53"/>
  <c r="AK30" i="53"/>
  <c r="AH30" i="53"/>
  <c r="AE30" i="53"/>
  <c r="AB30" i="53"/>
  <c r="Y30" i="53"/>
  <c r="V30" i="53"/>
  <c r="S30" i="53"/>
  <c r="P30" i="53"/>
  <c r="M30" i="53"/>
  <c r="J30" i="53"/>
  <c r="G30" i="53"/>
  <c r="D30" i="53"/>
  <c r="CC29" i="53"/>
  <c r="CD29" i="53" s="1"/>
  <c r="CB29" i="53"/>
  <c r="CA29" i="53"/>
  <c r="BX29" i="53"/>
  <c r="BU29" i="53"/>
  <c r="BR29" i="53"/>
  <c r="BO29" i="53"/>
  <c r="BL29" i="53"/>
  <c r="BI29" i="53"/>
  <c r="BF29" i="53"/>
  <c r="BC29" i="53"/>
  <c r="AZ29" i="53"/>
  <c r="AW29" i="53"/>
  <c r="AT29" i="53"/>
  <c r="AQ29" i="53"/>
  <c r="AN29" i="53"/>
  <c r="AK29" i="53"/>
  <c r="AH29" i="53"/>
  <c r="AE29" i="53"/>
  <c r="AB29" i="53"/>
  <c r="Y29" i="53"/>
  <c r="V29" i="53"/>
  <c r="S29" i="53"/>
  <c r="P29" i="53"/>
  <c r="M29" i="53"/>
  <c r="J29" i="53"/>
  <c r="G29" i="53"/>
  <c r="D29" i="53"/>
  <c r="BW28" i="53"/>
  <c r="BT28" i="53"/>
  <c r="BQ28" i="53"/>
  <c r="BH28" i="53"/>
  <c r="BE28" i="53"/>
  <c r="AV28" i="53"/>
  <c r="AM28" i="53"/>
  <c r="O28" i="53"/>
  <c r="I28" i="53"/>
  <c r="BZ27" i="53"/>
  <c r="BZ28" i="53" s="1"/>
  <c r="BY27" i="53"/>
  <c r="BY28" i="53" s="1"/>
  <c r="BW27" i="53"/>
  <c r="BV27" i="53"/>
  <c r="BX27" i="53" s="1"/>
  <c r="BT27" i="53"/>
  <c r="BS27" i="53"/>
  <c r="BS28" i="53" s="1"/>
  <c r="BR27" i="53"/>
  <c r="BQ27" i="53"/>
  <c r="BP27" i="53"/>
  <c r="BP28" i="53" s="1"/>
  <c r="BO27" i="53"/>
  <c r="BN27" i="53"/>
  <c r="BN28" i="53" s="1"/>
  <c r="BM27" i="53"/>
  <c r="BM28" i="53" s="1"/>
  <c r="BK27" i="53"/>
  <c r="BK28" i="53" s="1"/>
  <c r="BJ27" i="53"/>
  <c r="BH27" i="53"/>
  <c r="BG27" i="53"/>
  <c r="BG28" i="53" s="1"/>
  <c r="BF27" i="53"/>
  <c r="BE27" i="53"/>
  <c r="BD27" i="53"/>
  <c r="BD28" i="53" s="1"/>
  <c r="BC27" i="53"/>
  <c r="BB27" i="53"/>
  <c r="BB28" i="53" s="1"/>
  <c r="BA27" i="53"/>
  <c r="BA28" i="53" s="1"/>
  <c r="AY27" i="53"/>
  <c r="AY28" i="53" s="1"/>
  <c r="AX27" i="53"/>
  <c r="AZ27" i="53" s="1"/>
  <c r="AV27" i="53"/>
  <c r="AU27" i="53"/>
  <c r="AU28" i="53" s="1"/>
  <c r="AS27" i="53"/>
  <c r="AS28" i="53" s="1"/>
  <c r="AR27" i="53"/>
  <c r="AR28" i="53" s="1"/>
  <c r="AP27" i="53"/>
  <c r="AP28" i="53" s="1"/>
  <c r="AO27" i="53"/>
  <c r="AO28" i="53" s="1"/>
  <c r="AM27" i="53"/>
  <c r="AL27" i="53"/>
  <c r="AJ27" i="53"/>
  <c r="AJ28" i="53" s="1"/>
  <c r="AI27" i="53"/>
  <c r="AI28" i="53" s="1"/>
  <c r="AG27" i="53"/>
  <c r="AG28" i="53" s="1"/>
  <c r="AF27" i="53"/>
  <c r="AF28" i="53" s="1"/>
  <c r="AD27" i="53"/>
  <c r="AD28" i="53" s="1"/>
  <c r="AC27" i="53"/>
  <c r="AC28" i="53" s="1"/>
  <c r="AA27" i="53"/>
  <c r="AA28" i="53" s="1"/>
  <c r="Z27" i="53"/>
  <c r="AB27" i="53" s="1"/>
  <c r="X27" i="53"/>
  <c r="X28" i="53" s="1"/>
  <c r="W27" i="53"/>
  <c r="W28" i="53" s="1"/>
  <c r="U27" i="53"/>
  <c r="V27" i="53" s="1"/>
  <c r="T27" i="53"/>
  <c r="T28" i="53" s="1"/>
  <c r="R27" i="53"/>
  <c r="R28" i="53" s="1"/>
  <c r="Q27" i="53"/>
  <c r="Q28" i="53" s="1"/>
  <c r="O27" i="53"/>
  <c r="N27" i="53"/>
  <c r="P27" i="53" s="1"/>
  <c r="L27" i="53"/>
  <c r="L28" i="53" s="1"/>
  <c r="K27" i="53"/>
  <c r="K28" i="53" s="1"/>
  <c r="I27" i="53"/>
  <c r="H27" i="53"/>
  <c r="H28" i="53" s="1"/>
  <c r="F27" i="53"/>
  <c r="F28" i="53" s="1"/>
  <c r="E27" i="53"/>
  <c r="E28" i="53" s="1"/>
  <c r="C27" i="53"/>
  <c r="C28" i="53" s="1"/>
  <c r="B27" i="53"/>
  <c r="CC26" i="53"/>
  <c r="CB26" i="53"/>
  <c r="CA26" i="53"/>
  <c r="BX26" i="53"/>
  <c r="BU26" i="53"/>
  <c r="BR26" i="53"/>
  <c r="BO26" i="53"/>
  <c r="BL26" i="53"/>
  <c r="BI26" i="53"/>
  <c r="BF26" i="53"/>
  <c r="BC26" i="53"/>
  <c r="AZ26" i="53"/>
  <c r="AW26" i="53"/>
  <c r="AT26" i="53"/>
  <c r="AQ26" i="53"/>
  <c r="AN26" i="53"/>
  <c r="AK26" i="53"/>
  <c r="AH26" i="53"/>
  <c r="AE26" i="53"/>
  <c r="AB26" i="53"/>
  <c r="Y26" i="53"/>
  <c r="V26" i="53"/>
  <c r="S26" i="53"/>
  <c r="P26" i="53"/>
  <c r="M26" i="53"/>
  <c r="J26" i="53"/>
  <c r="G26" i="53"/>
  <c r="D26" i="53"/>
  <c r="CC25" i="53"/>
  <c r="CB25" i="53"/>
  <c r="CA25" i="53"/>
  <c r="BX25" i="53"/>
  <c r="BU25" i="53"/>
  <c r="BR25" i="53"/>
  <c r="BO25" i="53"/>
  <c r="BL25" i="53"/>
  <c r="BI25" i="53"/>
  <c r="BF25" i="53"/>
  <c r="BC25" i="53"/>
  <c r="AZ25" i="53"/>
  <c r="AW25" i="53"/>
  <c r="AT25" i="53"/>
  <c r="AQ25" i="53"/>
  <c r="AN25" i="53"/>
  <c r="AK25" i="53"/>
  <c r="AH25" i="53"/>
  <c r="AE25" i="53"/>
  <c r="AB25" i="53"/>
  <c r="Y25" i="53"/>
  <c r="V25" i="53"/>
  <c r="S25" i="53"/>
  <c r="P25" i="53"/>
  <c r="M25" i="53"/>
  <c r="J25" i="53"/>
  <c r="G25" i="53"/>
  <c r="D25" i="53"/>
  <c r="CC24" i="53"/>
  <c r="CB24" i="53"/>
  <c r="CA24" i="53"/>
  <c r="BX24" i="53"/>
  <c r="BU24" i="53"/>
  <c r="BR24" i="53"/>
  <c r="BO24" i="53"/>
  <c r="BL24" i="53"/>
  <c r="BI24" i="53"/>
  <c r="BF24" i="53"/>
  <c r="BC24" i="53"/>
  <c r="AZ24" i="53"/>
  <c r="AW24" i="53"/>
  <c r="AT24" i="53"/>
  <c r="AQ24" i="53"/>
  <c r="AN24" i="53"/>
  <c r="AK24" i="53"/>
  <c r="AH24" i="53"/>
  <c r="AE24" i="53"/>
  <c r="AB24" i="53"/>
  <c r="Y24" i="53"/>
  <c r="V24" i="53"/>
  <c r="S24" i="53"/>
  <c r="P24" i="53"/>
  <c r="M24" i="53"/>
  <c r="J24" i="53"/>
  <c r="G24" i="53"/>
  <c r="D24" i="53"/>
  <c r="CC23" i="53"/>
  <c r="CB23" i="53"/>
  <c r="CA23" i="53"/>
  <c r="BX23" i="53"/>
  <c r="BU23" i="53"/>
  <c r="BR23" i="53"/>
  <c r="BO23" i="53"/>
  <c r="BL23" i="53"/>
  <c r="BI23" i="53"/>
  <c r="BF23" i="53"/>
  <c r="BC23" i="53"/>
  <c r="AZ23" i="53"/>
  <c r="AW23" i="53"/>
  <c r="AT23" i="53"/>
  <c r="AQ23" i="53"/>
  <c r="AN23" i="53"/>
  <c r="AK23" i="53"/>
  <c r="AH23" i="53"/>
  <c r="AE23" i="53"/>
  <c r="AB23" i="53"/>
  <c r="Y23" i="53"/>
  <c r="V23" i="53"/>
  <c r="S23" i="53"/>
  <c r="P23" i="53"/>
  <c r="M23" i="53"/>
  <c r="J23" i="53"/>
  <c r="G23" i="53"/>
  <c r="D23" i="53"/>
  <c r="CC22" i="53"/>
  <c r="CB22" i="53"/>
  <c r="CA22" i="53"/>
  <c r="BX22" i="53"/>
  <c r="BU22" i="53"/>
  <c r="BR22" i="53"/>
  <c r="BO22" i="53"/>
  <c r="BL22" i="53"/>
  <c r="BI22" i="53"/>
  <c r="BF22" i="53"/>
  <c r="BC22" i="53"/>
  <c r="AZ22" i="53"/>
  <c r="AW22" i="53"/>
  <c r="AT22" i="53"/>
  <c r="AQ22" i="53"/>
  <c r="AN22" i="53"/>
  <c r="AK22" i="53"/>
  <c r="AH22" i="53"/>
  <c r="AE22" i="53"/>
  <c r="AB22" i="53"/>
  <c r="Y22" i="53"/>
  <c r="V22" i="53"/>
  <c r="S22" i="53"/>
  <c r="P22" i="53"/>
  <c r="M22" i="53"/>
  <c r="J22" i="53"/>
  <c r="G22" i="53"/>
  <c r="D22" i="53"/>
  <c r="CC21" i="53"/>
  <c r="CB21" i="53"/>
  <c r="CA21" i="53"/>
  <c r="BX21" i="53"/>
  <c r="BU21" i="53"/>
  <c r="BR21" i="53"/>
  <c r="BO21" i="53"/>
  <c r="BL21" i="53"/>
  <c r="BI21" i="53"/>
  <c r="BF21" i="53"/>
  <c r="BC21" i="53"/>
  <c r="AZ21" i="53"/>
  <c r="AW21" i="53"/>
  <c r="AT21" i="53"/>
  <c r="AQ21" i="53"/>
  <c r="AN21" i="53"/>
  <c r="AK21" i="53"/>
  <c r="AH21" i="53"/>
  <c r="AE21" i="53"/>
  <c r="AB21" i="53"/>
  <c r="Y21" i="53"/>
  <c r="V21" i="53"/>
  <c r="S21" i="53"/>
  <c r="P21" i="53"/>
  <c r="M21" i="53"/>
  <c r="J21" i="53"/>
  <c r="G21" i="53"/>
  <c r="D21" i="53"/>
  <c r="CC20" i="53"/>
  <c r="CB20" i="53"/>
  <c r="CA20" i="53"/>
  <c r="BX20" i="53"/>
  <c r="BU20" i="53"/>
  <c r="BR20" i="53"/>
  <c r="BO20" i="53"/>
  <c r="BL20" i="53"/>
  <c r="BI20" i="53"/>
  <c r="BF20" i="53"/>
  <c r="BC20" i="53"/>
  <c r="AZ20" i="53"/>
  <c r="AW20" i="53"/>
  <c r="AT20" i="53"/>
  <c r="AQ20" i="53"/>
  <c r="AN20" i="53"/>
  <c r="AK20" i="53"/>
  <c r="AH20" i="53"/>
  <c r="AE20" i="53"/>
  <c r="AB20" i="53"/>
  <c r="Y20" i="53"/>
  <c r="V20" i="53"/>
  <c r="S20" i="53"/>
  <c r="P20" i="53"/>
  <c r="M20" i="53"/>
  <c r="J20" i="53"/>
  <c r="G20" i="53"/>
  <c r="D20" i="53"/>
  <c r="CC19" i="53"/>
  <c r="CB19" i="53"/>
  <c r="CA19" i="53"/>
  <c r="BX19" i="53"/>
  <c r="BU19" i="53"/>
  <c r="BR19" i="53"/>
  <c r="BO19" i="53"/>
  <c r="BL19" i="53"/>
  <c r="BI19" i="53"/>
  <c r="BF19" i="53"/>
  <c r="BC19" i="53"/>
  <c r="AZ19" i="53"/>
  <c r="AW19" i="53"/>
  <c r="AT19" i="53"/>
  <c r="AQ19" i="53"/>
  <c r="AN19" i="53"/>
  <c r="AK19" i="53"/>
  <c r="AH19" i="53"/>
  <c r="AE19" i="53"/>
  <c r="AB19" i="53"/>
  <c r="Y19" i="53"/>
  <c r="V19" i="53"/>
  <c r="S19" i="53"/>
  <c r="P19" i="53"/>
  <c r="M19" i="53"/>
  <c r="J19" i="53"/>
  <c r="G19" i="53"/>
  <c r="D19" i="53"/>
  <c r="CC18" i="53"/>
  <c r="CB18" i="53"/>
  <c r="CA18" i="53"/>
  <c r="BX18" i="53"/>
  <c r="BU18" i="53"/>
  <c r="BR18" i="53"/>
  <c r="BO18" i="53"/>
  <c r="BL18" i="53"/>
  <c r="BI18" i="53"/>
  <c r="BF18" i="53"/>
  <c r="BC18" i="53"/>
  <c r="AZ18" i="53"/>
  <c r="AW18" i="53"/>
  <c r="AT18" i="53"/>
  <c r="AQ18" i="53"/>
  <c r="AN18" i="53"/>
  <c r="AK18" i="53"/>
  <c r="AH18" i="53"/>
  <c r="AE18" i="53"/>
  <c r="AB18" i="53"/>
  <c r="Y18" i="53"/>
  <c r="V18" i="53"/>
  <c r="S18" i="53"/>
  <c r="P18" i="53"/>
  <c r="M18" i="53"/>
  <c r="J18" i="53"/>
  <c r="G18" i="53"/>
  <c r="D18" i="53"/>
  <c r="CC17" i="53"/>
  <c r="CB17" i="53"/>
  <c r="CA17" i="53"/>
  <c r="BX17" i="53"/>
  <c r="BU17" i="53"/>
  <c r="BR17" i="53"/>
  <c r="BO17" i="53"/>
  <c r="BL17" i="53"/>
  <c r="BI17" i="53"/>
  <c r="BF17" i="53"/>
  <c r="BC17" i="53"/>
  <c r="AZ17" i="53"/>
  <c r="AW17" i="53"/>
  <c r="AT17" i="53"/>
  <c r="AQ17" i="53"/>
  <c r="AN17" i="53"/>
  <c r="AK17" i="53"/>
  <c r="AH17" i="53"/>
  <c r="AE17" i="53"/>
  <c r="AB17" i="53"/>
  <c r="Y17" i="53"/>
  <c r="V17" i="53"/>
  <c r="S17" i="53"/>
  <c r="P17" i="53"/>
  <c r="M17" i="53"/>
  <c r="J17" i="53"/>
  <c r="G17" i="53"/>
  <c r="D17" i="53"/>
  <c r="CC16" i="53"/>
  <c r="CB16" i="53"/>
  <c r="CA16" i="53"/>
  <c r="BX16" i="53"/>
  <c r="BU16" i="53"/>
  <c r="BR16" i="53"/>
  <c r="BO16" i="53"/>
  <c r="BL16" i="53"/>
  <c r="BI16" i="53"/>
  <c r="BF16" i="53"/>
  <c r="BC16" i="53"/>
  <c r="AZ16" i="53"/>
  <c r="AW16" i="53"/>
  <c r="AT16" i="53"/>
  <c r="AQ16" i="53"/>
  <c r="AN16" i="53"/>
  <c r="AK16" i="53"/>
  <c r="AH16" i="53"/>
  <c r="AE16" i="53"/>
  <c r="AB16" i="53"/>
  <c r="Y16" i="53"/>
  <c r="V16" i="53"/>
  <c r="S16" i="53"/>
  <c r="P16" i="53"/>
  <c r="M16" i="53"/>
  <c r="J16" i="53"/>
  <c r="G16" i="53"/>
  <c r="D16" i="53"/>
  <c r="CC15" i="53"/>
  <c r="CB15" i="53"/>
  <c r="CA15" i="53"/>
  <c r="BX15" i="53"/>
  <c r="BU15" i="53"/>
  <c r="BR15" i="53"/>
  <c r="BO15" i="53"/>
  <c r="BL15" i="53"/>
  <c r="BI15" i="53"/>
  <c r="BF15" i="53"/>
  <c r="BC15" i="53"/>
  <c r="AZ15" i="53"/>
  <c r="AW15" i="53"/>
  <c r="AT15" i="53"/>
  <c r="AQ15" i="53"/>
  <c r="AN15" i="53"/>
  <c r="AK15" i="53"/>
  <c r="AH15" i="53"/>
  <c r="AE15" i="53"/>
  <c r="AB15" i="53"/>
  <c r="Y15" i="53"/>
  <c r="V15" i="53"/>
  <c r="S15" i="53"/>
  <c r="P15" i="53"/>
  <c r="M15" i="53"/>
  <c r="J15" i="53"/>
  <c r="G15" i="53"/>
  <c r="D15" i="53"/>
  <c r="CC14" i="53"/>
  <c r="CB14" i="53"/>
  <c r="CA14" i="53"/>
  <c r="BX14" i="53"/>
  <c r="BU14" i="53"/>
  <c r="BR14" i="53"/>
  <c r="BO14" i="53"/>
  <c r="BL14" i="53"/>
  <c r="BI14" i="53"/>
  <c r="BF14" i="53"/>
  <c r="BC14" i="53"/>
  <c r="AZ14" i="53"/>
  <c r="AW14" i="53"/>
  <c r="AT14" i="53"/>
  <c r="AQ14" i="53"/>
  <c r="AN14" i="53"/>
  <c r="AK14" i="53"/>
  <c r="AH14" i="53"/>
  <c r="AE14" i="53"/>
  <c r="AB14" i="53"/>
  <c r="Y14" i="53"/>
  <c r="V14" i="53"/>
  <c r="S14" i="53"/>
  <c r="P14" i="53"/>
  <c r="M14" i="53"/>
  <c r="J14" i="53"/>
  <c r="G14" i="53"/>
  <c r="D14" i="53"/>
  <c r="CC13" i="53"/>
  <c r="CC27" i="53" s="1"/>
  <c r="CB13" i="53"/>
  <c r="CA13" i="53"/>
  <c r="BX13" i="53"/>
  <c r="BU13" i="53"/>
  <c r="BR13" i="53"/>
  <c r="BO13" i="53"/>
  <c r="BL13" i="53"/>
  <c r="BI13" i="53"/>
  <c r="BF13" i="53"/>
  <c r="BC13" i="53"/>
  <c r="AZ13" i="53"/>
  <c r="AW13" i="53"/>
  <c r="AT13" i="53"/>
  <c r="AQ13" i="53"/>
  <c r="AN13" i="53"/>
  <c r="AK13" i="53"/>
  <c r="AH13" i="53"/>
  <c r="AE13" i="53"/>
  <c r="AB13" i="53"/>
  <c r="Y13" i="53"/>
  <c r="V13" i="53"/>
  <c r="S13" i="53"/>
  <c r="P13" i="53"/>
  <c r="M13" i="53"/>
  <c r="J13" i="53"/>
  <c r="G13" i="53"/>
  <c r="D13" i="53"/>
  <c r="CC12" i="53"/>
  <c r="CB12" i="53"/>
  <c r="CA12" i="53"/>
  <c r="BX12" i="53"/>
  <c r="BU12" i="53"/>
  <c r="BR12" i="53"/>
  <c r="BO12" i="53"/>
  <c r="BL12" i="53"/>
  <c r="BI12" i="53"/>
  <c r="BF12" i="53"/>
  <c r="BC12" i="53"/>
  <c r="AZ12" i="53"/>
  <c r="AW12" i="53"/>
  <c r="AT12" i="53"/>
  <c r="AQ12" i="53"/>
  <c r="AN12" i="53"/>
  <c r="AK12" i="53"/>
  <c r="AH12" i="53"/>
  <c r="AE12" i="53"/>
  <c r="AB12" i="53"/>
  <c r="Y12" i="53"/>
  <c r="V12" i="53"/>
  <c r="S12" i="53"/>
  <c r="P12" i="53"/>
  <c r="M12" i="53"/>
  <c r="J12" i="53"/>
  <c r="G12" i="53"/>
  <c r="D12" i="53"/>
  <c r="CC11" i="53"/>
  <c r="CB11" i="53"/>
  <c r="CA11" i="53"/>
  <c r="BX11" i="53"/>
  <c r="BU11" i="53"/>
  <c r="BR11" i="53"/>
  <c r="BO11" i="53"/>
  <c r="BL11" i="53"/>
  <c r="BI11" i="53"/>
  <c r="BF11" i="53"/>
  <c r="BC11" i="53"/>
  <c r="AZ11" i="53"/>
  <c r="AW11" i="53"/>
  <c r="AT11" i="53"/>
  <c r="AQ11" i="53"/>
  <c r="AN11" i="53"/>
  <c r="AK11" i="53"/>
  <c r="AH11" i="53"/>
  <c r="AE11" i="53"/>
  <c r="AB11" i="53"/>
  <c r="Y11" i="53"/>
  <c r="V11" i="53"/>
  <c r="S11" i="53"/>
  <c r="P11" i="53"/>
  <c r="M11" i="53"/>
  <c r="J11" i="53"/>
  <c r="G11" i="53"/>
  <c r="D11" i="53"/>
  <c r="CC10" i="53"/>
  <c r="CB10" i="53"/>
  <c r="CA10" i="53"/>
  <c r="BX10" i="53"/>
  <c r="BU10" i="53"/>
  <c r="BR10" i="53"/>
  <c r="BO10" i="53"/>
  <c r="BL10" i="53"/>
  <c r="BI10" i="53"/>
  <c r="BF10" i="53"/>
  <c r="BC10" i="53"/>
  <c r="AZ10" i="53"/>
  <c r="AW10" i="53"/>
  <c r="AT10" i="53"/>
  <c r="AQ10" i="53"/>
  <c r="AN10" i="53"/>
  <c r="AK10" i="53"/>
  <c r="AH10" i="53"/>
  <c r="AE10" i="53"/>
  <c r="AB10" i="53"/>
  <c r="Y10" i="53"/>
  <c r="V10" i="53"/>
  <c r="S10" i="53"/>
  <c r="P10" i="53"/>
  <c r="M10" i="53"/>
  <c r="J10" i="53"/>
  <c r="G10" i="53"/>
  <c r="D10" i="53"/>
  <c r="CC9" i="53"/>
  <c r="CB9" i="53"/>
  <c r="CA9" i="53"/>
  <c r="BX9" i="53"/>
  <c r="BU9" i="53"/>
  <c r="BR9" i="53"/>
  <c r="BO9" i="53"/>
  <c r="BL9" i="53"/>
  <c r="BI9" i="53"/>
  <c r="BF9" i="53"/>
  <c r="BC9" i="53"/>
  <c r="AZ9" i="53"/>
  <c r="AW9" i="53"/>
  <c r="AT9" i="53"/>
  <c r="AQ9" i="53"/>
  <c r="AN9" i="53"/>
  <c r="AK9" i="53"/>
  <c r="AH9" i="53"/>
  <c r="AE9" i="53"/>
  <c r="AB9" i="53"/>
  <c r="Y9" i="53"/>
  <c r="V9" i="53"/>
  <c r="S9" i="53"/>
  <c r="P9" i="53"/>
  <c r="M9" i="53"/>
  <c r="J9" i="53"/>
  <c r="G9" i="53"/>
  <c r="D9" i="53"/>
  <c r="CC8" i="53"/>
  <c r="CB8" i="53"/>
  <c r="CA8" i="53"/>
  <c r="BX8" i="53"/>
  <c r="BU8" i="53"/>
  <c r="BR8" i="53"/>
  <c r="BO8" i="53"/>
  <c r="BL8" i="53"/>
  <c r="BI8" i="53"/>
  <c r="BF8" i="53"/>
  <c r="BC8" i="53"/>
  <c r="AZ8" i="53"/>
  <c r="AW8" i="53"/>
  <c r="AT8" i="53"/>
  <c r="AQ8" i="53"/>
  <c r="AN8" i="53"/>
  <c r="AK8" i="53"/>
  <c r="AH8" i="53"/>
  <c r="AE8" i="53"/>
  <c r="AB8" i="53"/>
  <c r="Y8" i="53"/>
  <c r="V8" i="53"/>
  <c r="S8" i="53"/>
  <c r="P8" i="53"/>
  <c r="M8" i="53"/>
  <c r="J8" i="53"/>
  <c r="G8" i="53"/>
  <c r="D8" i="53"/>
  <c r="CC7" i="53"/>
  <c r="CB7" i="53"/>
  <c r="CA7" i="53"/>
  <c r="BX7" i="53"/>
  <c r="BU7" i="53"/>
  <c r="BR7" i="53"/>
  <c r="BO7" i="53"/>
  <c r="BL7" i="53"/>
  <c r="BI7" i="53"/>
  <c r="BF7" i="53"/>
  <c r="BC7" i="53"/>
  <c r="AZ7" i="53"/>
  <c r="AW7" i="53"/>
  <c r="AT7" i="53"/>
  <c r="AQ7" i="53"/>
  <c r="AN7" i="53"/>
  <c r="AK7" i="53"/>
  <c r="AH7" i="53"/>
  <c r="AE7" i="53"/>
  <c r="AB7" i="53"/>
  <c r="Y7" i="53"/>
  <c r="V7" i="53"/>
  <c r="S7" i="53"/>
  <c r="P7" i="53"/>
  <c r="M7" i="53"/>
  <c r="J7" i="53"/>
  <c r="G7" i="53"/>
  <c r="D7" i="53"/>
  <c r="CC6" i="53"/>
  <c r="CB6" i="53"/>
  <c r="CA6" i="53"/>
  <c r="BX6" i="53"/>
  <c r="BU6" i="53"/>
  <c r="BR6" i="53"/>
  <c r="BO6" i="53"/>
  <c r="BL6" i="53"/>
  <c r="BI6" i="53"/>
  <c r="BF6" i="53"/>
  <c r="BC6" i="53"/>
  <c r="AZ6" i="53"/>
  <c r="AW6" i="53"/>
  <c r="AT6" i="53"/>
  <c r="AQ6" i="53"/>
  <c r="AN6" i="53"/>
  <c r="AK6" i="53"/>
  <c r="AH6" i="53"/>
  <c r="AE6" i="53"/>
  <c r="AB6" i="53"/>
  <c r="Y6" i="53"/>
  <c r="V6" i="53"/>
  <c r="S6" i="53"/>
  <c r="P6" i="53"/>
  <c r="M6" i="53"/>
  <c r="J6" i="53"/>
  <c r="G6" i="53"/>
  <c r="D6" i="53"/>
  <c r="BZ31" i="52"/>
  <c r="BY31" i="52"/>
  <c r="BW31" i="52"/>
  <c r="BV31" i="52"/>
  <c r="BT31" i="52"/>
  <c r="BS31" i="52"/>
  <c r="BQ31" i="52"/>
  <c r="BP31" i="52"/>
  <c r="BN31" i="52"/>
  <c r="BM31" i="52"/>
  <c r="BK31" i="52"/>
  <c r="BJ31" i="52"/>
  <c r="BH31" i="52"/>
  <c r="BG31" i="52"/>
  <c r="BE31" i="52"/>
  <c r="BD31" i="52"/>
  <c r="BF31" i="52" s="1"/>
  <c r="BB31" i="52"/>
  <c r="BA31" i="52"/>
  <c r="AY31" i="52"/>
  <c r="AX31" i="52"/>
  <c r="AV31" i="52"/>
  <c r="AU31" i="52"/>
  <c r="AS31" i="52"/>
  <c r="AR31" i="52"/>
  <c r="AP31" i="52"/>
  <c r="AO31" i="52"/>
  <c r="AM31" i="52"/>
  <c r="AL31" i="52"/>
  <c r="AJ31" i="52"/>
  <c r="AI31" i="52"/>
  <c r="AG31" i="52"/>
  <c r="AF31" i="52"/>
  <c r="AD31" i="52"/>
  <c r="AC31" i="52"/>
  <c r="AA31" i="52"/>
  <c r="Z31" i="52"/>
  <c r="X31" i="52"/>
  <c r="W31" i="52"/>
  <c r="U31" i="52"/>
  <c r="T31" i="52"/>
  <c r="R31" i="52"/>
  <c r="Q31" i="52"/>
  <c r="O31" i="52"/>
  <c r="N31" i="52"/>
  <c r="L31" i="52"/>
  <c r="K31" i="52"/>
  <c r="I31" i="52"/>
  <c r="H31" i="52"/>
  <c r="F31" i="52"/>
  <c r="E31" i="52"/>
  <c r="C31" i="52"/>
  <c r="B31" i="52"/>
  <c r="CD30" i="52"/>
  <c r="CC30" i="52"/>
  <c r="CB30" i="52"/>
  <c r="CA30" i="52"/>
  <c r="BX30" i="52"/>
  <c r="BU30" i="52"/>
  <c r="BR30" i="52"/>
  <c r="BO30" i="52"/>
  <c r="BL30" i="52"/>
  <c r="BI30" i="52"/>
  <c r="BF30" i="52"/>
  <c r="BC30" i="52"/>
  <c r="AZ30" i="52"/>
  <c r="AW30" i="52"/>
  <c r="AT30" i="52"/>
  <c r="AQ30" i="52"/>
  <c r="AN30" i="52"/>
  <c r="AK30" i="52"/>
  <c r="AH30" i="52"/>
  <c r="AE30" i="52"/>
  <c r="AB30" i="52"/>
  <c r="Y30" i="52"/>
  <c r="V30" i="52"/>
  <c r="S30" i="52"/>
  <c r="P30" i="52"/>
  <c r="M30" i="52"/>
  <c r="J30" i="52"/>
  <c r="G30" i="52"/>
  <c r="D30" i="52"/>
  <c r="CC29" i="52"/>
  <c r="CB29" i="52"/>
  <c r="CD29" i="52" s="1"/>
  <c r="CA29" i="52"/>
  <c r="BX29" i="52"/>
  <c r="BU29" i="52"/>
  <c r="BR29" i="52"/>
  <c r="BO29" i="52"/>
  <c r="BL29" i="52"/>
  <c r="BI29" i="52"/>
  <c r="BF29" i="52"/>
  <c r="BC29" i="52"/>
  <c r="AZ29" i="52"/>
  <c r="AW29" i="52"/>
  <c r="AT29" i="52"/>
  <c r="AQ29" i="52"/>
  <c r="AN29" i="52"/>
  <c r="AK29" i="52"/>
  <c r="AH29" i="52"/>
  <c r="AE29" i="52"/>
  <c r="AB29" i="52"/>
  <c r="Y29" i="52"/>
  <c r="V29" i="52"/>
  <c r="S29" i="52"/>
  <c r="P29" i="52"/>
  <c r="M29" i="52"/>
  <c r="J29" i="52"/>
  <c r="G29" i="52"/>
  <c r="D29" i="52"/>
  <c r="BH28" i="52"/>
  <c r="BD28" i="52"/>
  <c r="X28" i="52"/>
  <c r="T28" i="52"/>
  <c r="BZ27" i="52"/>
  <c r="BZ28" i="52" s="1"/>
  <c r="BY27" i="52"/>
  <c r="BY28" i="52" s="1"/>
  <c r="BW27" i="52"/>
  <c r="BW28" i="52" s="1"/>
  <c r="BV27" i="52"/>
  <c r="BX27" i="52" s="1"/>
  <c r="BT27" i="52"/>
  <c r="BT28" i="52" s="1"/>
  <c r="BS27" i="52"/>
  <c r="BS28" i="52" s="1"/>
  <c r="BQ27" i="52"/>
  <c r="BQ28" i="52" s="1"/>
  <c r="BP27" i="52"/>
  <c r="BP28" i="52" s="1"/>
  <c r="BN27" i="52"/>
  <c r="BN28" i="52" s="1"/>
  <c r="BM27" i="52"/>
  <c r="BM28" i="52" s="1"/>
  <c r="BK27" i="52"/>
  <c r="BK28" i="52" s="1"/>
  <c r="BJ27" i="52"/>
  <c r="BH27" i="52"/>
  <c r="BG27" i="52"/>
  <c r="BG28" i="52" s="1"/>
  <c r="BF27" i="52"/>
  <c r="BE27" i="52"/>
  <c r="BE28" i="52" s="1"/>
  <c r="BD27" i="52"/>
  <c r="BB27" i="52"/>
  <c r="BB28" i="52" s="1"/>
  <c r="BA27" i="52"/>
  <c r="BA28" i="52" s="1"/>
  <c r="AY27" i="52"/>
  <c r="AY28" i="52" s="1"/>
  <c r="AX27" i="52"/>
  <c r="AV27" i="52"/>
  <c r="AV28" i="52" s="1"/>
  <c r="AU27" i="52"/>
  <c r="AU28" i="52" s="1"/>
  <c r="AS27" i="52"/>
  <c r="AS28" i="52" s="1"/>
  <c r="AR27" i="52"/>
  <c r="AT27" i="52" s="1"/>
  <c r="AP27" i="52"/>
  <c r="AP28" i="52" s="1"/>
  <c r="AO27" i="52"/>
  <c r="AO28" i="52" s="1"/>
  <c r="AM27" i="52"/>
  <c r="AM28" i="52" s="1"/>
  <c r="AL27" i="52"/>
  <c r="AN27" i="52" s="1"/>
  <c r="AJ27" i="52"/>
  <c r="AJ28" i="52" s="1"/>
  <c r="AI27" i="52"/>
  <c r="AI28" i="52" s="1"/>
  <c r="AG27" i="52"/>
  <c r="AG28" i="52" s="1"/>
  <c r="AF27" i="52"/>
  <c r="AF28" i="52" s="1"/>
  <c r="AE27" i="52"/>
  <c r="AD27" i="52"/>
  <c r="AD28" i="52" s="1"/>
  <c r="AC27" i="52"/>
  <c r="AC28" i="52" s="1"/>
  <c r="AA27" i="52"/>
  <c r="AA28" i="52" s="1"/>
  <c r="Z27" i="52"/>
  <c r="AB27" i="52" s="1"/>
  <c r="X27" i="52"/>
  <c r="W27" i="52"/>
  <c r="W28" i="52" s="1"/>
  <c r="U27" i="52"/>
  <c r="U28" i="52" s="1"/>
  <c r="T27" i="52"/>
  <c r="S27" i="52"/>
  <c r="R27" i="52"/>
  <c r="R28" i="52" s="1"/>
  <c r="Q27" i="52"/>
  <c r="Q28" i="52" s="1"/>
  <c r="O27" i="52"/>
  <c r="O28" i="52" s="1"/>
  <c r="N27" i="52"/>
  <c r="P27" i="52" s="1"/>
  <c r="L27" i="52"/>
  <c r="L28" i="52" s="1"/>
  <c r="K27" i="52"/>
  <c r="K28" i="52" s="1"/>
  <c r="I27" i="52"/>
  <c r="I28" i="52" s="1"/>
  <c r="H27" i="52"/>
  <c r="H28" i="52" s="1"/>
  <c r="F27" i="52"/>
  <c r="F28" i="52" s="1"/>
  <c r="E27" i="52"/>
  <c r="E28" i="52" s="1"/>
  <c r="C27" i="52"/>
  <c r="C28" i="52" s="1"/>
  <c r="B27" i="52"/>
  <c r="D27" i="52" s="1"/>
  <c r="CC26" i="52"/>
  <c r="CB26" i="52"/>
  <c r="CA26" i="52"/>
  <c r="BX26" i="52"/>
  <c r="BU26" i="52"/>
  <c r="BR26" i="52"/>
  <c r="BO26" i="52"/>
  <c r="BL26" i="52"/>
  <c r="BI26" i="52"/>
  <c r="BF26" i="52"/>
  <c r="BC26" i="52"/>
  <c r="AZ26" i="52"/>
  <c r="AW26" i="52"/>
  <c r="AT26" i="52"/>
  <c r="AQ26" i="52"/>
  <c r="AN26" i="52"/>
  <c r="AK26" i="52"/>
  <c r="AH26" i="52"/>
  <c r="AE26" i="52"/>
  <c r="AB26" i="52"/>
  <c r="Y26" i="52"/>
  <c r="V26" i="52"/>
  <c r="S26" i="52"/>
  <c r="P26" i="52"/>
  <c r="M26" i="52"/>
  <c r="J26" i="52"/>
  <c r="G26" i="52"/>
  <c r="D26" i="52"/>
  <c r="CC25" i="52"/>
  <c r="CB25" i="52"/>
  <c r="CA25" i="52"/>
  <c r="BX25" i="52"/>
  <c r="BU25" i="52"/>
  <c r="BR25" i="52"/>
  <c r="BO25" i="52"/>
  <c r="BL25" i="52"/>
  <c r="BI25" i="52"/>
  <c r="BF25" i="52"/>
  <c r="BC25" i="52"/>
  <c r="AZ25" i="52"/>
  <c r="AW25" i="52"/>
  <c r="AT25" i="52"/>
  <c r="AQ25" i="52"/>
  <c r="AN25" i="52"/>
  <c r="AK25" i="52"/>
  <c r="AH25" i="52"/>
  <c r="AE25" i="52"/>
  <c r="AB25" i="52"/>
  <c r="Y25" i="52"/>
  <c r="V25" i="52"/>
  <c r="S25" i="52"/>
  <c r="P25" i="52"/>
  <c r="M25" i="52"/>
  <c r="J25" i="52"/>
  <c r="G25" i="52"/>
  <c r="D25" i="52"/>
  <c r="CC24" i="52"/>
  <c r="CB24" i="52"/>
  <c r="CA24" i="52"/>
  <c r="BX24" i="52"/>
  <c r="BU24" i="52"/>
  <c r="BR24" i="52"/>
  <c r="BO24" i="52"/>
  <c r="BL24" i="52"/>
  <c r="BI24" i="52"/>
  <c r="BF24" i="52"/>
  <c r="BC24" i="52"/>
  <c r="AZ24" i="52"/>
  <c r="AW24" i="52"/>
  <c r="AT24" i="52"/>
  <c r="AQ24" i="52"/>
  <c r="AN24" i="52"/>
  <c r="AK24" i="52"/>
  <c r="AH24" i="52"/>
  <c r="AE24" i="52"/>
  <c r="AB24" i="52"/>
  <c r="Y24" i="52"/>
  <c r="V24" i="52"/>
  <c r="S24" i="52"/>
  <c r="P24" i="52"/>
  <c r="M24" i="52"/>
  <c r="J24" i="52"/>
  <c r="G24" i="52"/>
  <c r="D24" i="52"/>
  <c r="CC23" i="52"/>
  <c r="CB23" i="52"/>
  <c r="CA23" i="52"/>
  <c r="BX23" i="52"/>
  <c r="BU23" i="52"/>
  <c r="BR23" i="52"/>
  <c r="BO23" i="52"/>
  <c r="BL23" i="52"/>
  <c r="BI23" i="52"/>
  <c r="BF23" i="52"/>
  <c r="BC23" i="52"/>
  <c r="AZ23" i="52"/>
  <c r="AW23" i="52"/>
  <c r="AT23" i="52"/>
  <c r="AQ23" i="52"/>
  <c r="AN23" i="52"/>
  <c r="AK23" i="52"/>
  <c r="AH23" i="52"/>
  <c r="AE23" i="52"/>
  <c r="AB23" i="52"/>
  <c r="Y23" i="52"/>
  <c r="V23" i="52"/>
  <c r="S23" i="52"/>
  <c r="P23" i="52"/>
  <c r="M23" i="52"/>
  <c r="J23" i="52"/>
  <c r="G23" i="52"/>
  <c r="D23" i="52"/>
  <c r="CC22" i="52"/>
  <c r="CB22" i="52"/>
  <c r="CA22" i="52"/>
  <c r="BX22" i="52"/>
  <c r="BU22" i="52"/>
  <c r="BR22" i="52"/>
  <c r="BO22" i="52"/>
  <c r="BL22" i="52"/>
  <c r="BI22" i="52"/>
  <c r="BF22" i="52"/>
  <c r="BC22" i="52"/>
  <c r="AZ22" i="52"/>
  <c r="AW22" i="52"/>
  <c r="AT22" i="52"/>
  <c r="AQ22" i="52"/>
  <c r="AN22" i="52"/>
  <c r="AK22" i="52"/>
  <c r="AH22" i="52"/>
  <c r="AE22" i="52"/>
  <c r="AB22" i="52"/>
  <c r="Y22" i="52"/>
  <c r="V22" i="52"/>
  <c r="S22" i="52"/>
  <c r="P22" i="52"/>
  <c r="M22" i="52"/>
  <c r="J22" i="52"/>
  <c r="G22" i="52"/>
  <c r="D22" i="52"/>
  <c r="CC21" i="52"/>
  <c r="CB21" i="52"/>
  <c r="CA21" i="52"/>
  <c r="BX21" i="52"/>
  <c r="BU21" i="52"/>
  <c r="BR21" i="52"/>
  <c r="BO21" i="52"/>
  <c r="BL21" i="52"/>
  <c r="BI21" i="52"/>
  <c r="BF21" i="52"/>
  <c r="BC21" i="52"/>
  <c r="AZ21" i="52"/>
  <c r="AW21" i="52"/>
  <c r="AT21" i="52"/>
  <c r="AQ21" i="52"/>
  <c r="AN21" i="52"/>
  <c r="AK21" i="52"/>
  <c r="AH21" i="52"/>
  <c r="AE21" i="52"/>
  <c r="AB21" i="52"/>
  <c r="Y21" i="52"/>
  <c r="V21" i="52"/>
  <c r="S21" i="52"/>
  <c r="P21" i="52"/>
  <c r="M21" i="52"/>
  <c r="J21" i="52"/>
  <c r="G21" i="52"/>
  <c r="D21" i="52"/>
  <c r="CC20" i="52"/>
  <c r="CB20" i="52"/>
  <c r="CA20" i="52"/>
  <c r="BX20" i="52"/>
  <c r="BU20" i="52"/>
  <c r="BR20" i="52"/>
  <c r="BO20" i="52"/>
  <c r="BL20" i="52"/>
  <c r="BI20" i="52"/>
  <c r="BF20" i="52"/>
  <c r="BC20" i="52"/>
  <c r="AZ20" i="52"/>
  <c r="AW20" i="52"/>
  <c r="AT20" i="52"/>
  <c r="AQ20" i="52"/>
  <c r="AN20" i="52"/>
  <c r="AK20" i="52"/>
  <c r="AH20" i="52"/>
  <c r="AE20" i="52"/>
  <c r="AB20" i="52"/>
  <c r="Y20" i="52"/>
  <c r="V20" i="52"/>
  <c r="S20" i="52"/>
  <c r="P20" i="52"/>
  <c r="M20" i="52"/>
  <c r="J20" i="52"/>
  <c r="G20" i="52"/>
  <c r="D20" i="52"/>
  <c r="CC19" i="52"/>
  <c r="CB19" i="52"/>
  <c r="CA19" i="52"/>
  <c r="BX19" i="52"/>
  <c r="BU19" i="52"/>
  <c r="BR19" i="52"/>
  <c r="BO19" i="52"/>
  <c r="BL19" i="52"/>
  <c r="BI19" i="52"/>
  <c r="BF19" i="52"/>
  <c r="BC19" i="52"/>
  <c r="AZ19" i="52"/>
  <c r="AW19" i="52"/>
  <c r="AT19" i="52"/>
  <c r="AQ19" i="52"/>
  <c r="AN19" i="52"/>
  <c r="AK19" i="52"/>
  <c r="AH19" i="52"/>
  <c r="AE19" i="52"/>
  <c r="AB19" i="52"/>
  <c r="Y19" i="52"/>
  <c r="V19" i="52"/>
  <c r="S19" i="52"/>
  <c r="P19" i="52"/>
  <c r="M19" i="52"/>
  <c r="J19" i="52"/>
  <c r="G19" i="52"/>
  <c r="D19" i="52"/>
  <c r="CC18" i="52"/>
  <c r="CB18" i="52"/>
  <c r="CA18" i="52"/>
  <c r="BX18" i="52"/>
  <c r="BU18" i="52"/>
  <c r="BR18" i="52"/>
  <c r="BO18" i="52"/>
  <c r="BL18" i="52"/>
  <c r="BI18" i="52"/>
  <c r="BF18" i="52"/>
  <c r="BC18" i="52"/>
  <c r="AZ18" i="52"/>
  <c r="AW18" i="52"/>
  <c r="AT18" i="52"/>
  <c r="AQ18" i="52"/>
  <c r="AN18" i="52"/>
  <c r="AK18" i="52"/>
  <c r="AH18" i="52"/>
  <c r="AE18" i="52"/>
  <c r="AB18" i="52"/>
  <c r="Y18" i="52"/>
  <c r="V18" i="52"/>
  <c r="S18" i="52"/>
  <c r="P18" i="52"/>
  <c r="M18" i="52"/>
  <c r="J18" i="52"/>
  <c r="G18" i="52"/>
  <c r="D18" i="52"/>
  <c r="CC17" i="52"/>
  <c r="CB17" i="52"/>
  <c r="CA17" i="52"/>
  <c r="BX17" i="52"/>
  <c r="BU17" i="52"/>
  <c r="BR17" i="52"/>
  <c r="BO17" i="52"/>
  <c r="BL17" i="52"/>
  <c r="BI17" i="52"/>
  <c r="BF17" i="52"/>
  <c r="BC17" i="52"/>
  <c r="AZ17" i="52"/>
  <c r="AW17" i="52"/>
  <c r="AT17" i="52"/>
  <c r="AQ17" i="52"/>
  <c r="AN17" i="52"/>
  <c r="AK17" i="52"/>
  <c r="AH17" i="52"/>
  <c r="AE17" i="52"/>
  <c r="AB17" i="52"/>
  <c r="Y17" i="52"/>
  <c r="V17" i="52"/>
  <c r="S17" i="52"/>
  <c r="P17" i="52"/>
  <c r="M17" i="52"/>
  <c r="J17" i="52"/>
  <c r="G17" i="52"/>
  <c r="D17" i="52"/>
  <c r="CC16" i="52"/>
  <c r="CB16" i="52"/>
  <c r="CA16" i="52"/>
  <c r="BX16" i="52"/>
  <c r="BU16" i="52"/>
  <c r="BR16" i="52"/>
  <c r="BO16" i="52"/>
  <c r="BL16" i="52"/>
  <c r="BI16" i="52"/>
  <c r="BF16" i="52"/>
  <c r="BC16" i="52"/>
  <c r="AZ16" i="52"/>
  <c r="AW16" i="52"/>
  <c r="AT16" i="52"/>
  <c r="AQ16" i="52"/>
  <c r="AN16" i="52"/>
  <c r="AK16" i="52"/>
  <c r="AH16" i="52"/>
  <c r="AE16" i="52"/>
  <c r="AB16" i="52"/>
  <c r="Y16" i="52"/>
  <c r="V16" i="52"/>
  <c r="S16" i="52"/>
  <c r="P16" i="52"/>
  <c r="M16" i="52"/>
  <c r="J16" i="52"/>
  <c r="G16" i="52"/>
  <c r="D16" i="52"/>
  <c r="CC15" i="52"/>
  <c r="CB15" i="52"/>
  <c r="CA15" i="52"/>
  <c r="BX15" i="52"/>
  <c r="BU15" i="52"/>
  <c r="BR15" i="52"/>
  <c r="BO15" i="52"/>
  <c r="BL15" i="52"/>
  <c r="BI15" i="52"/>
  <c r="BF15" i="52"/>
  <c r="BC15" i="52"/>
  <c r="AZ15" i="52"/>
  <c r="AW15" i="52"/>
  <c r="AT15" i="52"/>
  <c r="AQ15" i="52"/>
  <c r="AN15" i="52"/>
  <c r="AK15" i="52"/>
  <c r="AH15" i="52"/>
  <c r="AE15" i="52"/>
  <c r="AB15" i="52"/>
  <c r="Y15" i="52"/>
  <c r="V15" i="52"/>
  <c r="S15" i="52"/>
  <c r="P15" i="52"/>
  <c r="M15" i="52"/>
  <c r="J15" i="52"/>
  <c r="G15" i="52"/>
  <c r="D15" i="52"/>
  <c r="CC14" i="52"/>
  <c r="CB14" i="52"/>
  <c r="CA14" i="52"/>
  <c r="BX14" i="52"/>
  <c r="BU14" i="52"/>
  <c r="BR14" i="52"/>
  <c r="BO14" i="52"/>
  <c r="BL14" i="52"/>
  <c r="BI14" i="52"/>
  <c r="BF14" i="52"/>
  <c r="BC14" i="52"/>
  <c r="AZ14" i="52"/>
  <c r="AW14" i="52"/>
  <c r="AT14" i="52"/>
  <c r="AQ14" i="52"/>
  <c r="AN14" i="52"/>
  <c r="AK14" i="52"/>
  <c r="AH14" i="52"/>
  <c r="AE14" i="52"/>
  <c r="AB14" i="52"/>
  <c r="Y14" i="52"/>
  <c r="V14" i="52"/>
  <c r="S14" i="52"/>
  <c r="P14" i="52"/>
  <c r="M14" i="52"/>
  <c r="J14" i="52"/>
  <c r="G14" i="52"/>
  <c r="D14" i="52"/>
  <c r="CC13" i="52"/>
  <c r="CB13" i="52"/>
  <c r="CA13" i="52"/>
  <c r="BX13" i="52"/>
  <c r="BU13" i="52"/>
  <c r="BR13" i="52"/>
  <c r="BO13" i="52"/>
  <c r="BL13" i="52"/>
  <c r="BI13" i="52"/>
  <c r="BF13" i="52"/>
  <c r="BC13" i="52"/>
  <c r="AZ13" i="52"/>
  <c r="AW13" i="52"/>
  <c r="AT13" i="52"/>
  <c r="AQ13" i="52"/>
  <c r="AN13" i="52"/>
  <c r="AK13" i="52"/>
  <c r="AH13" i="52"/>
  <c r="AE13" i="52"/>
  <c r="AB13" i="52"/>
  <c r="Y13" i="52"/>
  <c r="V13" i="52"/>
  <c r="S13" i="52"/>
  <c r="P13" i="52"/>
  <c r="M13" i="52"/>
  <c r="J13" i="52"/>
  <c r="G13" i="52"/>
  <c r="D13" i="52"/>
  <c r="CC12" i="52"/>
  <c r="CB12" i="52"/>
  <c r="CA12" i="52"/>
  <c r="BX12" i="52"/>
  <c r="BU12" i="52"/>
  <c r="BR12" i="52"/>
  <c r="BO12" i="52"/>
  <c r="BL12" i="52"/>
  <c r="BI12" i="52"/>
  <c r="BF12" i="52"/>
  <c r="BC12" i="52"/>
  <c r="AZ12" i="52"/>
  <c r="AW12" i="52"/>
  <c r="AT12" i="52"/>
  <c r="AQ12" i="52"/>
  <c r="AN12" i="52"/>
  <c r="AK12" i="52"/>
  <c r="AH12" i="52"/>
  <c r="AE12" i="52"/>
  <c r="AB12" i="52"/>
  <c r="Y12" i="52"/>
  <c r="V12" i="52"/>
  <c r="S12" i="52"/>
  <c r="P12" i="52"/>
  <c r="M12" i="52"/>
  <c r="J12" i="52"/>
  <c r="G12" i="52"/>
  <c r="D12" i="52"/>
  <c r="CC11" i="52"/>
  <c r="CB11" i="52"/>
  <c r="CA11" i="52"/>
  <c r="BX11" i="52"/>
  <c r="BU11" i="52"/>
  <c r="BR11" i="52"/>
  <c r="BO11" i="52"/>
  <c r="BL11" i="52"/>
  <c r="BI11" i="52"/>
  <c r="BF11" i="52"/>
  <c r="BC11" i="52"/>
  <c r="AZ11" i="52"/>
  <c r="AW11" i="52"/>
  <c r="AT11" i="52"/>
  <c r="AQ11" i="52"/>
  <c r="AN11" i="52"/>
  <c r="AK11" i="52"/>
  <c r="AH11" i="52"/>
  <c r="AE11" i="52"/>
  <c r="AB11" i="52"/>
  <c r="Y11" i="52"/>
  <c r="V11" i="52"/>
  <c r="S11" i="52"/>
  <c r="P11" i="52"/>
  <c r="M11" i="52"/>
  <c r="J11" i="52"/>
  <c r="G11" i="52"/>
  <c r="D11" i="52"/>
  <c r="CC10" i="52"/>
  <c r="CB10" i="52"/>
  <c r="CA10" i="52"/>
  <c r="BX10" i="52"/>
  <c r="BU10" i="52"/>
  <c r="BR10" i="52"/>
  <c r="BO10" i="52"/>
  <c r="BL10" i="52"/>
  <c r="BI10" i="52"/>
  <c r="BF10" i="52"/>
  <c r="BC10" i="52"/>
  <c r="AZ10" i="52"/>
  <c r="AW10" i="52"/>
  <c r="AT10" i="52"/>
  <c r="AQ10" i="52"/>
  <c r="AN10" i="52"/>
  <c r="AK10" i="52"/>
  <c r="AH10" i="52"/>
  <c r="AE10" i="52"/>
  <c r="AB10" i="52"/>
  <c r="Y10" i="52"/>
  <c r="V10" i="52"/>
  <c r="S10" i="52"/>
  <c r="P10" i="52"/>
  <c r="M10" i="52"/>
  <c r="J10" i="52"/>
  <c r="G10" i="52"/>
  <c r="D10" i="52"/>
  <c r="CC9" i="52"/>
  <c r="CB9" i="52"/>
  <c r="CA9" i="52"/>
  <c r="BX9" i="52"/>
  <c r="BU9" i="52"/>
  <c r="BR9" i="52"/>
  <c r="BO9" i="52"/>
  <c r="BL9" i="52"/>
  <c r="BI9" i="52"/>
  <c r="BF9" i="52"/>
  <c r="BC9" i="52"/>
  <c r="AZ9" i="52"/>
  <c r="AW9" i="52"/>
  <c r="AT9" i="52"/>
  <c r="AQ9" i="52"/>
  <c r="AN9" i="52"/>
  <c r="AK9" i="52"/>
  <c r="AH9" i="52"/>
  <c r="AE9" i="52"/>
  <c r="AB9" i="52"/>
  <c r="Y9" i="52"/>
  <c r="V9" i="52"/>
  <c r="S9" i="52"/>
  <c r="P9" i="52"/>
  <c r="M9" i="52"/>
  <c r="J9" i="52"/>
  <c r="G9" i="52"/>
  <c r="D9" i="52"/>
  <c r="CC8" i="52"/>
  <c r="CB8" i="52"/>
  <c r="CA8" i="52"/>
  <c r="BX8" i="52"/>
  <c r="BU8" i="52"/>
  <c r="BR8" i="52"/>
  <c r="BO8" i="52"/>
  <c r="BL8" i="52"/>
  <c r="BI8" i="52"/>
  <c r="BF8" i="52"/>
  <c r="BC8" i="52"/>
  <c r="AZ8" i="52"/>
  <c r="AW8" i="52"/>
  <c r="AT8" i="52"/>
  <c r="AQ8" i="52"/>
  <c r="AN8" i="52"/>
  <c r="AK8" i="52"/>
  <c r="AH8" i="52"/>
  <c r="AE8" i="52"/>
  <c r="AB8" i="52"/>
  <c r="Y8" i="52"/>
  <c r="V8" i="52"/>
  <c r="S8" i="52"/>
  <c r="P8" i="52"/>
  <c r="M8" i="52"/>
  <c r="J8" i="52"/>
  <c r="G8" i="52"/>
  <c r="D8" i="52"/>
  <c r="CC7" i="52"/>
  <c r="CB7" i="52"/>
  <c r="CA7" i="52"/>
  <c r="BX7" i="52"/>
  <c r="BU7" i="52"/>
  <c r="BR7" i="52"/>
  <c r="BO7" i="52"/>
  <c r="BL7" i="52"/>
  <c r="BI7" i="52"/>
  <c r="BF7" i="52"/>
  <c r="BC7" i="52"/>
  <c r="AZ7" i="52"/>
  <c r="AW7" i="52"/>
  <c r="AT7" i="52"/>
  <c r="AQ7" i="52"/>
  <c r="AN7" i="52"/>
  <c r="AK7" i="52"/>
  <c r="AH7" i="52"/>
  <c r="AE7" i="52"/>
  <c r="AB7" i="52"/>
  <c r="Y7" i="52"/>
  <c r="V7" i="52"/>
  <c r="S7" i="52"/>
  <c r="P7" i="52"/>
  <c r="M7" i="52"/>
  <c r="J7" i="52"/>
  <c r="G7" i="52"/>
  <c r="D7" i="52"/>
  <c r="CC6" i="52"/>
  <c r="CB6" i="52"/>
  <c r="CA6" i="52"/>
  <c r="BX6" i="52"/>
  <c r="BU6" i="52"/>
  <c r="BR6" i="52"/>
  <c r="BO6" i="52"/>
  <c r="BL6" i="52"/>
  <c r="BI6" i="52"/>
  <c r="BF6" i="52"/>
  <c r="BC6" i="52"/>
  <c r="AZ6" i="52"/>
  <c r="AW6" i="52"/>
  <c r="AT6" i="52"/>
  <c r="AQ6" i="52"/>
  <c r="AN6" i="52"/>
  <c r="AK6" i="52"/>
  <c r="AH6" i="52"/>
  <c r="AE6" i="52"/>
  <c r="AB6" i="52"/>
  <c r="Y6" i="52"/>
  <c r="V6" i="52"/>
  <c r="S6" i="52"/>
  <c r="P6" i="52"/>
  <c r="M6" i="52"/>
  <c r="J6" i="52"/>
  <c r="G6" i="52"/>
  <c r="D6" i="52"/>
  <c r="BZ31" i="51"/>
  <c r="BY31" i="51"/>
  <c r="BW31" i="51"/>
  <c r="BV31" i="51"/>
  <c r="BT31" i="51"/>
  <c r="BS31" i="51"/>
  <c r="BQ31" i="51"/>
  <c r="BP31" i="51"/>
  <c r="BN31" i="51"/>
  <c r="BM31" i="51"/>
  <c r="BK31" i="51"/>
  <c r="BJ31" i="51"/>
  <c r="BH31" i="51"/>
  <c r="BG31" i="51"/>
  <c r="BE31" i="51"/>
  <c r="BD31" i="51"/>
  <c r="BB31" i="51"/>
  <c r="BA31" i="51"/>
  <c r="AY31" i="51"/>
  <c r="AX31" i="51"/>
  <c r="AV31" i="51"/>
  <c r="AU31" i="51"/>
  <c r="AS31" i="51"/>
  <c r="AR31" i="51"/>
  <c r="AP31" i="51"/>
  <c r="AO31" i="51"/>
  <c r="AM31" i="51"/>
  <c r="AL31" i="51"/>
  <c r="AJ31" i="51"/>
  <c r="AI31" i="51"/>
  <c r="AG31" i="51"/>
  <c r="AF31" i="51"/>
  <c r="AD31" i="51"/>
  <c r="AC31" i="51"/>
  <c r="AA31" i="51"/>
  <c r="Z31" i="51"/>
  <c r="X31" i="51"/>
  <c r="W31" i="51"/>
  <c r="U31" i="51"/>
  <c r="T31" i="51"/>
  <c r="R31" i="51"/>
  <c r="Q31" i="51"/>
  <c r="O31" i="51"/>
  <c r="N31" i="51"/>
  <c r="L31" i="51"/>
  <c r="K31" i="51"/>
  <c r="I31" i="51"/>
  <c r="H31" i="51"/>
  <c r="F31" i="51"/>
  <c r="E31" i="51"/>
  <c r="C31" i="51"/>
  <c r="B31" i="51"/>
  <c r="CD30" i="51"/>
  <c r="CC30" i="51"/>
  <c r="CB30" i="51"/>
  <c r="CA30" i="51"/>
  <c r="BX30" i="51"/>
  <c r="BU30" i="51"/>
  <c r="BR30" i="51"/>
  <c r="BO30" i="51"/>
  <c r="BL30" i="51"/>
  <c r="BI30" i="51"/>
  <c r="BF30" i="51"/>
  <c r="BC30" i="51"/>
  <c r="AZ30" i="51"/>
  <c r="AW30" i="51"/>
  <c r="AT30" i="51"/>
  <c r="AQ30" i="51"/>
  <c r="AN30" i="51"/>
  <c r="AK30" i="51"/>
  <c r="AH30" i="51"/>
  <c r="AE30" i="51"/>
  <c r="AB30" i="51"/>
  <c r="Y30" i="51"/>
  <c r="V30" i="51"/>
  <c r="S30" i="51"/>
  <c r="P30" i="51"/>
  <c r="M30" i="51"/>
  <c r="J30" i="51"/>
  <c r="G30" i="51"/>
  <c r="D30" i="51"/>
  <c r="CC29" i="51"/>
  <c r="CB29" i="51"/>
  <c r="CD29" i="51" s="1"/>
  <c r="CA29" i="51"/>
  <c r="BX29" i="51"/>
  <c r="BU29" i="51"/>
  <c r="BR29" i="51"/>
  <c r="BO29" i="51"/>
  <c r="BL29" i="51"/>
  <c r="BI29" i="51"/>
  <c r="BF29" i="51"/>
  <c r="BC29" i="51"/>
  <c r="AZ29" i="51"/>
  <c r="AW29" i="51"/>
  <c r="AT29" i="51"/>
  <c r="AQ29" i="51"/>
  <c r="AN29" i="51"/>
  <c r="AK29" i="51"/>
  <c r="AH29" i="51"/>
  <c r="AE29" i="51"/>
  <c r="AB29" i="51"/>
  <c r="Y29" i="51"/>
  <c r="V29" i="51"/>
  <c r="S29" i="51"/>
  <c r="P29" i="51"/>
  <c r="M29" i="51"/>
  <c r="J29" i="51"/>
  <c r="G29" i="51"/>
  <c r="D29" i="51"/>
  <c r="BD28" i="51"/>
  <c r="AV28" i="51"/>
  <c r="AR28" i="51"/>
  <c r="AF28" i="51"/>
  <c r="X28" i="51"/>
  <c r="BZ27" i="51"/>
  <c r="BZ28" i="51" s="1"/>
  <c r="BY27" i="51"/>
  <c r="BY28" i="51" s="1"/>
  <c r="BW27" i="51"/>
  <c r="BW28" i="51" s="1"/>
  <c r="BV27" i="51"/>
  <c r="BT27" i="51"/>
  <c r="BT28" i="51" s="1"/>
  <c r="BS27" i="51"/>
  <c r="BS28" i="51" s="1"/>
  <c r="BQ27" i="51"/>
  <c r="BQ28" i="51" s="1"/>
  <c r="BP27" i="51"/>
  <c r="BP28" i="51" s="1"/>
  <c r="BN27" i="51"/>
  <c r="BN28" i="51" s="1"/>
  <c r="BM27" i="51"/>
  <c r="BM28" i="51" s="1"/>
  <c r="BK27" i="51"/>
  <c r="BK28" i="51" s="1"/>
  <c r="BJ27" i="51"/>
  <c r="BH27" i="51"/>
  <c r="BH28" i="51" s="1"/>
  <c r="BG27" i="51"/>
  <c r="BG28" i="51" s="1"/>
  <c r="BE27" i="51"/>
  <c r="BE28" i="51" s="1"/>
  <c r="BD27" i="51"/>
  <c r="BF27" i="51" s="1"/>
  <c r="BB27" i="51"/>
  <c r="BB28" i="51" s="1"/>
  <c r="BA27" i="51"/>
  <c r="BA28" i="51" s="1"/>
  <c r="AY27" i="51"/>
  <c r="AY28" i="51" s="1"/>
  <c r="AX27" i="51"/>
  <c r="AZ27" i="51" s="1"/>
  <c r="AV27" i="51"/>
  <c r="AU27" i="51"/>
  <c r="AU28" i="51" s="1"/>
  <c r="AS27" i="51"/>
  <c r="AS28" i="51" s="1"/>
  <c r="AR27" i="51"/>
  <c r="AT27" i="51" s="1"/>
  <c r="AQ27" i="51"/>
  <c r="AP27" i="51"/>
  <c r="AP28" i="51" s="1"/>
  <c r="AO27" i="51"/>
  <c r="AO28" i="51" s="1"/>
  <c r="AM27" i="51"/>
  <c r="AM28" i="51" s="1"/>
  <c r="AL27" i="51"/>
  <c r="AN27" i="51" s="1"/>
  <c r="AJ27" i="51"/>
  <c r="AJ28" i="51" s="1"/>
  <c r="AI27" i="51"/>
  <c r="AI28" i="51" s="1"/>
  <c r="AG27" i="51"/>
  <c r="AG28" i="51" s="1"/>
  <c r="AF27" i="51"/>
  <c r="AD27" i="51"/>
  <c r="AD28" i="51" s="1"/>
  <c r="AC27" i="51"/>
  <c r="AC28" i="51" s="1"/>
  <c r="AA27" i="51"/>
  <c r="AA28" i="51" s="1"/>
  <c r="Z27" i="51"/>
  <c r="X27" i="51"/>
  <c r="W27" i="51"/>
  <c r="W28" i="51" s="1"/>
  <c r="U27" i="51"/>
  <c r="U28" i="51" s="1"/>
  <c r="T27" i="51"/>
  <c r="T28" i="51" s="1"/>
  <c r="R27" i="51"/>
  <c r="R28" i="51" s="1"/>
  <c r="Q27" i="51"/>
  <c r="Q28" i="51" s="1"/>
  <c r="O27" i="51"/>
  <c r="O28" i="51" s="1"/>
  <c r="N27" i="51"/>
  <c r="L27" i="51"/>
  <c r="L28" i="51" s="1"/>
  <c r="K27" i="51"/>
  <c r="K28" i="51" s="1"/>
  <c r="I27" i="51"/>
  <c r="I28" i="51" s="1"/>
  <c r="H27" i="51"/>
  <c r="J27" i="51" s="1"/>
  <c r="F27" i="51"/>
  <c r="F28" i="51" s="1"/>
  <c r="E27" i="51"/>
  <c r="E28" i="51" s="1"/>
  <c r="C27" i="51"/>
  <c r="C28" i="51" s="1"/>
  <c r="B27" i="51"/>
  <c r="CC26" i="51"/>
  <c r="CB26" i="51"/>
  <c r="CA26" i="51"/>
  <c r="BX26" i="51"/>
  <c r="BU26" i="51"/>
  <c r="BR26" i="51"/>
  <c r="BO26" i="51"/>
  <c r="BL26" i="51"/>
  <c r="BI26" i="51"/>
  <c r="BF26" i="51"/>
  <c r="BC26" i="51"/>
  <c r="AZ26" i="51"/>
  <c r="AW26" i="51"/>
  <c r="AT26" i="51"/>
  <c r="AQ26" i="51"/>
  <c r="AN26" i="51"/>
  <c r="AK26" i="51"/>
  <c r="AH26" i="51"/>
  <c r="AE26" i="51"/>
  <c r="AB26" i="51"/>
  <c r="Y26" i="51"/>
  <c r="V26" i="51"/>
  <c r="S26" i="51"/>
  <c r="P26" i="51"/>
  <c r="M26" i="51"/>
  <c r="J26" i="51"/>
  <c r="G26" i="51"/>
  <c r="D26" i="51"/>
  <c r="CC25" i="51"/>
  <c r="CB25" i="51"/>
  <c r="CA25" i="51"/>
  <c r="BX25" i="51"/>
  <c r="BU25" i="51"/>
  <c r="BR25" i="51"/>
  <c r="BO25" i="51"/>
  <c r="BL25" i="51"/>
  <c r="BI25" i="51"/>
  <c r="BF25" i="51"/>
  <c r="BC25" i="51"/>
  <c r="AZ25" i="51"/>
  <c r="AW25" i="51"/>
  <c r="AT25" i="51"/>
  <c r="AQ25" i="51"/>
  <c r="AN25" i="51"/>
  <c r="AK25" i="51"/>
  <c r="AH25" i="51"/>
  <c r="AE25" i="51"/>
  <c r="AB25" i="51"/>
  <c r="Y25" i="51"/>
  <c r="V25" i="51"/>
  <c r="S25" i="51"/>
  <c r="P25" i="51"/>
  <c r="M25" i="51"/>
  <c r="J25" i="51"/>
  <c r="G25" i="51"/>
  <c r="D25" i="51"/>
  <c r="CC24" i="51"/>
  <c r="CB24" i="51"/>
  <c r="CA24" i="51"/>
  <c r="BX24" i="51"/>
  <c r="BU24" i="51"/>
  <c r="BR24" i="51"/>
  <c r="BO24" i="51"/>
  <c r="BL24" i="51"/>
  <c r="BI24" i="51"/>
  <c r="BF24" i="51"/>
  <c r="BC24" i="51"/>
  <c r="AZ24" i="51"/>
  <c r="AW24" i="51"/>
  <c r="AT24" i="51"/>
  <c r="AQ24" i="51"/>
  <c r="AN24" i="51"/>
  <c r="AK24" i="51"/>
  <c r="AH24" i="51"/>
  <c r="AE24" i="51"/>
  <c r="AB24" i="51"/>
  <c r="Y24" i="51"/>
  <c r="V24" i="51"/>
  <c r="S24" i="51"/>
  <c r="P24" i="51"/>
  <c r="M24" i="51"/>
  <c r="J24" i="51"/>
  <c r="G24" i="51"/>
  <c r="D24" i="51"/>
  <c r="CC23" i="51"/>
  <c r="CB23" i="51"/>
  <c r="CA23" i="51"/>
  <c r="BX23" i="51"/>
  <c r="BU23" i="51"/>
  <c r="BR23" i="51"/>
  <c r="BO23" i="51"/>
  <c r="BL23" i="51"/>
  <c r="BI23" i="51"/>
  <c r="BF23" i="51"/>
  <c r="BC23" i="51"/>
  <c r="AZ23" i="51"/>
  <c r="AW23" i="51"/>
  <c r="AT23" i="51"/>
  <c r="AQ23" i="51"/>
  <c r="AN23" i="51"/>
  <c r="AK23" i="51"/>
  <c r="AH23" i="51"/>
  <c r="AE23" i="51"/>
  <c r="AB23" i="51"/>
  <c r="Y23" i="51"/>
  <c r="V23" i="51"/>
  <c r="S23" i="51"/>
  <c r="P23" i="51"/>
  <c r="M23" i="51"/>
  <c r="J23" i="51"/>
  <c r="G23" i="51"/>
  <c r="D23" i="51"/>
  <c r="CC22" i="51"/>
  <c r="CB22" i="51"/>
  <c r="CA22" i="51"/>
  <c r="BX22" i="51"/>
  <c r="BU22" i="51"/>
  <c r="BR22" i="51"/>
  <c r="BO22" i="51"/>
  <c r="BL22" i="51"/>
  <c r="BI22" i="51"/>
  <c r="BF22" i="51"/>
  <c r="BC22" i="51"/>
  <c r="AZ22" i="51"/>
  <c r="AW22" i="51"/>
  <c r="AT22" i="51"/>
  <c r="AQ22" i="51"/>
  <c r="AN22" i="51"/>
  <c r="AK22" i="51"/>
  <c r="AH22" i="51"/>
  <c r="AE22" i="51"/>
  <c r="AB22" i="51"/>
  <c r="Y22" i="51"/>
  <c r="V22" i="51"/>
  <c r="S22" i="51"/>
  <c r="P22" i="51"/>
  <c r="M22" i="51"/>
  <c r="J22" i="51"/>
  <c r="G22" i="51"/>
  <c r="D22" i="51"/>
  <c r="CC21" i="51"/>
  <c r="CB21" i="51"/>
  <c r="CA21" i="51"/>
  <c r="BX21" i="51"/>
  <c r="BU21" i="51"/>
  <c r="BR21" i="51"/>
  <c r="BO21" i="51"/>
  <c r="BL21" i="51"/>
  <c r="BI21" i="51"/>
  <c r="BF21" i="51"/>
  <c r="BC21" i="51"/>
  <c r="AZ21" i="51"/>
  <c r="AW21" i="51"/>
  <c r="AT21" i="51"/>
  <c r="AQ21" i="51"/>
  <c r="AN21" i="51"/>
  <c r="AK21" i="51"/>
  <c r="AH21" i="51"/>
  <c r="AE21" i="51"/>
  <c r="AB21" i="51"/>
  <c r="Y21" i="51"/>
  <c r="V21" i="51"/>
  <c r="S21" i="51"/>
  <c r="P21" i="51"/>
  <c r="M21" i="51"/>
  <c r="J21" i="51"/>
  <c r="G21" i="51"/>
  <c r="D21" i="51"/>
  <c r="CC20" i="51"/>
  <c r="CB20" i="51"/>
  <c r="CA20" i="51"/>
  <c r="BX20" i="51"/>
  <c r="BU20" i="51"/>
  <c r="BR20" i="51"/>
  <c r="BO20" i="51"/>
  <c r="BL20" i="51"/>
  <c r="BI20" i="51"/>
  <c r="BF20" i="51"/>
  <c r="BC20" i="51"/>
  <c r="AZ20" i="51"/>
  <c r="AW20" i="51"/>
  <c r="AT20" i="51"/>
  <c r="AQ20" i="51"/>
  <c r="AN20" i="51"/>
  <c r="AK20" i="51"/>
  <c r="AH20" i="51"/>
  <c r="AE20" i="51"/>
  <c r="AB20" i="51"/>
  <c r="Y20" i="51"/>
  <c r="V20" i="51"/>
  <c r="S20" i="51"/>
  <c r="P20" i="51"/>
  <c r="M20" i="51"/>
  <c r="J20" i="51"/>
  <c r="G20" i="51"/>
  <c r="D20" i="51"/>
  <c r="CC19" i="51"/>
  <c r="CB19" i="51"/>
  <c r="CA19" i="51"/>
  <c r="BX19" i="51"/>
  <c r="BU19" i="51"/>
  <c r="BR19" i="51"/>
  <c r="BO19" i="51"/>
  <c r="BL19" i="51"/>
  <c r="BI19" i="51"/>
  <c r="BF19" i="51"/>
  <c r="BC19" i="51"/>
  <c r="AZ19" i="51"/>
  <c r="AW19" i="51"/>
  <c r="AT19" i="51"/>
  <c r="AQ19" i="51"/>
  <c r="AN19" i="51"/>
  <c r="AK19" i="51"/>
  <c r="AH19" i="51"/>
  <c r="AE19" i="51"/>
  <c r="AB19" i="51"/>
  <c r="Y19" i="51"/>
  <c r="V19" i="51"/>
  <c r="S19" i="51"/>
  <c r="P19" i="51"/>
  <c r="M19" i="51"/>
  <c r="J19" i="51"/>
  <c r="G19" i="51"/>
  <c r="D19" i="51"/>
  <c r="CC18" i="51"/>
  <c r="CB18" i="51"/>
  <c r="CA18" i="51"/>
  <c r="BX18" i="51"/>
  <c r="BU18" i="51"/>
  <c r="BR18" i="51"/>
  <c r="BO18" i="51"/>
  <c r="BL18" i="51"/>
  <c r="BI18" i="51"/>
  <c r="BF18" i="51"/>
  <c r="BC18" i="51"/>
  <c r="AZ18" i="51"/>
  <c r="AW18" i="51"/>
  <c r="AT18" i="51"/>
  <c r="AQ18" i="51"/>
  <c r="AN18" i="51"/>
  <c r="AK18" i="51"/>
  <c r="AH18" i="51"/>
  <c r="AE18" i="51"/>
  <c r="AB18" i="51"/>
  <c r="Y18" i="51"/>
  <c r="V18" i="51"/>
  <c r="S18" i="51"/>
  <c r="P18" i="51"/>
  <c r="M18" i="51"/>
  <c r="J18" i="51"/>
  <c r="G18" i="51"/>
  <c r="D18" i="51"/>
  <c r="CC17" i="51"/>
  <c r="CB17" i="51"/>
  <c r="CA17" i="51"/>
  <c r="BX17" i="51"/>
  <c r="BU17" i="51"/>
  <c r="BR17" i="51"/>
  <c r="BO17" i="51"/>
  <c r="BL17" i="51"/>
  <c r="BI17" i="51"/>
  <c r="BF17" i="51"/>
  <c r="BC17" i="51"/>
  <c r="AZ17" i="51"/>
  <c r="AW17" i="51"/>
  <c r="AT17" i="51"/>
  <c r="AQ17" i="51"/>
  <c r="AN17" i="51"/>
  <c r="AK17" i="51"/>
  <c r="AH17" i="51"/>
  <c r="AE17" i="51"/>
  <c r="AB17" i="51"/>
  <c r="Y17" i="51"/>
  <c r="V17" i="51"/>
  <c r="S17" i="51"/>
  <c r="P17" i="51"/>
  <c r="M17" i="51"/>
  <c r="J17" i="51"/>
  <c r="G17" i="51"/>
  <c r="D17" i="51"/>
  <c r="CC16" i="51"/>
  <c r="CB16" i="51"/>
  <c r="CA16" i="51"/>
  <c r="BX16" i="51"/>
  <c r="BU16" i="51"/>
  <c r="BR16" i="51"/>
  <c r="BO16" i="51"/>
  <c r="BL16" i="51"/>
  <c r="BI16" i="51"/>
  <c r="BF16" i="51"/>
  <c r="BC16" i="51"/>
  <c r="AZ16" i="51"/>
  <c r="AW16" i="51"/>
  <c r="AT16" i="51"/>
  <c r="AQ16" i="51"/>
  <c r="AN16" i="51"/>
  <c r="AK16" i="51"/>
  <c r="AH16" i="51"/>
  <c r="AE16" i="51"/>
  <c r="AB16" i="51"/>
  <c r="Y16" i="51"/>
  <c r="V16" i="51"/>
  <c r="S16" i="51"/>
  <c r="P16" i="51"/>
  <c r="M16" i="51"/>
  <c r="J16" i="51"/>
  <c r="G16" i="51"/>
  <c r="D16" i="51"/>
  <c r="CC15" i="51"/>
  <c r="CB15" i="51"/>
  <c r="CA15" i="51"/>
  <c r="BX15" i="51"/>
  <c r="BU15" i="51"/>
  <c r="BR15" i="51"/>
  <c r="BO15" i="51"/>
  <c r="BL15" i="51"/>
  <c r="BI15" i="51"/>
  <c r="BF15" i="51"/>
  <c r="BC15" i="51"/>
  <c r="AZ15" i="51"/>
  <c r="AW15" i="51"/>
  <c r="AT15" i="51"/>
  <c r="AQ15" i="51"/>
  <c r="AN15" i="51"/>
  <c r="AK15" i="51"/>
  <c r="AH15" i="51"/>
  <c r="AE15" i="51"/>
  <c r="AB15" i="51"/>
  <c r="Y15" i="51"/>
  <c r="V15" i="51"/>
  <c r="S15" i="51"/>
  <c r="P15" i="51"/>
  <c r="M15" i="51"/>
  <c r="J15" i="51"/>
  <c r="G15" i="51"/>
  <c r="D15" i="51"/>
  <c r="CC14" i="51"/>
  <c r="CB14" i="51"/>
  <c r="CA14" i="51"/>
  <c r="BX14" i="51"/>
  <c r="BU14" i="51"/>
  <c r="BR14" i="51"/>
  <c r="BO14" i="51"/>
  <c r="BL14" i="51"/>
  <c r="BI14" i="51"/>
  <c r="BF14" i="51"/>
  <c r="BC14" i="51"/>
  <c r="AZ14" i="51"/>
  <c r="AW14" i="51"/>
  <c r="AT14" i="51"/>
  <c r="AQ14" i="51"/>
  <c r="AN14" i="51"/>
  <c r="AK14" i="51"/>
  <c r="AH14" i="51"/>
  <c r="AE14" i="51"/>
  <c r="AB14" i="51"/>
  <c r="Y14" i="51"/>
  <c r="V14" i="51"/>
  <c r="S14" i="51"/>
  <c r="P14" i="51"/>
  <c r="M14" i="51"/>
  <c r="J14" i="51"/>
  <c r="G14" i="51"/>
  <c r="D14" i="51"/>
  <c r="CC13" i="51"/>
  <c r="CC27" i="51" s="1"/>
  <c r="CB13" i="51"/>
  <c r="CA13" i="51"/>
  <c r="BX13" i="51"/>
  <c r="BU13" i="51"/>
  <c r="BR13" i="51"/>
  <c r="BO13" i="51"/>
  <c r="BL13" i="51"/>
  <c r="BI13" i="51"/>
  <c r="BF13" i="51"/>
  <c r="BC13" i="51"/>
  <c r="AZ13" i="51"/>
  <c r="AW13" i="51"/>
  <c r="AT13" i="51"/>
  <c r="AQ13" i="51"/>
  <c r="AN13" i="51"/>
  <c r="AK13" i="51"/>
  <c r="AH13" i="51"/>
  <c r="AE13" i="51"/>
  <c r="AB13" i="51"/>
  <c r="Y13" i="51"/>
  <c r="V13" i="51"/>
  <c r="S13" i="51"/>
  <c r="P13" i="51"/>
  <c r="M13" i="51"/>
  <c r="J13" i="51"/>
  <c r="G13" i="51"/>
  <c r="D13" i="51"/>
  <c r="CC12" i="51"/>
  <c r="CB12" i="51"/>
  <c r="CA12" i="51"/>
  <c r="BX12" i="51"/>
  <c r="BU12" i="51"/>
  <c r="BR12" i="51"/>
  <c r="BO12" i="51"/>
  <c r="BL12" i="51"/>
  <c r="BI12" i="51"/>
  <c r="BF12" i="51"/>
  <c r="BC12" i="51"/>
  <c r="AZ12" i="51"/>
  <c r="AW12" i="51"/>
  <c r="AT12" i="51"/>
  <c r="AQ12" i="51"/>
  <c r="AN12" i="51"/>
  <c r="AK12" i="51"/>
  <c r="AH12" i="51"/>
  <c r="AE12" i="51"/>
  <c r="AB12" i="51"/>
  <c r="Y12" i="51"/>
  <c r="V12" i="51"/>
  <c r="S12" i="51"/>
  <c r="P12" i="51"/>
  <c r="M12" i="51"/>
  <c r="J12" i="51"/>
  <c r="G12" i="51"/>
  <c r="D12" i="51"/>
  <c r="CC11" i="51"/>
  <c r="CB11" i="51"/>
  <c r="CA11" i="51"/>
  <c r="BX11" i="51"/>
  <c r="BU11" i="51"/>
  <c r="BR11" i="51"/>
  <c r="BO11" i="51"/>
  <c r="BL11" i="51"/>
  <c r="BI11" i="51"/>
  <c r="BF11" i="51"/>
  <c r="BC11" i="51"/>
  <c r="AZ11" i="51"/>
  <c r="AW11" i="51"/>
  <c r="AT11" i="51"/>
  <c r="AQ11" i="51"/>
  <c r="AN11" i="51"/>
  <c r="AK11" i="51"/>
  <c r="AH11" i="51"/>
  <c r="AE11" i="51"/>
  <c r="AB11" i="51"/>
  <c r="Y11" i="51"/>
  <c r="V11" i="51"/>
  <c r="S11" i="51"/>
  <c r="P11" i="51"/>
  <c r="M11" i="51"/>
  <c r="J11" i="51"/>
  <c r="G11" i="51"/>
  <c r="D11" i="51"/>
  <c r="CC10" i="51"/>
  <c r="CB10" i="51"/>
  <c r="CA10" i="51"/>
  <c r="BX10" i="51"/>
  <c r="BU10" i="51"/>
  <c r="BR10" i="51"/>
  <c r="BO10" i="51"/>
  <c r="BL10" i="51"/>
  <c r="BI10" i="51"/>
  <c r="BF10" i="51"/>
  <c r="BC10" i="51"/>
  <c r="AZ10" i="51"/>
  <c r="AW10" i="51"/>
  <c r="AT10" i="51"/>
  <c r="AQ10" i="51"/>
  <c r="AN10" i="51"/>
  <c r="AK10" i="51"/>
  <c r="AH10" i="51"/>
  <c r="AE10" i="51"/>
  <c r="AB10" i="51"/>
  <c r="Y10" i="51"/>
  <c r="V10" i="51"/>
  <c r="S10" i="51"/>
  <c r="P10" i="51"/>
  <c r="M10" i="51"/>
  <c r="J10" i="51"/>
  <c r="G10" i="51"/>
  <c r="D10" i="51"/>
  <c r="CC9" i="51"/>
  <c r="CB9" i="51"/>
  <c r="CA9" i="51"/>
  <c r="BX9" i="51"/>
  <c r="BU9" i="51"/>
  <c r="BR9" i="51"/>
  <c r="BO9" i="51"/>
  <c r="BL9" i="51"/>
  <c r="BI9" i="51"/>
  <c r="BF9" i="51"/>
  <c r="BC9" i="51"/>
  <c r="AZ9" i="51"/>
  <c r="AW9" i="51"/>
  <c r="AT9" i="51"/>
  <c r="AQ9" i="51"/>
  <c r="AN9" i="51"/>
  <c r="AK9" i="51"/>
  <c r="AH9" i="51"/>
  <c r="AE9" i="51"/>
  <c r="AB9" i="51"/>
  <c r="Y9" i="51"/>
  <c r="V9" i="51"/>
  <c r="S9" i="51"/>
  <c r="P9" i="51"/>
  <c r="M9" i="51"/>
  <c r="J9" i="51"/>
  <c r="G9" i="51"/>
  <c r="D9" i="51"/>
  <c r="CC8" i="51"/>
  <c r="CB8" i="51"/>
  <c r="CA8" i="51"/>
  <c r="BX8" i="51"/>
  <c r="BU8" i="51"/>
  <c r="BR8" i="51"/>
  <c r="BO8" i="51"/>
  <c r="BL8" i="51"/>
  <c r="BI8" i="51"/>
  <c r="BF8" i="51"/>
  <c r="BC8" i="51"/>
  <c r="AZ8" i="51"/>
  <c r="AW8" i="51"/>
  <c r="AT8" i="51"/>
  <c r="AQ8" i="51"/>
  <c r="AN8" i="51"/>
  <c r="AK8" i="51"/>
  <c r="AH8" i="51"/>
  <c r="AE8" i="51"/>
  <c r="AB8" i="51"/>
  <c r="Y8" i="51"/>
  <c r="V8" i="51"/>
  <c r="S8" i="51"/>
  <c r="P8" i="51"/>
  <c r="M8" i="51"/>
  <c r="J8" i="51"/>
  <c r="G8" i="51"/>
  <c r="D8" i="51"/>
  <c r="CC7" i="51"/>
  <c r="CB7" i="51"/>
  <c r="CA7" i="51"/>
  <c r="BX7" i="51"/>
  <c r="BU7" i="51"/>
  <c r="BR7" i="51"/>
  <c r="BO7" i="51"/>
  <c r="BL7" i="51"/>
  <c r="BI7" i="51"/>
  <c r="BF7" i="51"/>
  <c r="BC7" i="51"/>
  <c r="AZ7" i="51"/>
  <c r="AW7" i="51"/>
  <c r="AT7" i="51"/>
  <c r="AQ7" i="51"/>
  <c r="AN7" i="51"/>
  <c r="AK7" i="51"/>
  <c r="AH7" i="51"/>
  <c r="AE7" i="51"/>
  <c r="AB7" i="51"/>
  <c r="Y7" i="51"/>
  <c r="V7" i="51"/>
  <c r="S7" i="51"/>
  <c r="P7" i="51"/>
  <c r="M7" i="51"/>
  <c r="J7" i="51"/>
  <c r="G7" i="51"/>
  <c r="D7" i="51"/>
  <c r="CC6" i="51"/>
  <c r="CB6" i="51"/>
  <c r="CA6" i="51"/>
  <c r="BX6" i="51"/>
  <c r="BU6" i="51"/>
  <c r="BR6" i="51"/>
  <c r="BO6" i="51"/>
  <c r="BL6" i="51"/>
  <c r="BI6" i="51"/>
  <c r="BF6" i="51"/>
  <c r="BC6" i="51"/>
  <c r="AZ6" i="51"/>
  <c r="AW6" i="51"/>
  <c r="AT6" i="51"/>
  <c r="AQ6" i="51"/>
  <c r="AN6" i="51"/>
  <c r="AK6" i="51"/>
  <c r="AH6" i="51"/>
  <c r="AE6" i="51"/>
  <c r="AB6" i="51"/>
  <c r="Y6" i="51"/>
  <c r="V6" i="51"/>
  <c r="S6" i="51"/>
  <c r="P6" i="51"/>
  <c r="M6" i="51"/>
  <c r="J6" i="51"/>
  <c r="G6" i="51"/>
  <c r="D6" i="51"/>
  <c r="BZ31" i="50"/>
  <c r="BY31" i="50"/>
  <c r="BW31" i="50"/>
  <c r="BV31" i="50"/>
  <c r="BT31" i="50"/>
  <c r="BS31" i="50"/>
  <c r="BQ31" i="50"/>
  <c r="BP31" i="50"/>
  <c r="BN31" i="50"/>
  <c r="BM31" i="50"/>
  <c r="BK31" i="50"/>
  <c r="BJ31" i="50"/>
  <c r="BH31" i="50"/>
  <c r="BG31" i="50"/>
  <c r="BE31" i="50"/>
  <c r="BD31" i="50"/>
  <c r="BF31" i="50" s="1"/>
  <c r="BB31" i="50"/>
  <c r="BA31" i="50"/>
  <c r="AY31" i="50"/>
  <c r="AX31" i="50"/>
  <c r="AV31" i="50"/>
  <c r="AU31" i="50"/>
  <c r="AS31" i="50"/>
  <c r="AR31" i="50"/>
  <c r="AP31" i="50"/>
  <c r="AO31" i="50"/>
  <c r="AM31" i="50"/>
  <c r="AL31" i="50"/>
  <c r="AJ31" i="50"/>
  <c r="AI31" i="50"/>
  <c r="AG31" i="50"/>
  <c r="AF31" i="50"/>
  <c r="AD31" i="50"/>
  <c r="AC31" i="50"/>
  <c r="AA31" i="50"/>
  <c r="Z31" i="50"/>
  <c r="X31" i="50"/>
  <c r="W31" i="50"/>
  <c r="U31" i="50"/>
  <c r="T31" i="50"/>
  <c r="R31" i="50"/>
  <c r="Q31" i="50"/>
  <c r="O31" i="50"/>
  <c r="N31" i="50"/>
  <c r="L31" i="50"/>
  <c r="K31" i="50"/>
  <c r="I31" i="50"/>
  <c r="H31" i="50"/>
  <c r="F31" i="50"/>
  <c r="E31" i="50"/>
  <c r="C31" i="50"/>
  <c r="B31" i="50"/>
  <c r="CD30" i="50"/>
  <c r="CC30" i="50"/>
  <c r="CB30" i="50"/>
  <c r="CA30" i="50"/>
  <c r="BX30" i="50"/>
  <c r="BU30" i="50"/>
  <c r="BR30" i="50"/>
  <c r="BO30" i="50"/>
  <c r="BL30" i="50"/>
  <c r="BI30" i="50"/>
  <c r="BF30" i="50"/>
  <c r="BC30" i="50"/>
  <c r="AZ30" i="50"/>
  <c r="AW30" i="50"/>
  <c r="AT30" i="50"/>
  <c r="AQ30" i="50"/>
  <c r="AN30" i="50"/>
  <c r="AK30" i="50"/>
  <c r="AH30" i="50"/>
  <c r="AE30" i="50"/>
  <c r="AB30" i="50"/>
  <c r="Y30" i="50"/>
  <c r="V30" i="50"/>
  <c r="S30" i="50"/>
  <c r="P30" i="50"/>
  <c r="M30" i="50"/>
  <c r="J30" i="50"/>
  <c r="G30" i="50"/>
  <c r="D30" i="50"/>
  <c r="CC29" i="50"/>
  <c r="CB29" i="50"/>
  <c r="CD29" i="50" s="1"/>
  <c r="CA29" i="50"/>
  <c r="BX29" i="50"/>
  <c r="BU29" i="50"/>
  <c r="BR29" i="50"/>
  <c r="BO29" i="50"/>
  <c r="BL29" i="50"/>
  <c r="BI29" i="50"/>
  <c r="BF29" i="50"/>
  <c r="BC29" i="50"/>
  <c r="AZ29" i="50"/>
  <c r="AW29" i="50"/>
  <c r="AT29" i="50"/>
  <c r="AQ29" i="50"/>
  <c r="AN29" i="50"/>
  <c r="AK29" i="50"/>
  <c r="AH29" i="50"/>
  <c r="AE29" i="50"/>
  <c r="AB29" i="50"/>
  <c r="Y29" i="50"/>
  <c r="V29" i="50"/>
  <c r="S29" i="50"/>
  <c r="P29" i="50"/>
  <c r="M29" i="50"/>
  <c r="J29" i="50"/>
  <c r="G29" i="50"/>
  <c r="D29" i="50"/>
  <c r="BP28" i="50"/>
  <c r="AR28" i="50"/>
  <c r="BZ27" i="50"/>
  <c r="BZ28" i="50" s="1"/>
  <c r="BY27" i="50"/>
  <c r="BY28" i="50" s="1"/>
  <c r="BW27" i="50"/>
  <c r="BW28" i="50" s="1"/>
  <c r="BV27" i="50"/>
  <c r="BX27" i="50" s="1"/>
  <c r="BT27" i="50"/>
  <c r="BT28" i="50" s="1"/>
  <c r="BS27" i="50"/>
  <c r="BS28" i="50" s="1"/>
  <c r="BR27" i="50"/>
  <c r="BQ27" i="50"/>
  <c r="BQ28" i="50" s="1"/>
  <c r="BP27" i="50"/>
  <c r="BN27" i="50"/>
  <c r="BN28" i="50" s="1"/>
  <c r="BM27" i="50"/>
  <c r="BM28" i="50" s="1"/>
  <c r="BK27" i="50"/>
  <c r="BK28" i="50" s="1"/>
  <c r="BJ27" i="50"/>
  <c r="BL27" i="50" s="1"/>
  <c r="BH27" i="50"/>
  <c r="BH28" i="50" s="1"/>
  <c r="BG27" i="50"/>
  <c r="BG28" i="50" s="1"/>
  <c r="BF27" i="50"/>
  <c r="BE27" i="50"/>
  <c r="BE28" i="50" s="1"/>
  <c r="BD27" i="50"/>
  <c r="BD28" i="50" s="1"/>
  <c r="BB27" i="50"/>
  <c r="BB28" i="50" s="1"/>
  <c r="BA27" i="50"/>
  <c r="BA28" i="50" s="1"/>
  <c r="AY27" i="50"/>
  <c r="AY28" i="50" s="1"/>
  <c r="AX27" i="50"/>
  <c r="AZ27" i="50" s="1"/>
  <c r="AV27" i="50"/>
  <c r="AV28" i="50" s="1"/>
  <c r="AU27" i="50"/>
  <c r="AU28" i="50" s="1"/>
  <c r="AS27" i="50"/>
  <c r="AS28" i="50" s="1"/>
  <c r="AR27" i="50"/>
  <c r="AP27" i="50"/>
  <c r="AP28" i="50" s="1"/>
  <c r="AO27" i="50"/>
  <c r="AO28" i="50" s="1"/>
  <c r="AM27" i="50"/>
  <c r="AM28" i="50" s="1"/>
  <c r="AL27" i="50"/>
  <c r="AJ27" i="50"/>
  <c r="AJ28" i="50" s="1"/>
  <c r="AI27" i="50"/>
  <c r="AI28" i="50" s="1"/>
  <c r="AG27" i="50"/>
  <c r="AG28" i="50" s="1"/>
  <c r="AF27" i="50"/>
  <c r="AF28" i="50" s="1"/>
  <c r="AD27" i="50"/>
  <c r="AD28" i="50" s="1"/>
  <c r="AC27" i="50"/>
  <c r="AC28" i="50" s="1"/>
  <c r="AA27" i="50"/>
  <c r="AA28" i="50" s="1"/>
  <c r="Z27" i="50"/>
  <c r="X27" i="50"/>
  <c r="X28" i="50" s="1"/>
  <c r="W27" i="50"/>
  <c r="W28" i="50" s="1"/>
  <c r="U27" i="50"/>
  <c r="U28" i="50" s="1"/>
  <c r="T27" i="50"/>
  <c r="T28" i="50" s="1"/>
  <c r="R27" i="50"/>
  <c r="R28" i="50" s="1"/>
  <c r="Q27" i="50"/>
  <c r="Q28" i="50" s="1"/>
  <c r="O27" i="50"/>
  <c r="O28" i="50" s="1"/>
  <c r="N27" i="50"/>
  <c r="P27" i="50" s="1"/>
  <c r="L27" i="50"/>
  <c r="L28" i="50" s="1"/>
  <c r="K27" i="50"/>
  <c r="K28" i="50" s="1"/>
  <c r="I27" i="50"/>
  <c r="I28" i="50" s="1"/>
  <c r="H27" i="50"/>
  <c r="J27" i="50" s="1"/>
  <c r="F27" i="50"/>
  <c r="F28" i="50" s="1"/>
  <c r="E27" i="50"/>
  <c r="E28" i="50" s="1"/>
  <c r="C27" i="50"/>
  <c r="C28" i="50" s="1"/>
  <c r="B27" i="50"/>
  <c r="D27" i="50" s="1"/>
  <c r="CC26" i="50"/>
  <c r="CB26" i="50"/>
  <c r="CA26" i="50"/>
  <c r="BX26" i="50"/>
  <c r="BU26" i="50"/>
  <c r="BR26" i="50"/>
  <c r="BO26" i="50"/>
  <c r="BL26" i="50"/>
  <c r="BI26" i="50"/>
  <c r="BF26" i="50"/>
  <c r="BC26" i="50"/>
  <c r="AZ26" i="50"/>
  <c r="AW26" i="50"/>
  <c r="AT26" i="50"/>
  <c r="AQ26" i="50"/>
  <c r="AN26" i="50"/>
  <c r="AK26" i="50"/>
  <c r="AH26" i="50"/>
  <c r="AE26" i="50"/>
  <c r="AB26" i="50"/>
  <c r="Y26" i="50"/>
  <c r="V26" i="50"/>
  <c r="S26" i="50"/>
  <c r="P26" i="50"/>
  <c r="M26" i="50"/>
  <c r="J26" i="50"/>
  <c r="G26" i="50"/>
  <c r="D26" i="50"/>
  <c r="CC25" i="50"/>
  <c r="CB25" i="50"/>
  <c r="CA25" i="50"/>
  <c r="BX25" i="50"/>
  <c r="BU25" i="50"/>
  <c r="BR25" i="50"/>
  <c r="BO25" i="50"/>
  <c r="BL25" i="50"/>
  <c r="BI25" i="50"/>
  <c r="BF25" i="50"/>
  <c r="BC25" i="50"/>
  <c r="AZ25" i="50"/>
  <c r="AW25" i="50"/>
  <c r="AT25" i="50"/>
  <c r="AQ25" i="50"/>
  <c r="AN25" i="50"/>
  <c r="AK25" i="50"/>
  <c r="AH25" i="50"/>
  <c r="AE25" i="50"/>
  <c r="AB25" i="50"/>
  <c r="Y25" i="50"/>
  <c r="V25" i="50"/>
  <c r="S25" i="50"/>
  <c r="P25" i="50"/>
  <c r="M25" i="50"/>
  <c r="J25" i="50"/>
  <c r="G25" i="50"/>
  <c r="D25" i="50"/>
  <c r="CC24" i="50"/>
  <c r="CB24" i="50"/>
  <c r="CA24" i="50"/>
  <c r="BX24" i="50"/>
  <c r="BU24" i="50"/>
  <c r="BR24" i="50"/>
  <c r="BO24" i="50"/>
  <c r="BL24" i="50"/>
  <c r="BI24" i="50"/>
  <c r="BF24" i="50"/>
  <c r="BC24" i="50"/>
  <c r="AZ24" i="50"/>
  <c r="AW24" i="50"/>
  <c r="AT24" i="50"/>
  <c r="AQ24" i="50"/>
  <c r="AN24" i="50"/>
  <c r="AK24" i="50"/>
  <c r="AH24" i="50"/>
  <c r="AE24" i="50"/>
  <c r="AB24" i="50"/>
  <c r="Y24" i="50"/>
  <c r="V24" i="50"/>
  <c r="S24" i="50"/>
  <c r="P24" i="50"/>
  <c r="M24" i="50"/>
  <c r="J24" i="50"/>
  <c r="G24" i="50"/>
  <c r="D24" i="50"/>
  <c r="CC23" i="50"/>
  <c r="CB23" i="50"/>
  <c r="CA23" i="50"/>
  <c r="BX23" i="50"/>
  <c r="BU23" i="50"/>
  <c r="BR23" i="50"/>
  <c r="BO23" i="50"/>
  <c r="BL23" i="50"/>
  <c r="BI23" i="50"/>
  <c r="BF23" i="50"/>
  <c r="BC23" i="50"/>
  <c r="AZ23" i="50"/>
  <c r="AW23" i="50"/>
  <c r="AT23" i="50"/>
  <c r="AQ23" i="50"/>
  <c r="AN23" i="50"/>
  <c r="AK23" i="50"/>
  <c r="AH23" i="50"/>
  <c r="AE23" i="50"/>
  <c r="AB23" i="50"/>
  <c r="Y23" i="50"/>
  <c r="V23" i="50"/>
  <c r="S23" i="50"/>
  <c r="P23" i="50"/>
  <c r="M23" i="50"/>
  <c r="J23" i="50"/>
  <c r="G23" i="50"/>
  <c r="D23" i="50"/>
  <c r="CC22" i="50"/>
  <c r="CB22" i="50"/>
  <c r="CA22" i="50"/>
  <c r="BX22" i="50"/>
  <c r="BU22" i="50"/>
  <c r="BR22" i="50"/>
  <c r="BO22" i="50"/>
  <c r="BL22" i="50"/>
  <c r="BI22" i="50"/>
  <c r="BF22" i="50"/>
  <c r="BC22" i="50"/>
  <c r="AZ22" i="50"/>
  <c r="AW22" i="50"/>
  <c r="AT22" i="50"/>
  <c r="AQ22" i="50"/>
  <c r="AN22" i="50"/>
  <c r="AK22" i="50"/>
  <c r="AH22" i="50"/>
  <c r="AE22" i="50"/>
  <c r="AB22" i="50"/>
  <c r="Y22" i="50"/>
  <c r="V22" i="50"/>
  <c r="S22" i="50"/>
  <c r="P22" i="50"/>
  <c r="M22" i="50"/>
  <c r="J22" i="50"/>
  <c r="G22" i="50"/>
  <c r="D22" i="50"/>
  <c r="CC21" i="50"/>
  <c r="CB21" i="50"/>
  <c r="CA21" i="50"/>
  <c r="BX21" i="50"/>
  <c r="BU21" i="50"/>
  <c r="BR21" i="50"/>
  <c r="BO21" i="50"/>
  <c r="BL21" i="50"/>
  <c r="BI21" i="50"/>
  <c r="BF21" i="50"/>
  <c r="BC21" i="50"/>
  <c r="AZ21" i="50"/>
  <c r="AW21" i="50"/>
  <c r="AT21" i="50"/>
  <c r="AQ21" i="50"/>
  <c r="AN21" i="50"/>
  <c r="AK21" i="50"/>
  <c r="AH21" i="50"/>
  <c r="AE21" i="50"/>
  <c r="AB21" i="50"/>
  <c r="Y21" i="50"/>
  <c r="V21" i="50"/>
  <c r="S21" i="50"/>
  <c r="P21" i="50"/>
  <c r="M21" i="50"/>
  <c r="J21" i="50"/>
  <c r="G21" i="50"/>
  <c r="D21" i="50"/>
  <c r="CC20" i="50"/>
  <c r="CB20" i="50"/>
  <c r="CA20" i="50"/>
  <c r="BX20" i="50"/>
  <c r="BU20" i="50"/>
  <c r="BR20" i="50"/>
  <c r="BO20" i="50"/>
  <c r="BL20" i="50"/>
  <c r="BI20" i="50"/>
  <c r="BF20" i="50"/>
  <c r="BC20" i="50"/>
  <c r="AZ20" i="50"/>
  <c r="AW20" i="50"/>
  <c r="AT20" i="50"/>
  <c r="AQ20" i="50"/>
  <c r="AN20" i="50"/>
  <c r="AK20" i="50"/>
  <c r="AH20" i="50"/>
  <c r="AE20" i="50"/>
  <c r="AB20" i="50"/>
  <c r="Y20" i="50"/>
  <c r="V20" i="50"/>
  <c r="S20" i="50"/>
  <c r="P20" i="50"/>
  <c r="M20" i="50"/>
  <c r="J20" i="50"/>
  <c r="G20" i="50"/>
  <c r="D20" i="50"/>
  <c r="CC19" i="50"/>
  <c r="CB19" i="50"/>
  <c r="CA19" i="50"/>
  <c r="BX19" i="50"/>
  <c r="BU19" i="50"/>
  <c r="BR19" i="50"/>
  <c r="BO19" i="50"/>
  <c r="BL19" i="50"/>
  <c r="BI19" i="50"/>
  <c r="BF19" i="50"/>
  <c r="BC19" i="50"/>
  <c r="AZ19" i="50"/>
  <c r="AW19" i="50"/>
  <c r="AT19" i="50"/>
  <c r="AQ19" i="50"/>
  <c r="AN19" i="50"/>
  <c r="AK19" i="50"/>
  <c r="AH19" i="50"/>
  <c r="AE19" i="50"/>
  <c r="AB19" i="50"/>
  <c r="Y19" i="50"/>
  <c r="V19" i="50"/>
  <c r="S19" i="50"/>
  <c r="P19" i="50"/>
  <c r="M19" i="50"/>
  <c r="J19" i="50"/>
  <c r="G19" i="50"/>
  <c r="D19" i="50"/>
  <c r="CC18" i="50"/>
  <c r="CB18" i="50"/>
  <c r="CA18" i="50"/>
  <c r="BX18" i="50"/>
  <c r="BU18" i="50"/>
  <c r="BR18" i="50"/>
  <c r="BO18" i="50"/>
  <c r="BL18" i="50"/>
  <c r="BI18" i="50"/>
  <c r="BF18" i="50"/>
  <c r="BC18" i="50"/>
  <c r="AZ18" i="50"/>
  <c r="AW18" i="50"/>
  <c r="AT18" i="50"/>
  <c r="AQ18" i="50"/>
  <c r="AN18" i="50"/>
  <c r="AK18" i="50"/>
  <c r="AH18" i="50"/>
  <c r="AE18" i="50"/>
  <c r="AB18" i="50"/>
  <c r="Y18" i="50"/>
  <c r="V18" i="50"/>
  <c r="S18" i="50"/>
  <c r="P18" i="50"/>
  <c r="M18" i="50"/>
  <c r="J18" i="50"/>
  <c r="G18" i="50"/>
  <c r="D18" i="50"/>
  <c r="CC17" i="50"/>
  <c r="CB17" i="50"/>
  <c r="CA17" i="50"/>
  <c r="BX17" i="50"/>
  <c r="BU17" i="50"/>
  <c r="BR17" i="50"/>
  <c r="BO17" i="50"/>
  <c r="BL17" i="50"/>
  <c r="BI17" i="50"/>
  <c r="BF17" i="50"/>
  <c r="BC17" i="50"/>
  <c r="AZ17" i="50"/>
  <c r="AW17" i="50"/>
  <c r="AT17" i="50"/>
  <c r="AQ17" i="50"/>
  <c r="AN17" i="50"/>
  <c r="AK17" i="50"/>
  <c r="AH17" i="50"/>
  <c r="AE17" i="50"/>
  <c r="AB17" i="50"/>
  <c r="Y17" i="50"/>
  <c r="V17" i="50"/>
  <c r="S17" i="50"/>
  <c r="P17" i="50"/>
  <c r="M17" i="50"/>
  <c r="J17" i="50"/>
  <c r="G17" i="50"/>
  <c r="D17" i="50"/>
  <c r="CC16" i="50"/>
  <c r="CB16" i="50"/>
  <c r="CA16" i="50"/>
  <c r="BX16" i="50"/>
  <c r="BU16" i="50"/>
  <c r="BR16" i="50"/>
  <c r="BO16" i="50"/>
  <c r="BL16" i="50"/>
  <c r="BI16" i="50"/>
  <c r="BF16" i="50"/>
  <c r="BC16" i="50"/>
  <c r="AZ16" i="50"/>
  <c r="AW16" i="50"/>
  <c r="AT16" i="50"/>
  <c r="AQ16" i="50"/>
  <c r="AN16" i="50"/>
  <c r="AK16" i="50"/>
  <c r="AH16" i="50"/>
  <c r="AE16" i="50"/>
  <c r="AB16" i="50"/>
  <c r="Y16" i="50"/>
  <c r="V16" i="50"/>
  <c r="S16" i="50"/>
  <c r="P16" i="50"/>
  <c r="M16" i="50"/>
  <c r="J16" i="50"/>
  <c r="G16" i="50"/>
  <c r="D16" i="50"/>
  <c r="CC15" i="50"/>
  <c r="CB15" i="50"/>
  <c r="CA15" i="50"/>
  <c r="BX15" i="50"/>
  <c r="BU15" i="50"/>
  <c r="BR15" i="50"/>
  <c r="BO15" i="50"/>
  <c r="BL15" i="50"/>
  <c r="BI15" i="50"/>
  <c r="BF15" i="50"/>
  <c r="BC15" i="50"/>
  <c r="AZ15" i="50"/>
  <c r="AW15" i="50"/>
  <c r="AT15" i="50"/>
  <c r="AQ15" i="50"/>
  <c r="AN15" i="50"/>
  <c r="AK15" i="50"/>
  <c r="AH15" i="50"/>
  <c r="AE15" i="50"/>
  <c r="AB15" i="50"/>
  <c r="Y15" i="50"/>
  <c r="V15" i="50"/>
  <c r="S15" i="50"/>
  <c r="P15" i="50"/>
  <c r="M15" i="50"/>
  <c r="J15" i="50"/>
  <c r="G15" i="50"/>
  <c r="D15" i="50"/>
  <c r="CC14" i="50"/>
  <c r="CB14" i="50"/>
  <c r="CA14" i="50"/>
  <c r="BX14" i="50"/>
  <c r="BU14" i="50"/>
  <c r="BR14" i="50"/>
  <c r="BO14" i="50"/>
  <c r="BL14" i="50"/>
  <c r="BI14" i="50"/>
  <c r="BF14" i="50"/>
  <c r="BC14" i="50"/>
  <c r="AZ14" i="50"/>
  <c r="AW14" i="50"/>
  <c r="AT14" i="50"/>
  <c r="AQ14" i="50"/>
  <c r="AN14" i="50"/>
  <c r="AK14" i="50"/>
  <c r="AH14" i="50"/>
  <c r="AE14" i="50"/>
  <c r="AB14" i="50"/>
  <c r="Y14" i="50"/>
  <c r="V14" i="50"/>
  <c r="S14" i="50"/>
  <c r="P14" i="50"/>
  <c r="M14" i="50"/>
  <c r="J14" i="50"/>
  <c r="G14" i="50"/>
  <c r="D14" i="50"/>
  <c r="CC13" i="50"/>
  <c r="CB13" i="50"/>
  <c r="CA13" i="50"/>
  <c r="BX13" i="50"/>
  <c r="BU13" i="50"/>
  <c r="BR13" i="50"/>
  <c r="BO13" i="50"/>
  <c r="BL13" i="50"/>
  <c r="BI13" i="50"/>
  <c r="BF13" i="50"/>
  <c r="BC13" i="50"/>
  <c r="AZ13" i="50"/>
  <c r="AW13" i="50"/>
  <c r="AT13" i="50"/>
  <c r="AQ13" i="50"/>
  <c r="AN13" i="50"/>
  <c r="AK13" i="50"/>
  <c r="AH13" i="50"/>
  <c r="AE13" i="50"/>
  <c r="AB13" i="50"/>
  <c r="Y13" i="50"/>
  <c r="V13" i="50"/>
  <c r="S13" i="50"/>
  <c r="P13" i="50"/>
  <c r="M13" i="50"/>
  <c r="J13" i="50"/>
  <c r="G13" i="50"/>
  <c r="D13" i="50"/>
  <c r="CC12" i="50"/>
  <c r="CB12" i="50"/>
  <c r="CA12" i="50"/>
  <c r="BX12" i="50"/>
  <c r="BU12" i="50"/>
  <c r="BR12" i="50"/>
  <c r="BO12" i="50"/>
  <c r="BL12" i="50"/>
  <c r="BI12" i="50"/>
  <c r="BF12" i="50"/>
  <c r="BC12" i="50"/>
  <c r="AZ12" i="50"/>
  <c r="AW12" i="50"/>
  <c r="AT12" i="50"/>
  <c r="AQ12" i="50"/>
  <c r="AN12" i="50"/>
  <c r="AK12" i="50"/>
  <c r="AH12" i="50"/>
  <c r="AE12" i="50"/>
  <c r="AB12" i="50"/>
  <c r="Y12" i="50"/>
  <c r="V12" i="50"/>
  <c r="S12" i="50"/>
  <c r="P12" i="50"/>
  <c r="M12" i="50"/>
  <c r="J12" i="50"/>
  <c r="G12" i="50"/>
  <c r="D12" i="50"/>
  <c r="CC11" i="50"/>
  <c r="CB11" i="50"/>
  <c r="CA11" i="50"/>
  <c r="BX11" i="50"/>
  <c r="BU11" i="50"/>
  <c r="BR11" i="50"/>
  <c r="BO11" i="50"/>
  <c r="BL11" i="50"/>
  <c r="BI11" i="50"/>
  <c r="BF11" i="50"/>
  <c r="BC11" i="50"/>
  <c r="AZ11" i="50"/>
  <c r="AW11" i="50"/>
  <c r="AT11" i="50"/>
  <c r="AQ11" i="50"/>
  <c r="AN11" i="50"/>
  <c r="AK11" i="50"/>
  <c r="AH11" i="50"/>
  <c r="AE11" i="50"/>
  <c r="AB11" i="50"/>
  <c r="Y11" i="50"/>
  <c r="V11" i="50"/>
  <c r="S11" i="50"/>
  <c r="P11" i="50"/>
  <c r="M11" i="50"/>
  <c r="J11" i="50"/>
  <c r="G11" i="50"/>
  <c r="D11" i="50"/>
  <c r="CC10" i="50"/>
  <c r="CB10" i="50"/>
  <c r="CA10" i="50"/>
  <c r="BX10" i="50"/>
  <c r="BU10" i="50"/>
  <c r="BR10" i="50"/>
  <c r="BO10" i="50"/>
  <c r="BL10" i="50"/>
  <c r="BI10" i="50"/>
  <c r="BF10" i="50"/>
  <c r="BC10" i="50"/>
  <c r="AZ10" i="50"/>
  <c r="AW10" i="50"/>
  <c r="AT10" i="50"/>
  <c r="AQ10" i="50"/>
  <c r="AN10" i="50"/>
  <c r="AK10" i="50"/>
  <c r="AH10" i="50"/>
  <c r="AE10" i="50"/>
  <c r="AB10" i="50"/>
  <c r="Y10" i="50"/>
  <c r="V10" i="50"/>
  <c r="S10" i="50"/>
  <c r="P10" i="50"/>
  <c r="M10" i="50"/>
  <c r="J10" i="50"/>
  <c r="G10" i="50"/>
  <c r="D10" i="50"/>
  <c r="CC9" i="50"/>
  <c r="CB9" i="50"/>
  <c r="CA9" i="50"/>
  <c r="BX9" i="50"/>
  <c r="BU9" i="50"/>
  <c r="BR9" i="50"/>
  <c r="BO9" i="50"/>
  <c r="BL9" i="50"/>
  <c r="BI9" i="50"/>
  <c r="BF9" i="50"/>
  <c r="BC9" i="50"/>
  <c r="AZ9" i="50"/>
  <c r="AW9" i="50"/>
  <c r="AT9" i="50"/>
  <c r="AQ9" i="50"/>
  <c r="AN9" i="50"/>
  <c r="AK9" i="50"/>
  <c r="AH9" i="50"/>
  <c r="AE9" i="50"/>
  <c r="AB9" i="50"/>
  <c r="Y9" i="50"/>
  <c r="V9" i="50"/>
  <c r="S9" i="50"/>
  <c r="P9" i="50"/>
  <c r="M9" i="50"/>
  <c r="J9" i="50"/>
  <c r="G9" i="50"/>
  <c r="D9" i="50"/>
  <c r="CC8" i="50"/>
  <c r="CB8" i="50"/>
  <c r="CA8" i="50"/>
  <c r="BX8" i="50"/>
  <c r="BU8" i="50"/>
  <c r="BR8" i="50"/>
  <c r="BO8" i="50"/>
  <c r="BL8" i="50"/>
  <c r="BI8" i="50"/>
  <c r="BF8" i="50"/>
  <c r="BC8" i="50"/>
  <c r="AZ8" i="50"/>
  <c r="AW8" i="50"/>
  <c r="AT8" i="50"/>
  <c r="AQ8" i="50"/>
  <c r="AN8" i="50"/>
  <c r="AK8" i="50"/>
  <c r="AH8" i="50"/>
  <c r="AE8" i="50"/>
  <c r="AB8" i="50"/>
  <c r="Y8" i="50"/>
  <c r="V8" i="50"/>
  <c r="S8" i="50"/>
  <c r="P8" i="50"/>
  <c r="M8" i="50"/>
  <c r="J8" i="50"/>
  <c r="G8" i="50"/>
  <c r="D8" i="50"/>
  <c r="CC7" i="50"/>
  <c r="CB7" i="50"/>
  <c r="CA7" i="50"/>
  <c r="BX7" i="50"/>
  <c r="BU7" i="50"/>
  <c r="BR7" i="50"/>
  <c r="BO7" i="50"/>
  <c r="BL7" i="50"/>
  <c r="BI7" i="50"/>
  <c r="BF7" i="50"/>
  <c r="BC7" i="50"/>
  <c r="AZ7" i="50"/>
  <c r="AW7" i="50"/>
  <c r="AT7" i="50"/>
  <c r="AQ7" i="50"/>
  <c r="AN7" i="50"/>
  <c r="AK7" i="50"/>
  <c r="AH7" i="50"/>
  <c r="AE7" i="50"/>
  <c r="AB7" i="50"/>
  <c r="Y7" i="50"/>
  <c r="V7" i="50"/>
  <c r="S7" i="50"/>
  <c r="P7" i="50"/>
  <c r="M7" i="50"/>
  <c r="J7" i="50"/>
  <c r="G7" i="50"/>
  <c r="D7" i="50"/>
  <c r="CC6" i="50"/>
  <c r="CB6" i="50"/>
  <c r="CA6" i="50"/>
  <c r="BX6" i="50"/>
  <c r="BU6" i="50"/>
  <c r="BR6" i="50"/>
  <c r="BO6" i="50"/>
  <c r="BL6" i="50"/>
  <c r="BI6" i="50"/>
  <c r="BF6" i="50"/>
  <c r="BC6" i="50"/>
  <c r="AZ6" i="50"/>
  <c r="AW6" i="50"/>
  <c r="AT6" i="50"/>
  <c r="AQ6" i="50"/>
  <c r="AN6" i="50"/>
  <c r="AK6" i="50"/>
  <c r="AH6" i="50"/>
  <c r="AE6" i="50"/>
  <c r="AB6" i="50"/>
  <c r="Y6" i="50"/>
  <c r="V6" i="50"/>
  <c r="S6" i="50"/>
  <c r="P6" i="50"/>
  <c r="M6" i="50"/>
  <c r="J6" i="50"/>
  <c r="G6" i="50"/>
  <c r="D6" i="50"/>
  <c r="AI28" i="54" l="1"/>
  <c r="BX27" i="54"/>
  <c r="AB27" i="54"/>
  <c r="BU27" i="54"/>
  <c r="AZ27" i="54"/>
  <c r="AW27" i="54"/>
  <c r="AM28" i="54"/>
  <c r="AA28" i="54"/>
  <c r="CD21" i="54"/>
  <c r="CD22" i="54"/>
  <c r="CD14" i="54"/>
  <c r="CD17" i="54"/>
  <c r="CD18" i="54"/>
  <c r="CC31" i="54"/>
  <c r="CD25" i="54"/>
  <c r="CD26" i="54"/>
  <c r="CD19" i="54"/>
  <c r="CD20" i="54"/>
  <c r="D27" i="54"/>
  <c r="CB31" i="54"/>
  <c r="CC27" i="54"/>
  <c r="CD13" i="54"/>
  <c r="CB27" i="54"/>
  <c r="CD16" i="54"/>
  <c r="CD23" i="54"/>
  <c r="CD24" i="54"/>
  <c r="CD6" i="54"/>
  <c r="CD7" i="54"/>
  <c r="CD8" i="54"/>
  <c r="CD9" i="54"/>
  <c r="CD10" i="54"/>
  <c r="CD12" i="54"/>
  <c r="CD11" i="54"/>
  <c r="CA27" i="53"/>
  <c r="BL27" i="53"/>
  <c r="AT27" i="53"/>
  <c r="AQ27" i="53"/>
  <c r="AN27" i="53"/>
  <c r="AH27" i="53"/>
  <c r="AE27" i="53"/>
  <c r="U28" i="53"/>
  <c r="S27" i="53"/>
  <c r="CD16" i="53"/>
  <c r="CD17" i="53"/>
  <c r="CD18" i="53"/>
  <c r="CD19" i="53"/>
  <c r="CD20" i="53"/>
  <c r="CD21" i="53"/>
  <c r="CD24" i="53"/>
  <c r="CD25" i="53"/>
  <c r="CD26" i="53"/>
  <c r="J27" i="53"/>
  <c r="G27" i="53"/>
  <c r="CD15" i="53"/>
  <c r="CD23" i="53"/>
  <c r="CB31" i="53"/>
  <c r="CC31" i="53"/>
  <c r="CB27" i="53"/>
  <c r="CD27" i="53" s="1"/>
  <c r="CD14" i="53"/>
  <c r="CD22" i="53"/>
  <c r="D27" i="53"/>
  <c r="CD6" i="53"/>
  <c r="CD8" i="53"/>
  <c r="CD9" i="53"/>
  <c r="CD10" i="53"/>
  <c r="CD11" i="53"/>
  <c r="CD12" i="53"/>
  <c r="CD7" i="53"/>
  <c r="CA27" i="52"/>
  <c r="BR27" i="52"/>
  <c r="BO27" i="52"/>
  <c r="BL27" i="52"/>
  <c r="BC27" i="52"/>
  <c r="AZ27" i="52"/>
  <c r="AR28" i="52"/>
  <c r="AQ27" i="52"/>
  <c r="AH27" i="52"/>
  <c r="CD22" i="52"/>
  <c r="V27" i="52"/>
  <c r="CD16" i="52"/>
  <c r="CD23" i="52"/>
  <c r="CD14" i="52"/>
  <c r="CD15" i="52"/>
  <c r="CD18" i="52"/>
  <c r="CD21" i="52"/>
  <c r="CD25" i="52"/>
  <c r="CD26" i="52"/>
  <c r="J27" i="52"/>
  <c r="G27" i="52"/>
  <c r="CD17" i="52"/>
  <c r="CD19" i="52"/>
  <c r="CD20" i="52"/>
  <c r="CD24" i="52"/>
  <c r="CC27" i="52"/>
  <c r="CB31" i="52"/>
  <c r="CC31" i="52"/>
  <c r="CB27" i="52"/>
  <c r="CD8" i="52"/>
  <c r="CD12" i="52"/>
  <c r="CD11" i="52"/>
  <c r="CD7" i="52"/>
  <c r="CD9" i="52"/>
  <c r="CD10" i="52"/>
  <c r="CD6" i="52"/>
  <c r="BX27" i="51"/>
  <c r="AB27" i="51"/>
  <c r="CA27" i="51"/>
  <c r="BR27" i="51"/>
  <c r="BO27" i="51"/>
  <c r="BL27" i="51"/>
  <c r="BF31" i="51"/>
  <c r="BC27" i="51"/>
  <c r="CD26" i="51"/>
  <c r="AH27" i="51"/>
  <c r="AE27" i="51"/>
  <c r="CD24" i="51"/>
  <c r="V27" i="51"/>
  <c r="S27" i="51"/>
  <c r="P27" i="51"/>
  <c r="CD15" i="51"/>
  <c r="CD16" i="51"/>
  <c r="H28" i="51"/>
  <c r="CD18" i="51"/>
  <c r="CD19" i="51"/>
  <c r="CD20" i="51"/>
  <c r="CD21" i="51"/>
  <c r="CB31" i="51"/>
  <c r="CD23" i="51"/>
  <c r="G27" i="51"/>
  <c r="CD17" i="51"/>
  <c r="CD25" i="51"/>
  <c r="CB27" i="51"/>
  <c r="CD27" i="51" s="1"/>
  <c r="CD14" i="51"/>
  <c r="CD22" i="51"/>
  <c r="D27" i="51"/>
  <c r="CC31" i="51"/>
  <c r="CD12" i="51"/>
  <c r="CD8" i="51"/>
  <c r="CD11" i="51"/>
  <c r="CD9" i="51"/>
  <c r="CD10" i="51"/>
  <c r="CD7" i="51"/>
  <c r="CD6" i="51"/>
  <c r="AE27" i="50"/>
  <c r="CA27" i="50"/>
  <c r="BO27" i="50"/>
  <c r="BC27" i="50"/>
  <c r="AT27" i="50"/>
  <c r="AQ27" i="50"/>
  <c r="AN27" i="50"/>
  <c r="CD26" i="50"/>
  <c r="AH27" i="50"/>
  <c r="AB27" i="50"/>
  <c r="CD17" i="50"/>
  <c r="CD18" i="50"/>
  <c r="CD19" i="50"/>
  <c r="CD20" i="50"/>
  <c r="CD21" i="50"/>
  <c r="CD22" i="50"/>
  <c r="CD23" i="50"/>
  <c r="CD25" i="50"/>
  <c r="V27" i="50"/>
  <c r="S27" i="50"/>
  <c r="H28" i="50"/>
  <c r="CD15" i="50"/>
  <c r="CD16" i="50"/>
  <c r="CD24" i="50"/>
  <c r="CD14" i="50"/>
  <c r="G27" i="50"/>
  <c r="CB31" i="50"/>
  <c r="CC27" i="50"/>
  <c r="CB27" i="50"/>
  <c r="CC31" i="50"/>
  <c r="CD7" i="50"/>
  <c r="CD8" i="50"/>
  <c r="CD11" i="50"/>
  <c r="CD12" i="50"/>
  <c r="CD6" i="50"/>
  <c r="CD9" i="50"/>
  <c r="CD10" i="50"/>
  <c r="CC28" i="57"/>
  <c r="B28" i="57"/>
  <c r="N28" i="57"/>
  <c r="Z28" i="57"/>
  <c r="AL28" i="57"/>
  <c r="AX28" i="57"/>
  <c r="BJ28" i="57"/>
  <c r="BV28" i="57"/>
  <c r="CB28" i="57" s="1"/>
  <c r="CD13" i="57"/>
  <c r="M27" i="57"/>
  <c r="Y27" i="57"/>
  <c r="AK27" i="57"/>
  <c r="AW27" i="57"/>
  <c r="BI27" i="57"/>
  <c r="BU27" i="57"/>
  <c r="CC28" i="56"/>
  <c r="B28" i="56"/>
  <c r="N28" i="56"/>
  <c r="Z28" i="56"/>
  <c r="AL28" i="56"/>
  <c r="AX28" i="56"/>
  <c r="BJ28" i="56"/>
  <c r="BV28" i="56"/>
  <c r="CB28" i="56" s="1"/>
  <c r="CD13" i="56"/>
  <c r="M27" i="56"/>
  <c r="Y27" i="56"/>
  <c r="AK27" i="56"/>
  <c r="AW27" i="56"/>
  <c r="BI27" i="56"/>
  <c r="BU27" i="56"/>
  <c r="CC28" i="55"/>
  <c r="CB28" i="55"/>
  <c r="CD15" i="55"/>
  <c r="J27" i="55"/>
  <c r="V27" i="55"/>
  <c r="AH27" i="55"/>
  <c r="AT27" i="55"/>
  <c r="BF27" i="55"/>
  <c r="BR27" i="55"/>
  <c r="CD30" i="55"/>
  <c r="G27" i="55"/>
  <c r="S27" i="55"/>
  <c r="AE27" i="55"/>
  <c r="AQ27" i="55"/>
  <c r="BC27" i="55"/>
  <c r="BO27" i="55"/>
  <c r="CA27" i="55"/>
  <c r="CC28" i="54"/>
  <c r="CB28" i="54"/>
  <c r="CD15" i="54"/>
  <c r="J27" i="54"/>
  <c r="V27" i="54"/>
  <c r="AH27" i="54"/>
  <c r="AT27" i="54"/>
  <c r="BF27" i="54"/>
  <c r="BR27" i="54"/>
  <c r="CD30" i="54"/>
  <c r="G27" i="54"/>
  <c r="S27" i="54"/>
  <c r="AE27" i="54"/>
  <c r="AQ27" i="54"/>
  <c r="BC27" i="54"/>
  <c r="BO27" i="54"/>
  <c r="CA27" i="54"/>
  <c r="CC28" i="53"/>
  <c r="B28" i="53"/>
  <c r="N28" i="53"/>
  <c r="Z28" i="53"/>
  <c r="AL28" i="53"/>
  <c r="AX28" i="53"/>
  <c r="BJ28" i="53"/>
  <c r="BV28" i="53"/>
  <c r="CD13" i="53"/>
  <c r="M27" i="53"/>
  <c r="Y27" i="53"/>
  <c r="AK27" i="53"/>
  <c r="AW27" i="53"/>
  <c r="BI27" i="53"/>
  <c r="BU27" i="53"/>
  <c r="CC28" i="52"/>
  <c r="B28" i="52"/>
  <c r="N28" i="52"/>
  <c r="Z28" i="52"/>
  <c r="AL28" i="52"/>
  <c r="AX28" i="52"/>
  <c r="BJ28" i="52"/>
  <c r="BV28" i="52"/>
  <c r="CD13" i="52"/>
  <c r="M27" i="52"/>
  <c r="Y27" i="52"/>
  <c r="AK27" i="52"/>
  <c r="AW27" i="52"/>
  <c r="BI27" i="52"/>
  <c r="BU27" i="52"/>
  <c r="CC28" i="51"/>
  <c r="B28" i="51"/>
  <c r="N28" i="51"/>
  <c r="Z28" i="51"/>
  <c r="AL28" i="51"/>
  <c r="AX28" i="51"/>
  <c r="BJ28" i="51"/>
  <c r="BV28" i="51"/>
  <c r="CD13" i="51"/>
  <c r="M27" i="51"/>
  <c r="Y27" i="51"/>
  <c r="AK27" i="51"/>
  <c r="AW27" i="51"/>
  <c r="BI27" i="51"/>
  <c r="BU27" i="51"/>
  <c r="CC28" i="50"/>
  <c r="B28" i="50"/>
  <c r="N28" i="50"/>
  <c r="Z28" i="50"/>
  <c r="AL28" i="50"/>
  <c r="AX28" i="50"/>
  <c r="BJ28" i="50"/>
  <c r="BV28" i="50"/>
  <c r="CD13" i="50"/>
  <c r="M27" i="50"/>
  <c r="Y27" i="50"/>
  <c r="AK27" i="50"/>
  <c r="AW27" i="50"/>
  <c r="BI27" i="50"/>
  <c r="BU27" i="50"/>
  <c r="CD27" i="54" l="1"/>
  <c r="CB28" i="53"/>
  <c r="CD27" i="52"/>
  <c r="CB28" i="52"/>
  <c r="CB28" i="51"/>
  <c r="CD27" i="50"/>
  <c r="CB28" i="50"/>
  <c r="AT26" i="37"/>
  <c r="AT25" i="37"/>
  <c r="AT24" i="37"/>
  <c r="AT23" i="37"/>
  <c r="AT22" i="37"/>
  <c r="AT21" i="37"/>
  <c r="AT20" i="37"/>
  <c r="AT19" i="37"/>
  <c r="AT18" i="37"/>
  <c r="AT17" i="37"/>
  <c r="AT16" i="37"/>
  <c r="AT15" i="37"/>
  <c r="AT14" i="37"/>
  <c r="AT13" i="37"/>
  <c r="AT12" i="37"/>
  <c r="AT11" i="37"/>
  <c r="AT10" i="37"/>
  <c r="AT9" i="37"/>
  <c r="AT8" i="37"/>
  <c r="AT7" i="37"/>
  <c r="AT6" i="37"/>
  <c r="BZ27" i="37"/>
  <c r="BZ28" i="37" s="1"/>
  <c r="BY27" i="37"/>
  <c r="BY28" i="37" s="1"/>
  <c r="BW27" i="37"/>
  <c r="BW28" i="37" s="1"/>
  <c r="BV27" i="37"/>
  <c r="BT27" i="37"/>
  <c r="BT28" i="37" s="1"/>
  <c r="BS27" i="37"/>
  <c r="BS28" i="37" s="1"/>
  <c r="BQ27" i="37"/>
  <c r="BQ28" i="37" s="1"/>
  <c r="BP27" i="37"/>
  <c r="BP28" i="37" s="1"/>
  <c r="BN27" i="37"/>
  <c r="BN28" i="37" s="1"/>
  <c r="BM27" i="37"/>
  <c r="BO27" i="37" s="1"/>
  <c r="BK27" i="37"/>
  <c r="BK28" i="37" s="1"/>
  <c r="BJ27" i="37"/>
  <c r="BH27" i="37"/>
  <c r="BH28" i="37" s="1"/>
  <c r="BG27" i="37"/>
  <c r="BI27" i="37" s="1"/>
  <c r="BE27" i="37"/>
  <c r="BE28" i="37" s="1"/>
  <c r="BD27" i="37"/>
  <c r="BD28" i="37" s="1"/>
  <c r="BB27" i="37"/>
  <c r="BB28" i="37" s="1"/>
  <c r="BA27" i="37"/>
  <c r="BA28" i="37" s="1"/>
  <c r="AY27" i="37"/>
  <c r="AY28" i="37" s="1"/>
  <c r="AX27" i="37"/>
  <c r="AV27" i="37"/>
  <c r="AV28" i="37" s="1"/>
  <c r="AU27" i="37"/>
  <c r="AU28" i="37" s="1"/>
  <c r="AS27" i="37"/>
  <c r="AS28" i="37" s="1"/>
  <c r="AR27" i="37"/>
  <c r="AR28" i="37" s="1"/>
  <c r="AP27" i="37"/>
  <c r="AP28" i="37" s="1"/>
  <c r="AO27" i="37"/>
  <c r="AO28" i="37" s="1"/>
  <c r="AM27" i="37"/>
  <c r="AM28" i="37" s="1"/>
  <c r="AL27" i="37"/>
  <c r="AJ27" i="37"/>
  <c r="AJ28" i="37" s="1"/>
  <c r="AI27" i="37"/>
  <c r="AI28" i="37" s="1"/>
  <c r="AG27" i="37"/>
  <c r="AG28" i="37" s="1"/>
  <c r="AF27" i="37"/>
  <c r="AF28" i="37" s="1"/>
  <c r="AD27" i="37"/>
  <c r="AD28" i="37" s="1"/>
  <c r="AC27" i="37"/>
  <c r="AC28" i="37" s="1"/>
  <c r="AA27" i="37"/>
  <c r="AA28" i="37" s="1"/>
  <c r="Z27" i="37"/>
  <c r="AB27" i="37" s="1"/>
  <c r="X27" i="37"/>
  <c r="W27" i="37"/>
  <c r="W28" i="37" s="1"/>
  <c r="U27" i="37"/>
  <c r="U28" i="37" s="1"/>
  <c r="T27" i="37"/>
  <c r="T28" i="37" s="1"/>
  <c r="R27" i="37"/>
  <c r="R28" i="37" s="1"/>
  <c r="Q27" i="37"/>
  <c r="Q28" i="37" s="1"/>
  <c r="O27" i="37"/>
  <c r="O28" i="37" s="1"/>
  <c r="N27" i="37"/>
  <c r="L27" i="37"/>
  <c r="L28" i="37" s="1"/>
  <c r="K27" i="37"/>
  <c r="K28" i="37" s="1"/>
  <c r="I27" i="37"/>
  <c r="I28" i="37" s="1"/>
  <c r="H27" i="37"/>
  <c r="H28" i="37" s="1"/>
  <c r="F27" i="37"/>
  <c r="F28" i="37" s="1"/>
  <c r="E27" i="37"/>
  <c r="E28" i="37" s="1"/>
  <c r="C28" i="37"/>
  <c r="D27" i="37"/>
  <c r="CC26" i="37"/>
  <c r="CB26" i="37"/>
  <c r="CA26" i="37"/>
  <c r="BX26" i="37"/>
  <c r="BU26" i="37"/>
  <c r="BR26" i="37"/>
  <c r="BO26" i="37"/>
  <c r="BL26" i="37"/>
  <c r="BI26" i="37"/>
  <c r="BF26" i="37"/>
  <c r="BC26" i="37"/>
  <c r="AZ26" i="37"/>
  <c r="AW26" i="37"/>
  <c r="AQ26" i="37"/>
  <c r="AN26" i="37"/>
  <c r="AK26" i="37"/>
  <c r="AH26" i="37"/>
  <c r="AE26" i="37"/>
  <c r="AB26" i="37"/>
  <c r="Y26" i="37"/>
  <c r="V26" i="37"/>
  <c r="S26" i="37"/>
  <c r="P26" i="37"/>
  <c r="M26" i="37"/>
  <c r="J26" i="37"/>
  <c r="G26" i="37"/>
  <c r="D26" i="37"/>
  <c r="CC25" i="37"/>
  <c r="CB25" i="37"/>
  <c r="CA25" i="37"/>
  <c r="BX25" i="37"/>
  <c r="BU25" i="37"/>
  <c r="BR25" i="37"/>
  <c r="BO25" i="37"/>
  <c r="BL25" i="37"/>
  <c r="BI25" i="37"/>
  <c r="BF25" i="37"/>
  <c r="BC25" i="37"/>
  <c r="AZ25" i="37"/>
  <c r="AW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G25" i="37"/>
  <c r="D25" i="37"/>
  <c r="CC24" i="37"/>
  <c r="CB24" i="37"/>
  <c r="CA24" i="37"/>
  <c r="BX24" i="37"/>
  <c r="BU24" i="37"/>
  <c r="BR24" i="37"/>
  <c r="BO24" i="37"/>
  <c r="BL24" i="37"/>
  <c r="BI24" i="37"/>
  <c r="BF24" i="37"/>
  <c r="BC24" i="37"/>
  <c r="AZ24" i="37"/>
  <c r="AW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G24" i="37"/>
  <c r="D24" i="37"/>
  <c r="CC23" i="37"/>
  <c r="CB23" i="37"/>
  <c r="CA23" i="37"/>
  <c r="BX23" i="37"/>
  <c r="BU23" i="37"/>
  <c r="BR23" i="37"/>
  <c r="BO23" i="37"/>
  <c r="BL23" i="37"/>
  <c r="BI23" i="37"/>
  <c r="BF23" i="37"/>
  <c r="BC23" i="37"/>
  <c r="AZ23" i="37"/>
  <c r="AW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C22" i="37"/>
  <c r="CB22" i="37"/>
  <c r="CA22" i="37"/>
  <c r="BX22" i="37"/>
  <c r="BU22" i="37"/>
  <c r="BR22" i="37"/>
  <c r="BO22" i="37"/>
  <c r="BL22" i="37"/>
  <c r="BI22" i="37"/>
  <c r="BF22" i="37"/>
  <c r="BC22" i="37"/>
  <c r="AZ22" i="37"/>
  <c r="AW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A20" i="37"/>
  <c r="BX20" i="37"/>
  <c r="BU20" i="37"/>
  <c r="BR20" i="37"/>
  <c r="BO20" i="37"/>
  <c r="BL20" i="37"/>
  <c r="BI20" i="37"/>
  <c r="BF20" i="37"/>
  <c r="BC20" i="37"/>
  <c r="AZ20" i="37"/>
  <c r="AW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A19" i="37"/>
  <c r="BX19" i="37"/>
  <c r="BU19" i="37"/>
  <c r="BR19" i="37"/>
  <c r="BO19" i="37"/>
  <c r="BL19" i="37"/>
  <c r="BI19" i="37"/>
  <c r="BF19" i="37"/>
  <c r="BC19" i="37"/>
  <c r="AZ19" i="37"/>
  <c r="AW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C18" i="37"/>
  <c r="CB18" i="37"/>
  <c r="CA18" i="37"/>
  <c r="BX18" i="37"/>
  <c r="BU18" i="37"/>
  <c r="BR18" i="37"/>
  <c r="BO18" i="37"/>
  <c r="BL18" i="37"/>
  <c r="BI18" i="37"/>
  <c r="BF18" i="37"/>
  <c r="BC18" i="37"/>
  <c r="AZ18" i="37"/>
  <c r="AW18" i="37"/>
  <c r="AQ18" i="37"/>
  <c r="AN18" i="37"/>
  <c r="AK18" i="37"/>
  <c r="AH18" i="37"/>
  <c r="AE18" i="37"/>
  <c r="AB18" i="37"/>
  <c r="Y18" i="37"/>
  <c r="V18" i="37"/>
  <c r="S18" i="37"/>
  <c r="P18" i="37"/>
  <c r="M18" i="37"/>
  <c r="J18" i="37"/>
  <c r="G18" i="37"/>
  <c r="D18" i="37"/>
  <c r="CC17" i="37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A16" i="37"/>
  <c r="BX16" i="37"/>
  <c r="BU16" i="37"/>
  <c r="BR16" i="37"/>
  <c r="BO16" i="37"/>
  <c r="BL16" i="37"/>
  <c r="BI16" i="37"/>
  <c r="BF16" i="37"/>
  <c r="BC16" i="37"/>
  <c r="AZ16" i="37"/>
  <c r="AW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B15" i="37"/>
  <c r="CA15" i="37"/>
  <c r="BX15" i="37"/>
  <c r="BU15" i="37"/>
  <c r="BR15" i="37"/>
  <c r="BO15" i="37"/>
  <c r="BL15" i="37"/>
  <c r="BI15" i="37"/>
  <c r="BF15" i="37"/>
  <c r="BC15" i="37"/>
  <c r="AZ15" i="37"/>
  <c r="AW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C14" i="37"/>
  <c r="CB14" i="37"/>
  <c r="CA14" i="37"/>
  <c r="BX14" i="37"/>
  <c r="BU14" i="37"/>
  <c r="BR14" i="37"/>
  <c r="BO14" i="37"/>
  <c r="BL14" i="37"/>
  <c r="BI14" i="37"/>
  <c r="BF14" i="37"/>
  <c r="BC14" i="37"/>
  <c r="AZ14" i="37"/>
  <c r="AW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C13" i="37"/>
  <c r="CB13" i="37"/>
  <c r="CA13" i="37"/>
  <c r="BX13" i="37"/>
  <c r="BU13" i="37"/>
  <c r="BR13" i="37"/>
  <c r="BO13" i="37"/>
  <c r="BL13" i="37"/>
  <c r="BI13" i="37"/>
  <c r="BF13" i="37"/>
  <c r="BC13" i="37"/>
  <c r="AZ13" i="37"/>
  <c r="AW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B12" i="37"/>
  <c r="CA12" i="37"/>
  <c r="BX12" i="37"/>
  <c r="BU12" i="37"/>
  <c r="BR12" i="37"/>
  <c r="BO12" i="37"/>
  <c r="BL12" i="37"/>
  <c r="BI12" i="37"/>
  <c r="BF12" i="37"/>
  <c r="BC12" i="37"/>
  <c r="AZ12" i="37"/>
  <c r="AW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CC11" i="37"/>
  <c r="CB11" i="37"/>
  <c r="CA11" i="37"/>
  <c r="BX11" i="37"/>
  <c r="BU11" i="37"/>
  <c r="BR11" i="37"/>
  <c r="BO11" i="37"/>
  <c r="BL11" i="37"/>
  <c r="BI11" i="37"/>
  <c r="BF11" i="37"/>
  <c r="BC11" i="37"/>
  <c r="AZ11" i="37"/>
  <c r="AW11" i="37"/>
  <c r="AQ11" i="37"/>
  <c r="AN11" i="37"/>
  <c r="AK11" i="37"/>
  <c r="AH11" i="37"/>
  <c r="AE11" i="37"/>
  <c r="AB11" i="37"/>
  <c r="Y11" i="37"/>
  <c r="V11" i="37"/>
  <c r="S11" i="37"/>
  <c r="P11" i="37"/>
  <c r="M11" i="37"/>
  <c r="J11" i="37"/>
  <c r="G11" i="37"/>
  <c r="D11" i="37"/>
  <c r="CC10" i="37"/>
  <c r="CB10" i="37"/>
  <c r="CA10" i="37"/>
  <c r="BX10" i="37"/>
  <c r="BU10" i="37"/>
  <c r="BR10" i="37"/>
  <c r="BO10" i="37"/>
  <c r="BL10" i="37"/>
  <c r="BI10" i="37"/>
  <c r="BF10" i="37"/>
  <c r="BC10" i="37"/>
  <c r="AZ10" i="37"/>
  <c r="AW10" i="37"/>
  <c r="AQ10" i="37"/>
  <c r="AN10" i="37"/>
  <c r="AK10" i="37"/>
  <c r="AH10" i="37"/>
  <c r="AE10" i="37"/>
  <c r="AB10" i="37"/>
  <c r="Y10" i="37"/>
  <c r="V10" i="37"/>
  <c r="S10" i="37"/>
  <c r="P10" i="37"/>
  <c r="M10" i="37"/>
  <c r="J10" i="37"/>
  <c r="G10" i="37"/>
  <c r="D10" i="37"/>
  <c r="CC9" i="37"/>
  <c r="CB9" i="37"/>
  <c r="CA9" i="37"/>
  <c r="BX9" i="37"/>
  <c r="BU9" i="37"/>
  <c r="BR9" i="37"/>
  <c r="BO9" i="37"/>
  <c r="BL9" i="37"/>
  <c r="BI9" i="37"/>
  <c r="BF9" i="37"/>
  <c r="BC9" i="37"/>
  <c r="AZ9" i="37"/>
  <c r="AW9" i="37"/>
  <c r="AQ9" i="37"/>
  <c r="AN9" i="37"/>
  <c r="AK9" i="37"/>
  <c r="AH9" i="37"/>
  <c r="AE9" i="37"/>
  <c r="AB9" i="37"/>
  <c r="Y9" i="37"/>
  <c r="V9" i="37"/>
  <c r="S9" i="37"/>
  <c r="P9" i="37"/>
  <c r="M9" i="37"/>
  <c r="J9" i="37"/>
  <c r="G9" i="37"/>
  <c r="D9" i="37"/>
  <c r="CC8" i="37"/>
  <c r="CB8" i="37"/>
  <c r="CA8" i="37"/>
  <c r="BX8" i="37"/>
  <c r="BU8" i="37"/>
  <c r="BR8" i="37"/>
  <c r="BO8" i="37"/>
  <c r="BL8" i="37"/>
  <c r="BI8" i="37"/>
  <c r="BF8" i="37"/>
  <c r="BC8" i="37"/>
  <c r="AZ8" i="37"/>
  <c r="AW8" i="37"/>
  <c r="AQ8" i="37"/>
  <c r="AN8" i="37"/>
  <c r="AK8" i="37"/>
  <c r="AH8" i="37"/>
  <c r="AE8" i="37"/>
  <c r="AB8" i="37"/>
  <c r="Y8" i="37"/>
  <c r="V8" i="37"/>
  <c r="S8" i="37"/>
  <c r="P8" i="37"/>
  <c r="M8" i="37"/>
  <c r="J8" i="37"/>
  <c r="G8" i="37"/>
  <c r="D8" i="37"/>
  <c r="CC7" i="37"/>
  <c r="CB7" i="37"/>
  <c r="CA7" i="37"/>
  <c r="BX7" i="37"/>
  <c r="BU7" i="37"/>
  <c r="BR7" i="37"/>
  <c r="BO7" i="37"/>
  <c r="BL7" i="37"/>
  <c r="BI7" i="37"/>
  <c r="BF7" i="37"/>
  <c r="BC7" i="37"/>
  <c r="AZ7" i="37"/>
  <c r="AW7" i="37"/>
  <c r="AQ7" i="37"/>
  <c r="AN7" i="37"/>
  <c r="AK7" i="37"/>
  <c r="AH7" i="37"/>
  <c r="AE7" i="37"/>
  <c r="AB7" i="37"/>
  <c r="Y7" i="37"/>
  <c r="V7" i="37"/>
  <c r="S7" i="37"/>
  <c r="P7" i="37"/>
  <c r="M7" i="37"/>
  <c r="J7" i="37"/>
  <c r="G7" i="37"/>
  <c r="D7" i="37"/>
  <c r="CC6" i="37"/>
  <c r="CB6" i="37"/>
  <c r="CA6" i="37"/>
  <c r="BX6" i="37"/>
  <c r="BU6" i="37"/>
  <c r="BR6" i="37"/>
  <c r="BO6" i="37"/>
  <c r="BL6" i="37"/>
  <c r="BI6" i="37"/>
  <c r="BF6" i="37"/>
  <c r="BC6" i="37"/>
  <c r="AZ6" i="37"/>
  <c r="AW6" i="37"/>
  <c r="AQ6" i="37"/>
  <c r="AN6" i="37"/>
  <c r="AK6" i="37"/>
  <c r="AH6" i="37"/>
  <c r="AE6" i="37"/>
  <c r="AB6" i="37"/>
  <c r="Y6" i="37"/>
  <c r="V6" i="37"/>
  <c r="S6" i="37"/>
  <c r="P6" i="37"/>
  <c r="M6" i="37"/>
  <c r="J6" i="37"/>
  <c r="G6" i="37"/>
  <c r="D6" i="37"/>
  <c r="Y27" i="37" l="1"/>
  <c r="X28" i="37"/>
  <c r="CC28" i="37" s="1"/>
  <c r="BX27" i="37"/>
  <c r="BU27" i="37"/>
  <c r="BR27" i="37"/>
  <c r="BL27" i="37"/>
  <c r="BG28" i="37"/>
  <c r="BF27" i="37"/>
  <c r="AZ27" i="37"/>
  <c r="AW27" i="37"/>
  <c r="AT27" i="37"/>
  <c r="AN27" i="37"/>
  <c r="AH27" i="37"/>
  <c r="AK27" i="37"/>
  <c r="CD26" i="37"/>
  <c r="V27" i="37"/>
  <c r="CD23" i="37"/>
  <c r="P27" i="37"/>
  <c r="M27" i="37"/>
  <c r="CD14" i="37"/>
  <c r="CD18" i="37"/>
  <c r="CD16" i="37"/>
  <c r="CD21" i="37"/>
  <c r="CD25" i="37"/>
  <c r="J27" i="37"/>
  <c r="CD17" i="37"/>
  <c r="CD19" i="37"/>
  <c r="CD22" i="37"/>
  <c r="CD15" i="37"/>
  <c r="CD24" i="37"/>
  <c r="CB27" i="37"/>
  <c r="CC27" i="37"/>
  <c r="CD20" i="37"/>
  <c r="CD12" i="37"/>
  <c r="CD7" i="37"/>
  <c r="CD11" i="37"/>
  <c r="CD10" i="37"/>
  <c r="CD6" i="37"/>
  <c r="CD8" i="37"/>
  <c r="CD9" i="37"/>
  <c r="BM28" i="37"/>
  <c r="G27" i="37"/>
  <c r="S27" i="37"/>
  <c r="AE27" i="37"/>
  <c r="AQ27" i="37"/>
  <c r="BC27" i="37"/>
  <c r="CA27" i="37"/>
  <c r="B28" i="37"/>
  <c r="N28" i="37"/>
  <c r="Z28" i="37"/>
  <c r="AL28" i="37"/>
  <c r="AX28" i="37"/>
  <c r="BJ28" i="37"/>
  <c r="BV28" i="37"/>
  <c r="CD13" i="37"/>
  <c r="Q27" i="34"/>
  <c r="R27" i="34"/>
  <c r="CC6" i="34"/>
  <c r="CB6" i="34"/>
  <c r="CD27" i="37" l="1"/>
  <c r="CB28" i="37"/>
  <c r="BZ27" i="34" l="1"/>
  <c r="BZ28" i="34" s="1"/>
  <c r="BY27" i="34"/>
  <c r="BW27" i="34"/>
  <c r="BW28" i="34" s="1"/>
  <c r="BV27" i="34"/>
  <c r="BT27" i="34"/>
  <c r="BT28" i="34" s="1"/>
  <c r="BS27" i="34"/>
  <c r="BQ27" i="34"/>
  <c r="BQ28" i="34" s="1"/>
  <c r="BP27" i="34"/>
  <c r="BP28" i="34" s="1"/>
  <c r="BN27" i="34"/>
  <c r="BN28" i="34" s="1"/>
  <c r="BM27" i="34"/>
  <c r="BK27" i="34"/>
  <c r="BK28" i="34" s="1"/>
  <c r="BJ27" i="34"/>
  <c r="BJ28" i="34" s="1"/>
  <c r="BH27" i="34"/>
  <c r="BH28" i="34" s="1"/>
  <c r="BG27" i="34"/>
  <c r="BG28" i="34" s="1"/>
  <c r="BE27" i="34"/>
  <c r="BE28" i="34" s="1"/>
  <c r="BD27" i="34"/>
  <c r="BD28" i="34" s="1"/>
  <c r="BB27" i="34"/>
  <c r="BB28" i="34" s="1"/>
  <c r="BA27" i="34"/>
  <c r="AY27" i="34"/>
  <c r="AY28" i="34" s="1"/>
  <c r="AX27" i="34"/>
  <c r="AX28" i="34" s="1"/>
  <c r="AV27" i="34"/>
  <c r="AV28" i="34" s="1"/>
  <c r="AU27" i="34"/>
  <c r="AU28" i="34" s="1"/>
  <c r="AS27" i="34"/>
  <c r="AS28" i="34" s="1"/>
  <c r="AR27" i="34"/>
  <c r="AR28" i="34" s="1"/>
  <c r="AP27" i="34"/>
  <c r="AP28" i="34" s="1"/>
  <c r="AO27" i="34"/>
  <c r="AM27" i="34"/>
  <c r="AM28" i="34" s="1"/>
  <c r="AL27" i="34"/>
  <c r="AL28" i="34" s="1"/>
  <c r="AJ27" i="34"/>
  <c r="AJ28" i="34" s="1"/>
  <c r="AI27" i="34"/>
  <c r="AG27" i="34"/>
  <c r="AG28" i="34" s="1"/>
  <c r="AF27" i="34"/>
  <c r="AF28" i="34" s="1"/>
  <c r="AD27" i="34"/>
  <c r="AD28" i="34" s="1"/>
  <c r="AC27" i="34"/>
  <c r="AA27" i="34"/>
  <c r="AA28" i="34" s="1"/>
  <c r="Z27" i="34"/>
  <c r="Z28" i="34" s="1"/>
  <c r="X27" i="34"/>
  <c r="X28" i="34" s="1"/>
  <c r="W27" i="34"/>
  <c r="W28" i="34" s="1"/>
  <c r="U27" i="34"/>
  <c r="U28" i="34" s="1"/>
  <c r="T27" i="34"/>
  <c r="T28" i="34" s="1"/>
  <c r="R28" i="34"/>
  <c r="S27" i="34"/>
  <c r="O27" i="34"/>
  <c r="O28" i="34" s="1"/>
  <c r="N27" i="34"/>
  <c r="N28" i="34" s="1"/>
  <c r="L27" i="34"/>
  <c r="L28" i="34" s="1"/>
  <c r="K27" i="34"/>
  <c r="K28" i="34" s="1"/>
  <c r="I27" i="34"/>
  <c r="I28" i="34" s="1"/>
  <c r="H27" i="34"/>
  <c r="H28" i="34" s="1"/>
  <c r="F27" i="34"/>
  <c r="F28" i="34" s="1"/>
  <c r="E27" i="34"/>
  <c r="C27" i="34"/>
  <c r="C28" i="34" s="1"/>
  <c r="B27" i="34"/>
  <c r="B28" i="34" s="1"/>
  <c r="CC26" i="34"/>
  <c r="CB26" i="34"/>
  <c r="CA26" i="34"/>
  <c r="BX26" i="34"/>
  <c r="BU26" i="34"/>
  <c r="BR26" i="34"/>
  <c r="BO26" i="34"/>
  <c r="BL26" i="34"/>
  <c r="BI26" i="34"/>
  <c r="BF26" i="34"/>
  <c r="BC26" i="34"/>
  <c r="AZ26" i="34"/>
  <c r="AW26" i="34"/>
  <c r="AT26" i="34"/>
  <c r="AQ26" i="34"/>
  <c r="AN26" i="34"/>
  <c r="AK26" i="34"/>
  <c r="AH26" i="34"/>
  <c r="AE26" i="34"/>
  <c r="AB26" i="34"/>
  <c r="Y26" i="34"/>
  <c r="V26" i="34"/>
  <c r="S26" i="34"/>
  <c r="P26" i="34"/>
  <c r="M26" i="34"/>
  <c r="J26" i="34"/>
  <c r="G26" i="34"/>
  <c r="D26" i="34"/>
  <c r="CC25" i="34"/>
  <c r="CB25" i="34"/>
  <c r="CA25" i="34"/>
  <c r="BX25" i="34"/>
  <c r="BU25" i="34"/>
  <c r="BR25" i="34"/>
  <c r="BO25" i="34"/>
  <c r="BL25" i="34"/>
  <c r="BI25" i="34"/>
  <c r="BF25" i="34"/>
  <c r="BC25" i="34"/>
  <c r="AZ25" i="34"/>
  <c r="AW25" i="34"/>
  <c r="AT25" i="34"/>
  <c r="AQ25" i="34"/>
  <c r="AN25" i="34"/>
  <c r="AK25" i="34"/>
  <c r="AH25" i="34"/>
  <c r="AE25" i="34"/>
  <c r="AB25" i="34"/>
  <c r="Y25" i="34"/>
  <c r="V25" i="34"/>
  <c r="S25" i="34"/>
  <c r="P25" i="34"/>
  <c r="M25" i="34"/>
  <c r="J25" i="34"/>
  <c r="G25" i="34"/>
  <c r="D25" i="34"/>
  <c r="CC24" i="34"/>
  <c r="CB24" i="34"/>
  <c r="CA24" i="34"/>
  <c r="BX24" i="34"/>
  <c r="BU24" i="34"/>
  <c r="BR24" i="34"/>
  <c r="BO24" i="34"/>
  <c r="BL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G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O18" i="34"/>
  <c r="BL18" i="34"/>
  <c r="BI18" i="34"/>
  <c r="BF18" i="34"/>
  <c r="BC18" i="34"/>
  <c r="AZ18" i="34"/>
  <c r="AW18" i="34"/>
  <c r="AT18" i="34"/>
  <c r="AQ18" i="34"/>
  <c r="AN18" i="34"/>
  <c r="AK18" i="34"/>
  <c r="AH18" i="34"/>
  <c r="AE18" i="34"/>
  <c r="AB18" i="34"/>
  <c r="Y18" i="34"/>
  <c r="V18" i="34"/>
  <c r="S18" i="34"/>
  <c r="P18" i="34"/>
  <c r="M18" i="34"/>
  <c r="J18" i="34"/>
  <c r="G18" i="34"/>
  <c r="D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CA14" i="34"/>
  <c r="BX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D12" i="34"/>
  <c r="G12" i="34"/>
  <c r="J12" i="34"/>
  <c r="M12" i="34"/>
  <c r="P12" i="34"/>
  <c r="S12" i="34"/>
  <c r="V12" i="34"/>
  <c r="Y12" i="34"/>
  <c r="AB12" i="34"/>
  <c r="AE12" i="34"/>
  <c r="AH12" i="34"/>
  <c r="AK12" i="34"/>
  <c r="AN12" i="34"/>
  <c r="AQ12" i="34"/>
  <c r="AT12" i="34"/>
  <c r="AW12" i="34"/>
  <c r="AZ12" i="34"/>
  <c r="BC12" i="34"/>
  <c r="BF12" i="34"/>
  <c r="BI12" i="34"/>
  <c r="BL12" i="34"/>
  <c r="BO12" i="34"/>
  <c r="BR12" i="34"/>
  <c r="BU12" i="34"/>
  <c r="BX12" i="34"/>
  <c r="CA12" i="34"/>
  <c r="CB12" i="34"/>
  <c r="CC12" i="34"/>
  <c r="D29" i="37"/>
  <c r="G29" i="37"/>
  <c r="J29" i="37"/>
  <c r="M29" i="37"/>
  <c r="P29" i="37"/>
  <c r="S29" i="37"/>
  <c r="V29" i="37"/>
  <c r="Y29" i="37"/>
  <c r="AB29" i="37"/>
  <c r="AE29" i="37"/>
  <c r="AH29" i="37"/>
  <c r="AK29" i="37"/>
  <c r="AN29" i="37"/>
  <c r="AQ29" i="37"/>
  <c r="AT29" i="37"/>
  <c r="AW29" i="37"/>
  <c r="AZ29" i="37"/>
  <c r="BC29" i="37"/>
  <c r="BF29" i="37"/>
  <c r="BI29" i="37"/>
  <c r="BL29" i="37"/>
  <c r="BO29" i="37"/>
  <c r="BR29" i="37"/>
  <c r="BU29" i="37"/>
  <c r="BX29" i="37"/>
  <c r="CA29" i="37"/>
  <c r="CB29" i="37"/>
  <c r="CC29" i="37"/>
  <c r="CD29" i="37"/>
  <c r="CA11" i="34"/>
  <c r="CA10" i="34"/>
  <c r="CA9" i="34"/>
  <c r="CA8" i="34"/>
  <c r="CA7" i="34"/>
  <c r="CA6" i="34"/>
  <c r="BX11" i="34"/>
  <c r="BX10" i="34"/>
  <c r="BX9" i="34"/>
  <c r="BX8" i="34"/>
  <c r="BX7" i="34"/>
  <c r="BX6" i="34"/>
  <c r="BU11" i="34"/>
  <c r="BU10" i="34"/>
  <c r="BU9" i="34"/>
  <c r="BU8" i="34"/>
  <c r="BU7" i="34"/>
  <c r="BU6" i="34"/>
  <c r="BR11" i="34"/>
  <c r="BR10" i="34"/>
  <c r="BR9" i="34"/>
  <c r="BR8" i="34"/>
  <c r="BR7" i="34"/>
  <c r="BR6" i="34"/>
  <c r="BO11" i="34"/>
  <c r="BO10" i="34"/>
  <c r="BO9" i="34"/>
  <c r="BO8" i="34"/>
  <c r="BO7" i="34"/>
  <c r="BO6" i="34"/>
  <c r="BL11" i="34"/>
  <c r="BL10" i="34"/>
  <c r="BL9" i="34"/>
  <c r="BL8" i="34"/>
  <c r="BL7" i="34"/>
  <c r="BL6" i="34"/>
  <c r="BI11" i="34"/>
  <c r="BI10" i="34"/>
  <c r="BI9" i="34"/>
  <c r="BI8" i="34"/>
  <c r="BI7" i="34"/>
  <c r="BI6" i="34"/>
  <c r="BF11" i="34"/>
  <c r="BF10" i="34"/>
  <c r="BF9" i="34"/>
  <c r="BF8" i="34"/>
  <c r="BF7" i="34"/>
  <c r="BF6" i="34"/>
  <c r="BC11" i="34"/>
  <c r="BC10" i="34"/>
  <c r="BC9" i="34"/>
  <c r="BC8" i="34"/>
  <c r="BC7" i="34"/>
  <c r="BC6" i="34"/>
  <c r="AZ11" i="34"/>
  <c r="AZ10" i="34"/>
  <c r="AZ9" i="34"/>
  <c r="AZ8" i="34"/>
  <c r="AZ7" i="34"/>
  <c r="AZ6" i="34"/>
  <c r="AW11" i="34"/>
  <c r="AW10" i="34"/>
  <c r="AW9" i="34"/>
  <c r="AW8" i="34"/>
  <c r="AW7" i="34"/>
  <c r="AW6" i="34"/>
  <c r="AT11" i="34"/>
  <c r="AT10" i="34"/>
  <c r="AT9" i="34"/>
  <c r="AT8" i="34"/>
  <c r="AT7" i="34"/>
  <c r="AT6" i="34"/>
  <c r="AQ11" i="34"/>
  <c r="AQ10" i="34"/>
  <c r="AQ9" i="34"/>
  <c r="AQ8" i="34"/>
  <c r="AQ7" i="34"/>
  <c r="AQ6" i="34"/>
  <c r="AN11" i="34"/>
  <c r="AN10" i="34"/>
  <c r="AN9" i="34"/>
  <c r="AN8" i="34"/>
  <c r="AN7" i="34"/>
  <c r="AN6" i="34"/>
  <c r="AK11" i="34"/>
  <c r="AK10" i="34"/>
  <c r="AK9" i="34"/>
  <c r="AK8" i="34"/>
  <c r="AK7" i="34"/>
  <c r="AK6" i="34"/>
  <c r="AH11" i="34"/>
  <c r="AH10" i="34"/>
  <c r="AH9" i="34"/>
  <c r="AH8" i="34"/>
  <c r="AH7" i="34"/>
  <c r="AH6" i="34"/>
  <c r="AE11" i="34"/>
  <c r="AE10" i="34"/>
  <c r="AE9" i="34"/>
  <c r="AE8" i="34"/>
  <c r="AE7" i="34"/>
  <c r="AE6" i="34"/>
  <c r="AB11" i="34"/>
  <c r="AB10" i="34"/>
  <c r="AB9" i="34"/>
  <c r="AB8" i="34"/>
  <c r="AB7" i="34"/>
  <c r="AB6" i="34"/>
  <c r="Y11" i="34"/>
  <c r="Y10" i="34"/>
  <c r="Y9" i="34"/>
  <c r="Y8" i="34"/>
  <c r="Y7" i="34"/>
  <c r="Y6" i="34"/>
  <c r="V11" i="34"/>
  <c r="V10" i="34"/>
  <c r="V9" i="34"/>
  <c r="V8" i="34"/>
  <c r="V7" i="34"/>
  <c r="V6" i="34"/>
  <c r="S11" i="34"/>
  <c r="S10" i="34"/>
  <c r="S9" i="34"/>
  <c r="S8" i="34"/>
  <c r="S7" i="34"/>
  <c r="S6" i="34"/>
  <c r="P11" i="34"/>
  <c r="P10" i="34"/>
  <c r="P9" i="34"/>
  <c r="P8" i="34"/>
  <c r="P7" i="34"/>
  <c r="P6" i="34"/>
  <c r="M11" i="34"/>
  <c r="M10" i="34"/>
  <c r="M9" i="34"/>
  <c r="M8" i="34"/>
  <c r="M7" i="34"/>
  <c r="M6" i="34"/>
  <c r="J11" i="34"/>
  <c r="J10" i="34"/>
  <c r="J9" i="34"/>
  <c r="J8" i="34"/>
  <c r="J7" i="34"/>
  <c r="J6" i="34"/>
  <c r="G11" i="34"/>
  <c r="G10" i="34"/>
  <c r="G9" i="34"/>
  <c r="G8" i="34"/>
  <c r="G7" i="34"/>
  <c r="G6" i="34"/>
  <c r="D11" i="34"/>
  <c r="D10" i="34"/>
  <c r="D9" i="34"/>
  <c r="D8" i="34"/>
  <c r="D7" i="34"/>
  <c r="D6" i="34"/>
  <c r="AE27" i="34" l="1"/>
  <c r="AK27" i="34"/>
  <c r="BC27" i="34"/>
  <c r="BU27" i="34"/>
  <c r="BO27" i="34"/>
  <c r="CA27" i="34"/>
  <c r="BI27" i="34"/>
  <c r="Y27" i="34"/>
  <c r="M27" i="34"/>
  <c r="CD12" i="34"/>
  <c r="AI28" i="34"/>
  <c r="AB27" i="34"/>
  <c r="BX27" i="34"/>
  <c r="BS28" i="34"/>
  <c r="BL27" i="34"/>
  <c r="AZ27" i="34"/>
  <c r="AW27" i="34"/>
  <c r="AQ27" i="34"/>
  <c r="AN27" i="34"/>
  <c r="CD26" i="34"/>
  <c r="CD13" i="34"/>
  <c r="CD21" i="34"/>
  <c r="CD22" i="34"/>
  <c r="P27" i="34"/>
  <c r="CD18" i="34"/>
  <c r="CD14" i="34"/>
  <c r="CD15" i="34"/>
  <c r="CD16" i="34"/>
  <c r="CD17" i="34"/>
  <c r="CD19" i="34"/>
  <c r="CD20" i="34"/>
  <c r="CD23" i="34"/>
  <c r="CD24" i="34"/>
  <c r="CD25" i="34"/>
  <c r="G27" i="34"/>
  <c r="CB27" i="34"/>
  <c r="D27" i="34"/>
  <c r="CC27" i="34"/>
  <c r="CC28" i="34"/>
  <c r="E28" i="34"/>
  <c r="Q28" i="34"/>
  <c r="AC28" i="34"/>
  <c r="AO28" i="34"/>
  <c r="BA28" i="34"/>
  <c r="BM28" i="34"/>
  <c r="BY28" i="34"/>
  <c r="J27" i="34"/>
  <c r="V27" i="34"/>
  <c r="AH27" i="34"/>
  <c r="AT27" i="34"/>
  <c r="BF27" i="34"/>
  <c r="BR27" i="34"/>
  <c r="BV28" i="34"/>
  <c r="CD27" i="34" l="1"/>
  <c r="CB28" i="34"/>
  <c r="BV31" i="37" l="1"/>
  <c r="BT31" i="37"/>
  <c r="BS31" i="37"/>
  <c r="BK31" i="37"/>
  <c r="BH31" i="37"/>
  <c r="BG31" i="37"/>
  <c r="BD31" i="37"/>
  <c r="AY31" i="37"/>
  <c r="AX31" i="37"/>
  <c r="AC31" i="37"/>
  <c r="Z31" i="37"/>
  <c r="W31" i="37"/>
  <c r="Q31" i="37"/>
  <c r="L31" i="37"/>
  <c r="K31" i="37"/>
  <c r="F31" i="37"/>
  <c r="B31" i="37"/>
  <c r="AI31" i="37"/>
  <c r="X31" i="37"/>
  <c r="E31" i="37"/>
  <c r="BW31" i="34"/>
  <c r="BP31" i="34"/>
  <c r="AY31" i="34"/>
  <c r="AR31" i="34"/>
  <c r="AI31" i="34"/>
  <c r="AC31" i="34"/>
  <c r="T31" i="34"/>
  <c r="Q31" i="34"/>
  <c r="O31" i="34"/>
  <c r="L31" i="34"/>
  <c r="I31" i="34"/>
  <c r="BY31" i="37"/>
  <c r="AV31" i="37"/>
  <c r="AR31" i="37"/>
  <c r="T31" i="37"/>
  <c r="O31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BQ31" i="37"/>
  <c r="BA31" i="37"/>
  <c r="AL31" i="37"/>
  <c r="AA31" i="37"/>
  <c r="CC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K31" i="34"/>
  <c r="BD31" i="34"/>
  <c r="AV31" i="34"/>
  <c r="AJ31" i="34"/>
  <c r="AF31" i="34"/>
  <c r="X31" i="34"/>
  <c r="U31" i="34"/>
  <c r="H31" i="34"/>
  <c r="E31" i="34"/>
  <c r="CC11" i="34"/>
  <c r="CB11" i="34"/>
  <c r="CC10" i="34"/>
  <c r="CB10" i="34"/>
  <c r="CC9" i="34"/>
  <c r="CB9" i="34"/>
  <c r="CC8" i="34"/>
  <c r="CB8" i="34"/>
  <c r="CC7" i="34"/>
  <c r="CB7" i="34"/>
  <c r="AX31" i="34"/>
  <c r="BN31" i="34"/>
  <c r="BJ31" i="34"/>
  <c r="AD31" i="34"/>
  <c r="BY31" i="34"/>
  <c r="BP31" i="37"/>
  <c r="H31" i="37"/>
  <c r="BW31" i="37"/>
  <c r="AM31" i="37"/>
  <c r="AS31" i="37"/>
  <c r="AU31" i="37"/>
  <c r="I31" i="37"/>
  <c r="BN31" i="37"/>
  <c r="N31" i="37"/>
  <c r="BE31" i="37"/>
  <c r="BJ31" i="37"/>
  <c r="AD31" i="37"/>
  <c r="BT31" i="34"/>
  <c r="AS31" i="34"/>
  <c r="AL31" i="34"/>
  <c r="B31" i="34"/>
  <c r="R31" i="34"/>
  <c r="BE31" i="34"/>
  <c r="K31" i="34"/>
  <c r="BA31" i="34"/>
  <c r="N31" i="34"/>
  <c r="AA31" i="34"/>
  <c r="BS31" i="34"/>
  <c r="C31" i="34"/>
  <c r="BH31" i="34"/>
  <c r="BM31" i="34"/>
  <c r="CD30" i="37"/>
  <c r="AJ31" i="37"/>
  <c r="AO31" i="37"/>
  <c r="AO31" i="34"/>
  <c r="U31" i="37"/>
  <c r="F31" i="34"/>
  <c r="AG31" i="34"/>
  <c r="BQ31" i="34"/>
  <c r="BB31" i="34"/>
  <c r="AM31" i="34"/>
  <c r="CD30" i="34" l="1"/>
  <c r="CD29" i="34"/>
  <c r="CD7" i="34"/>
  <c r="CD11" i="34"/>
  <c r="CD9" i="34"/>
  <c r="CD6" i="34"/>
  <c r="CD8" i="34"/>
  <c r="CD10" i="34"/>
  <c r="BZ31" i="37"/>
  <c r="BF31" i="37"/>
  <c r="BB31" i="37"/>
  <c r="AP31" i="37"/>
  <c r="AF31" i="37"/>
  <c r="CB31" i="37"/>
  <c r="BV31" i="34"/>
  <c r="BF31" i="34"/>
  <c r="Z31" i="34"/>
  <c r="CB31" i="34"/>
  <c r="R31" i="37"/>
  <c r="AG31" i="37"/>
  <c r="BM31" i="37"/>
  <c r="W31" i="34"/>
  <c r="AP31" i="34"/>
  <c r="AU31" i="34"/>
  <c r="BG31" i="34"/>
  <c r="BZ31" i="34"/>
  <c r="C31" i="37"/>
  <c r="CC31" i="37" l="1"/>
  <c r="CC31" i="34"/>
</calcChain>
</file>

<file path=xl/sharedStrings.xml><?xml version="1.0" encoding="utf-8"?>
<sst xmlns="http://schemas.openxmlformats.org/spreadsheetml/2006/main" count="1633" uniqueCount="81">
  <si>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</si>
  <si>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</si>
  <si>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</si>
  <si>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</si>
  <si>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</si>
  <si>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</si>
  <si>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</si>
  <si>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</si>
  <si>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</si>
  <si>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</si>
  <si>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</si>
  <si>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</si>
  <si>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</si>
  <si>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</si>
  <si>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</si>
  <si>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</si>
  <si>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</si>
  <si>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</si>
  <si>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</si>
  <si>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</si>
  <si>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</si>
  <si>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</si>
  <si>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</si>
  <si>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</si>
  <si>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</si>
  <si>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</si>
  <si>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</si>
  <si>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</si>
  <si>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</si>
  <si>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</si>
  <si>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</si>
  <si>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</si>
  <si>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</si>
  <si>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</si>
  <si>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</si>
  <si>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</si>
  <si>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</si>
  <si>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</si>
  <si>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</si>
  <si>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</si>
  <si>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</si>
  <si>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</si>
  <si>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</si>
  <si>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</si>
  <si>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</si>
  <si>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</si>
  <si>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</si>
  <si>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</si>
  <si>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</si>
  <si>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</si>
  <si>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</si>
  <si>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</si>
  <si>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</si>
  <si>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</si>
  <si>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</si>
  <si>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</si>
  <si>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</si>
  <si>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</si>
  <si>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</si>
  <si>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</si>
  <si>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</si>
  <si>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</si>
  <si>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</si>
  <si>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</si>
  <si>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</si>
  <si>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</si>
  <si>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Здравоохранение</t>
  </si>
  <si>
    <t>"Город Киров и Кировский район"</t>
  </si>
  <si>
    <t>Исполнение консолидированных бюджетов районов и городов области на 01.02.2019 года (по месячному отчету)</t>
  </si>
  <si>
    <t>Исполнение консолидированных бюджетов районов и городов области на 01.03.2019 года (по месячному отчету)</t>
  </si>
  <si>
    <t>Исполнено на 1 января</t>
  </si>
  <si>
    <t>Исполнение консолидированных бюджетов районов и городов области на 01.01.2021 года (по месячному отчету)</t>
  </si>
  <si>
    <t>Исполнение консолидированных бюджетов районов и городов области на 01.04.2020 года (по месячному отчету)</t>
  </si>
  <si>
    <t>Исполнение консолидированных бюджетов районов и городов области на 01.05.2020года (по месячному отчету)</t>
  </si>
  <si>
    <t>Исполнение консолидированных бюджетов районов и городов области на 01.06.2020 года (по месячному отчету)</t>
  </si>
  <si>
    <t>Исполнение консолидированных бюджетов районов и городов области на 01.07.2020 года (по месячному отчету)</t>
  </si>
  <si>
    <t>Исполнение консолидированных бюджетов районов и городов области на 01.08.2020 года (по месячному отчету)</t>
  </si>
  <si>
    <t>Исполнение консолидированных бюджетов районов и городов области на 01.09.2020 года (по месячному отчету)</t>
  </si>
  <si>
    <t>Исполнение консолидированных бюджетов районов и городов области на 01.10.2020 года (по месячному отчету)</t>
  </si>
  <si>
    <t>Исполнение консолидированных бюджетов районов и городов области на 01.11.2020 года (по месячному отчету)</t>
  </si>
  <si>
    <t>Исполнение консолидированных бюджетов районов и городов области на 01.12.2020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</si>
</sst>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2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5"/>
      <color indexed="62"/>
      <name val="Arial"/>
      <family val="2"/>
      <charset val="204"/>
    </font>
    <font>
      <b/>
      <sz val="13"/>
      <color indexed="62"/>
      <name val="Arial"/>
      <family val="2"/>
      <charset val="204"/>
    </font>
    <font>
      <b/>
      <sz val="10"/>
      <color indexed="62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indexed="53"/>
      <name val="Arial"/>
      <family val="2"/>
      <charset val="204"/>
    </font>
    <font>
      <sz val="10"/>
      <color indexed="19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8"/>
      <color indexed="62"/>
      <name val="Cambria"/>
      <family val="1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</cellStyleXfs>
  <cellXfs count="66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4" fontId="0" fillId="0" borderId="14" xfId="0" applyNumberFormat="1" applyBorder="1"/>
    <xf numFmtId="164" fontId="3" fillId="39" borderId="14" xfId="0" applyNumberFormat="1" applyFont="1" applyFill="1" applyBorder="1" applyAlignment="1">
      <alignment horizontal="right" wrapText="1"/>
    </xf>
    <xf numFmtId="4" fontId="3" fillId="39" borderId="14" xfId="0" applyNumberFormat="1" applyFont="1" applyFill="1" applyBorder="1" applyAlignment="1">
      <alignment horizontal="right" wrapText="1" shrinkToFit="1"/>
    </xf>
    <xf numFmtId="4" fontId="48" fillId="0" borderId="14" xfId="0" applyNumberFormat="1" applyFont="1" applyBorder="1"/>
    <xf numFmtId="164" fontId="49" fillId="0" borderId="14" xfId="0" applyNumberFormat="1" applyFont="1" applyFill="1" applyBorder="1" applyAlignment="1">
      <alignment horizontal="right" wrapText="1"/>
    </xf>
    <xf numFmtId="164" fontId="51" fillId="0" borderId="14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4" fontId="3" fillId="0" borderId="14" xfId="0" applyNumberFormat="1" applyFont="1" applyFill="1" applyBorder="1" applyAlignment="1">
      <alignment horizontal="right" wrapText="1" shrinkToFit="1"/>
    </xf>
    <xf numFmtId="4" fontId="3" fillId="0" borderId="14" xfId="0" applyNumberFormat="1" applyFont="1" applyFill="1" applyBorder="1" applyAlignment="1">
      <alignment horizontal="right" wrapText="1"/>
    </xf>
    <xf numFmtId="10" fontId="4" fillId="0" borderId="0" xfId="79" applyNumberFormat="1" applyFont="1" applyFill="1" applyBorder="1" applyAlignment="1">
      <alignment wrapText="1"/>
    </xf>
    <xf numFmtId="10" fontId="4" fillId="0" borderId="0" xfId="79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164" fontId="5" fillId="0" borderId="14" xfId="0" applyNumberFormat="1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wrapText="1"/>
    </xf>
    <xf numFmtId="164" fontId="4" fillId="0" borderId="14" xfId="84" applyNumberFormat="1" applyFont="1" applyFill="1" applyBorder="1" applyAlignment="1" applyProtection="1">
      <alignment horizontal="center" vertical="center" wrapText="1"/>
    </xf>
    <xf numFmtId="164" fontId="4" fillId="0" borderId="14" xfId="0" applyNumberFormat="1" applyFont="1" applyFill="1" applyBorder="1" applyAlignment="1">
      <alignment wrapText="1"/>
    </xf>
    <xf numFmtId="164" fontId="4" fillId="0" borderId="14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wrapText="1"/>
    </xf>
    <xf numFmtId="0" fontId="50" fillId="0" borderId="20" xfId="0" applyFont="1" applyFill="1" applyBorder="1" applyAlignment="1">
      <alignment horizontal="left" vertical="center" wrapText="1"/>
    </xf>
    <xf numFmtId="164" fontId="6" fillId="0" borderId="14" xfId="84" applyNumberFormat="1" applyFont="1" applyFill="1" applyBorder="1" applyAlignment="1" applyProtection="1">
      <alignment horizontal="center" vertical="center"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V27" sqref="BV27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8.710937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19.5" customHeight="1" x14ac:dyDescent="0.3">
      <c r="A2" s="20"/>
      <c r="B2" s="58" t="s">
        <v>68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 t="s">
        <v>0</v>
      </c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</row>
    <row r="3" spans="1:87" ht="15.75" x14ac:dyDescent="0.25">
      <c r="A3" s="54"/>
      <c r="B3" s="56" t="s">
        <v>1</v>
      </c>
      <c r="C3" s="55"/>
      <c r="D3" s="55"/>
      <c r="E3" s="56" t="s">
        <v>2</v>
      </c>
      <c r="F3" s="55"/>
      <c r="G3" s="55"/>
      <c r="H3" s="56" t="s">
        <v>3</v>
      </c>
      <c r="I3" s="55"/>
      <c r="J3" s="55"/>
      <c r="K3" s="56" t="s">
        <v>4</v>
      </c>
      <c r="L3" s="55"/>
      <c r="M3" s="55"/>
      <c r="N3" s="56" t="s">
        <v>5</v>
      </c>
      <c r="O3" s="55"/>
      <c r="P3" s="55"/>
      <c r="Q3" s="56" t="s">
        <v>6</v>
      </c>
      <c r="R3" s="55"/>
      <c r="S3" s="55"/>
      <c r="T3" s="56" t="s">
        <v>7</v>
      </c>
      <c r="U3" s="55"/>
      <c r="V3" s="55"/>
      <c r="W3" s="56" t="s">
        <v>8</v>
      </c>
      <c r="X3" s="55"/>
      <c r="Y3" s="55"/>
      <c r="Z3" s="56" t="s">
        <v>67</v>
      </c>
      <c r="AA3" s="55"/>
      <c r="AB3" s="55"/>
      <c r="AC3" s="56" t="s">
        <v>9</v>
      </c>
      <c r="AD3" s="55"/>
      <c r="AE3" s="55"/>
      <c r="AF3" s="56" t="s">
        <v>10</v>
      </c>
      <c r="AG3" s="55"/>
      <c r="AH3" s="55"/>
      <c r="AI3" s="56" t="s">
        <v>51</v>
      </c>
      <c r="AJ3" s="55"/>
      <c r="AK3" s="55"/>
      <c r="AL3" s="56" t="s">
        <v>11</v>
      </c>
      <c r="AM3" s="55"/>
      <c r="AN3" s="55"/>
      <c r="AO3" s="56" t="s">
        <v>12</v>
      </c>
      <c r="AP3" s="55"/>
      <c r="AQ3" s="55"/>
      <c r="AR3" s="56" t="s">
        <v>13</v>
      </c>
      <c r="AS3" s="55"/>
      <c r="AT3" s="55"/>
      <c r="AU3" s="56" t="s">
        <v>14</v>
      </c>
      <c r="AV3" s="55"/>
      <c r="AW3" s="55"/>
      <c r="AX3" s="56" t="s">
        <v>15</v>
      </c>
      <c r="AY3" s="55"/>
      <c r="AZ3" s="55"/>
      <c r="BA3" s="56" t="s">
        <v>16</v>
      </c>
      <c r="BB3" s="55"/>
      <c r="BC3" s="55"/>
      <c r="BD3" s="56" t="s">
        <v>17</v>
      </c>
      <c r="BE3" s="55"/>
      <c r="BF3" s="55"/>
      <c r="BG3" s="56" t="s">
        <v>18</v>
      </c>
      <c r="BH3" s="55"/>
      <c r="BI3" s="55"/>
      <c r="BJ3" s="56" t="s">
        <v>19</v>
      </c>
      <c r="BK3" s="55"/>
      <c r="BL3" s="55"/>
      <c r="BM3" s="56" t="s">
        <v>20</v>
      </c>
      <c r="BN3" s="55"/>
      <c r="BO3" s="55"/>
      <c r="BP3" s="56" t="s">
        <v>21</v>
      </c>
      <c r="BQ3" s="55"/>
      <c r="BR3" s="55"/>
      <c r="BS3" s="56" t="s">
        <v>22</v>
      </c>
      <c r="BT3" s="55"/>
      <c r="BU3" s="55"/>
      <c r="BV3" s="56" t="s">
        <v>23</v>
      </c>
      <c r="BW3" s="55"/>
      <c r="BX3" s="55"/>
      <c r="BY3" s="56" t="s">
        <v>24</v>
      </c>
      <c r="BZ3" s="55"/>
      <c r="CA3" s="55"/>
      <c r="CB3" s="56" t="s">
        <v>25</v>
      </c>
      <c r="CC3" s="55"/>
      <c r="CD3" s="55"/>
    </row>
    <row r="4" spans="1:87" ht="13.15" customHeight="1" x14ac:dyDescent="0.2">
      <c r="A4" s="55"/>
      <c r="B4" s="56" t="s">
        <v>26</v>
      </c>
      <c r="C4" s="56" t="s">
        <v>56</v>
      </c>
      <c r="D4" s="57" t="s">
        <v>27</v>
      </c>
      <c r="E4" s="56" t="s">
        <v>26</v>
      </c>
      <c r="F4" s="56" t="s">
        <v>56</v>
      </c>
      <c r="G4" s="57" t="s">
        <v>27</v>
      </c>
      <c r="H4" s="56" t="s">
        <v>26</v>
      </c>
      <c r="I4" s="56" t="s">
        <v>56</v>
      </c>
      <c r="J4" s="57" t="s">
        <v>27</v>
      </c>
      <c r="K4" s="56" t="s">
        <v>26</v>
      </c>
      <c r="L4" s="56" t="s">
        <v>56</v>
      </c>
      <c r="M4" s="57" t="s">
        <v>27</v>
      </c>
      <c r="N4" s="56" t="s">
        <v>26</v>
      </c>
      <c r="O4" s="56" t="s">
        <v>56</v>
      </c>
      <c r="P4" s="57" t="s">
        <v>27</v>
      </c>
      <c r="Q4" s="56" t="s">
        <v>26</v>
      </c>
      <c r="R4" s="56" t="s">
        <v>56</v>
      </c>
      <c r="S4" s="57" t="s">
        <v>27</v>
      </c>
      <c r="T4" s="56" t="s">
        <v>26</v>
      </c>
      <c r="U4" s="56" t="s">
        <v>56</v>
      </c>
      <c r="V4" s="57" t="s">
        <v>27</v>
      </c>
      <c r="W4" s="56" t="s">
        <v>26</v>
      </c>
      <c r="X4" s="56" t="s">
        <v>56</v>
      </c>
      <c r="Y4" s="57" t="s">
        <v>27</v>
      </c>
      <c r="Z4" s="56" t="s">
        <v>26</v>
      </c>
      <c r="AA4" s="56" t="s">
        <v>56</v>
      </c>
      <c r="AB4" s="57" t="s">
        <v>27</v>
      </c>
      <c r="AC4" s="56" t="s">
        <v>26</v>
      </c>
      <c r="AD4" s="56" t="s">
        <v>56</v>
      </c>
      <c r="AE4" s="57" t="s">
        <v>27</v>
      </c>
      <c r="AF4" s="56" t="s">
        <v>26</v>
      </c>
      <c r="AG4" s="56" t="s">
        <v>56</v>
      </c>
      <c r="AH4" s="57" t="s">
        <v>27</v>
      </c>
      <c r="AI4" s="56" t="s">
        <v>26</v>
      </c>
      <c r="AJ4" s="56" t="s">
        <v>56</v>
      </c>
      <c r="AK4" s="57" t="s">
        <v>27</v>
      </c>
      <c r="AL4" s="56" t="s">
        <v>26</v>
      </c>
      <c r="AM4" s="56" t="s">
        <v>56</v>
      </c>
      <c r="AN4" s="57" t="s">
        <v>27</v>
      </c>
      <c r="AO4" s="56" t="s">
        <v>26</v>
      </c>
      <c r="AP4" s="56" t="s">
        <v>56</v>
      </c>
      <c r="AQ4" s="57" t="s">
        <v>27</v>
      </c>
      <c r="AR4" s="56" t="s">
        <v>26</v>
      </c>
      <c r="AS4" s="56" t="s">
        <v>56</v>
      </c>
      <c r="AT4" s="57" t="s">
        <v>27</v>
      </c>
      <c r="AU4" s="56" t="s">
        <v>26</v>
      </c>
      <c r="AV4" s="56" t="s">
        <v>56</v>
      </c>
      <c r="AW4" s="57" t="s">
        <v>27</v>
      </c>
      <c r="AX4" s="56" t="s">
        <v>26</v>
      </c>
      <c r="AY4" s="56" t="s">
        <v>56</v>
      </c>
      <c r="AZ4" s="57" t="s">
        <v>27</v>
      </c>
      <c r="BA4" s="56" t="s">
        <v>26</v>
      </c>
      <c r="BB4" s="56" t="s">
        <v>56</v>
      </c>
      <c r="BC4" s="57" t="s">
        <v>27</v>
      </c>
      <c r="BD4" s="56" t="s">
        <v>26</v>
      </c>
      <c r="BE4" s="56" t="s">
        <v>56</v>
      </c>
      <c r="BF4" s="57" t="s">
        <v>27</v>
      </c>
      <c r="BG4" s="56" t="s">
        <v>26</v>
      </c>
      <c r="BH4" s="56" t="s">
        <v>56</v>
      </c>
      <c r="BI4" s="57" t="s">
        <v>27</v>
      </c>
      <c r="BJ4" s="56" t="s">
        <v>26</v>
      </c>
      <c r="BK4" s="56" t="s">
        <v>56</v>
      </c>
      <c r="BL4" s="57" t="s">
        <v>27</v>
      </c>
      <c r="BM4" s="56" t="s">
        <v>26</v>
      </c>
      <c r="BN4" s="56" t="s">
        <v>56</v>
      </c>
      <c r="BO4" s="57" t="s">
        <v>27</v>
      </c>
      <c r="BP4" s="56" t="s">
        <v>26</v>
      </c>
      <c r="BQ4" s="56" t="s">
        <v>56</v>
      </c>
      <c r="BR4" s="57" t="s">
        <v>27</v>
      </c>
      <c r="BS4" s="56" t="s">
        <v>26</v>
      </c>
      <c r="BT4" s="56" t="s">
        <v>56</v>
      </c>
      <c r="BU4" s="57" t="s">
        <v>27</v>
      </c>
      <c r="BV4" s="56" t="s">
        <v>26</v>
      </c>
      <c r="BW4" s="56" t="s">
        <v>56</v>
      </c>
      <c r="BX4" s="57" t="s">
        <v>27</v>
      </c>
      <c r="BY4" s="56" t="s">
        <v>26</v>
      </c>
      <c r="BZ4" s="56" t="s">
        <v>56</v>
      </c>
      <c r="CA4" s="57" t="s">
        <v>27</v>
      </c>
      <c r="CB4" s="56" t="s">
        <v>26</v>
      </c>
      <c r="CC4" s="56" t="s">
        <v>56</v>
      </c>
      <c r="CD4" s="57" t="s">
        <v>27</v>
      </c>
    </row>
    <row r="5" spans="1:87" ht="14.2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9"/>
      <c r="CF5" s="23"/>
      <c r="CG5" s="23"/>
      <c r="CH5" s="23"/>
      <c r="CI5" s="23"/>
    </row>
    <row r="6" spans="1:87" ht="15.75" x14ac:dyDescent="0.2">
      <c r="A6" s="5" t="s">
        <v>28</v>
      </c>
      <c r="B6" s="24">
        <v>305611700</v>
      </c>
      <c r="C6" s="24">
        <v>16704605.720000001</v>
      </c>
      <c r="D6" s="25">
        <f>IF(B6&gt;0,C6/B6,0)</f>
        <v>5.465957527149648E-2</v>
      </c>
      <c r="E6" s="26">
        <v>67944375</v>
      </c>
      <c r="F6" s="26">
        <v>3732854.27</v>
      </c>
      <c r="G6" s="25">
        <f t="shared" ref="G6:G12" si="0">IF(E6&gt;0,F6/E6,0)</f>
        <v>5.4939857346542671E-2</v>
      </c>
      <c r="H6" s="26">
        <v>1672419756.53</v>
      </c>
      <c r="I6" s="26">
        <v>134684026.58000001</v>
      </c>
      <c r="J6" s="25">
        <f t="shared" ref="J6:J12" si="1">IF(H6&gt;0,I6/H6,0)</f>
        <v>8.0532429764790359E-2</v>
      </c>
      <c r="K6" s="26">
        <v>604648500</v>
      </c>
      <c r="L6" s="26">
        <v>40859479.530000001</v>
      </c>
      <c r="M6" s="25">
        <f t="shared" ref="M6:M12" si="2">IF(K6&gt;0,L6/K6,0)</f>
        <v>6.7575590661351187E-2</v>
      </c>
      <c r="N6" s="26">
        <v>162312225.09</v>
      </c>
      <c r="O6" s="26">
        <v>9308735.4299999997</v>
      </c>
      <c r="P6" s="25">
        <f t="shared" ref="P6:P12" si="3">IF(N6&gt;0,O6/N6,0)</f>
        <v>5.7350796742749524E-2</v>
      </c>
      <c r="Q6" s="26">
        <v>124945871</v>
      </c>
      <c r="R6" s="26">
        <v>6760862</v>
      </c>
      <c r="S6" s="25">
        <f t="shared" ref="S6:S12" si="4">IF(Q6&gt;0,R6/Q6,0)</f>
        <v>5.4110327503339425E-2</v>
      </c>
      <c r="T6" s="26">
        <v>745924742.27999997</v>
      </c>
      <c r="U6" s="26">
        <v>43569769.310000002</v>
      </c>
      <c r="V6" s="25">
        <f t="shared" ref="V6:V12" si="5">IF(T6&gt;0,U6/T6,0)</f>
        <v>5.8410409040494181E-2</v>
      </c>
      <c r="W6" s="26">
        <v>147084176</v>
      </c>
      <c r="X6" s="26">
        <v>7350539.9400000004</v>
      </c>
      <c r="Y6" s="25">
        <f t="shared" ref="Y6:Y12" si="6">IF(W6&gt;0,X6/W6,0)</f>
        <v>4.9975056052256772E-2</v>
      </c>
      <c r="Z6" s="26">
        <v>456154700</v>
      </c>
      <c r="AA6" s="26">
        <v>26821793.960000001</v>
      </c>
      <c r="AB6" s="25">
        <f t="shared" ref="AB6:AB12" si="7">IF(Z6&gt;0,AA6/Z6,0)</f>
        <v>5.8799775514754099E-2</v>
      </c>
      <c r="AC6" s="26">
        <v>448430966</v>
      </c>
      <c r="AD6" s="26">
        <v>28680295.350000001</v>
      </c>
      <c r="AE6" s="25">
        <f t="shared" ref="AE6:AE12" si="8">IF(AC6&gt;0,AD6/AC6,0)</f>
        <v>6.3956991208319006E-2</v>
      </c>
      <c r="AF6" s="26">
        <v>76323667.319999993</v>
      </c>
      <c r="AG6" s="26">
        <v>3995693.58</v>
      </c>
      <c r="AH6" s="25">
        <f t="shared" ref="AH6:AH12" si="9">IF(AF6&gt;0,AG6/AF6,0)</f>
        <v>5.2351960018474655E-2</v>
      </c>
      <c r="AI6" s="26">
        <v>624271281</v>
      </c>
      <c r="AJ6" s="26">
        <v>41384836.490000002</v>
      </c>
      <c r="AK6" s="11">
        <f t="shared" ref="AK6:AK12" si="10">IF(AI6&gt;0,AJ6/AI6,0)</f>
        <v>6.629303277207782E-2</v>
      </c>
      <c r="AL6" s="26">
        <v>762299714.21000004</v>
      </c>
      <c r="AM6" s="26">
        <v>46973983.82</v>
      </c>
      <c r="AN6" s="12">
        <f t="shared" ref="AN6:AN12" si="11">IF(AL6&gt;0,AM6/AL6,0)</f>
        <v>6.1621410771065172E-2</v>
      </c>
      <c r="AO6" s="26">
        <v>260223585.34999999</v>
      </c>
      <c r="AP6" s="26">
        <v>15485505.310000001</v>
      </c>
      <c r="AQ6" s="12">
        <f t="shared" ref="AQ6:AQ12" si="12">IF(AO6&gt;0,AP6/AO6,0)</f>
        <v>5.9508461883545409E-2</v>
      </c>
      <c r="AR6" s="26">
        <v>166836998</v>
      </c>
      <c r="AS6" s="26">
        <v>7017245.2300000004</v>
      </c>
      <c r="AT6" s="12">
        <f t="shared" ref="AT6:AT12" si="13">IF(AR6&gt;0,AS6/AR6,0)</f>
        <v>4.2060486067964378E-2</v>
      </c>
      <c r="AU6" s="26">
        <v>142956548</v>
      </c>
      <c r="AV6" s="26">
        <v>7553740.4000000004</v>
      </c>
      <c r="AW6" s="12">
        <f t="shared" ref="AW6:AW12" si="14">IF(AU6&gt;0,AV6/AU6,0)</f>
        <v>5.2839415232662168E-2</v>
      </c>
      <c r="AX6" s="26">
        <v>211144567</v>
      </c>
      <c r="AY6" s="26">
        <v>11893654.91</v>
      </c>
      <c r="AZ6" s="12">
        <f t="shared" ref="AZ6:AZ12" si="15">IF(AX6&gt;0,AY6/AX6,0)</f>
        <v>5.6329438540561647E-2</v>
      </c>
      <c r="BA6" s="26">
        <v>101327574.53</v>
      </c>
      <c r="BB6" s="26">
        <v>6702356.7300000004</v>
      </c>
      <c r="BC6" s="12">
        <f t="shared" ref="BC6:BC12" si="16">IF(BA6&gt;0,BB6/BA6,0)</f>
        <v>6.614543732136445E-2</v>
      </c>
      <c r="BD6" s="26">
        <v>386285712.89999998</v>
      </c>
      <c r="BE6" s="26">
        <v>23335629.489999998</v>
      </c>
      <c r="BF6" s="12">
        <f t="shared" ref="BF6:BF12" si="17">IF(BD6&gt;0,BE6/BD6,0)</f>
        <v>6.0410283659755822E-2</v>
      </c>
      <c r="BG6" s="26">
        <v>279101542.64999998</v>
      </c>
      <c r="BH6" s="26">
        <v>14000878.279999999</v>
      </c>
      <c r="BI6" s="12">
        <f t="shared" ref="BI6:BI12" si="18">IF(BG6&gt;0,BH6/BG6,0)</f>
        <v>5.0164102093686512E-2</v>
      </c>
      <c r="BJ6" s="26">
        <v>103964600</v>
      </c>
      <c r="BK6" s="26">
        <v>4680963.8099999996</v>
      </c>
      <c r="BL6" s="12">
        <f t="shared" ref="BL6:BL12" si="19">IF(BJ6&gt;0,BK6/BJ6,0)</f>
        <v>4.5024593082645434E-2</v>
      </c>
      <c r="BM6" s="26">
        <v>301781789</v>
      </c>
      <c r="BN6" s="26">
        <v>20692507.109999999</v>
      </c>
      <c r="BO6" s="12">
        <f t="shared" ref="BO6:BO12" si="20">IF(BM6&gt;0,BN6/BM6,0)</f>
        <v>6.8567779316862615E-2</v>
      </c>
      <c r="BP6" s="26">
        <v>113028933</v>
      </c>
      <c r="BQ6" s="26">
        <v>9089999.6300000008</v>
      </c>
      <c r="BR6" s="12">
        <f t="shared" ref="BR6:BR12" si="21">IF(BP6&gt;0,BQ6/BP6,0)</f>
        <v>8.0421883041220971E-2</v>
      </c>
      <c r="BS6" s="26">
        <v>199085665.63</v>
      </c>
      <c r="BT6" s="26">
        <v>12533035.75</v>
      </c>
      <c r="BU6" s="12">
        <f t="shared" ref="BU6:BU12" si="22">IF(BS6&gt;0,BT6/BS6,0)</f>
        <v>6.2952979112482169E-2</v>
      </c>
      <c r="BV6" s="26">
        <v>2230869000</v>
      </c>
      <c r="BW6" s="26">
        <v>117261179</v>
      </c>
      <c r="BX6" s="25">
        <f t="shared" ref="BX6:BX12" si="23">IF(BV6&gt;0,BW6/BV6,0)</f>
        <v>5.2563005268350588E-2</v>
      </c>
      <c r="BY6" s="24">
        <v>4996422800.7799997</v>
      </c>
      <c r="BZ6" s="24">
        <v>285484095.23000002</v>
      </c>
      <c r="CA6" s="12">
        <f t="shared" ref="CA6:CA12" si="24">IF(BY6&gt;0,BZ6/BY6,0)</f>
        <v>5.7137697631479994E-2</v>
      </c>
      <c r="CB6" s="3">
        <f>B6+E6+H6+K6+N6+Q6+T6+W6+Z6+AC6+AF6+AI6+AL6+AO6+AR6+AU6+AX6+BA6+BD6+BG6+BJ6+BM6+BP6+BS6+BV6+BY6</f>
        <v>15691400991.269997</v>
      </c>
      <c r="CC6" s="3">
        <f>C6+F6+I6+L6+O6+R6+U6+X6+AA6+AD6+AG6+AJ6+AM6+AP6+AS6+AV6+AY6+BB6+BE6+BH6+BK6+BN6+BQ6+BT6+BW6+BZ6</f>
        <v>946558266.86000013</v>
      </c>
      <c r="CD6" s="19">
        <f>IF(CB6&gt;0,CC6/CB6,0)</f>
        <v>6.0323375037488587E-2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1124928</v>
      </c>
      <c r="C7" s="24">
        <v>0</v>
      </c>
      <c r="D7" s="25">
        <f t="shared" ref="D7:D12" si="25">IF(B7&gt;0,C7/B7,0)</f>
        <v>0</v>
      </c>
      <c r="E7" s="26">
        <v>43428847</v>
      </c>
      <c r="F7" s="26">
        <v>3565689</v>
      </c>
      <c r="G7" s="25">
        <f t="shared" si="0"/>
        <v>8.2104159937748292E-2</v>
      </c>
      <c r="H7" s="26">
        <v>2999808</v>
      </c>
      <c r="I7" s="26">
        <v>0</v>
      </c>
      <c r="J7" s="25">
        <f t="shared" si="1"/>
        <v>0</v>
      </c>
      <c r="K7" s="26">
        <v>2202984</v>
      </c>
      <c r="L7" s="26">
        <v>0</v>
      </c>
      <c r="M7" s="25">
        <f t="shared" si="2"/>
        <v>0</v>
      </c>
      <c r="N7" s="26">
        <v>42412166</v>
      </c>
      <c r="O7" s="26">
        <v>3458831</v>
      </c>
      <c r="P7" s="25">
        <f t="shared" si="3"/>
        <v>8.1552802561415991E-2</v>
      </c>
      <c r="Q7" s="26">
        <v>66940637</v>
      </c>
      <c r="R7" s="26">
        <v>5511984</v>
      </c>
      <c r="S7" s="25">
        <f t="shared" si="4"/>
        <v>8.2341373596429929E-2</v>
      </c>
      <c r="T7" s="26">
        <v>2859192</v>
      </c>
      <c r="U7" s="26">
        <v>0</v>
      </c>
      <c r="V7" s="25">
        <f t="shared" si="5"/>
        <v>0</v>
      </c>
      <c r="W7" s="26">
        <v>31946025</v>
      </c>
      <c r="X7" s="26">
        <v>2608787</v>
      </c>
      <c r="Y7" s="25">
        <f t="shared" si="6"/>
        <v>8.1662335141852546E-2</v>
      </c>
      <c r="Z7" s="26">
        <v>1140552</v>
      </c>
      <c r="AA7" s="26">
        <v>0</v>
      </c>
      <c r="AB7" s="25">
        <f t="shared" si="7"/>
        <v>0</v>
      </c>
      <c r="AC7" s="26">
        <v>2015496</v>
      </c>
      <c r="AD7" s="26">
        <v>0</v>
      </c>
      <c r="AE7" s="25">
        <f t="shared" si="8"/>
        <v>0</v>
      </c>
      <c r="AF7" s="26">
        <v>72625409</v>
      </c>
      <c r="AG7" s="26">
        <v>6002641</v>
      </c>
      <c r="AH7" s="25">
        <f t="shared" si="9"/>
        <v>8.265207842065303E-2</v>
      </c>
      <c r="AI7" s="26">
        <v>1140552</v>
      </c>
      <c r="AJ7" s="26">
        <v>0</v>
      </c>
      <c r="AK7" s="11">
        <f t="shared" si="10"/>
        <v>0</v>
      </c>
      <c r="AL7" s="26">
        <v>2296728</v>
      </c>
      <c r="AM7" s="26">
        <v>0</v>
      </c>
      <c r="AN7" s="12">
        <f t="shared" si="11"/>
        <v>0</v>
      </c>
      <c r="AO7" s="26">
        <v>593712</v>
      </c>
      <c r="AP7" s="26">
        <v>0</v>
      </c>
      <c r="AQ7" s="12">
        <f t="shared" si="12"/>
        <v>0</v>
      </c>
      <c r="AR7" s="26">
        <v>55081482</v>
      </c>
      <c r="AS7" s="26">
        <v>4527628</v>
      </c>
      <c r="AT7" s="12">
        <f t="shared" si="13"/>
        <v>8.2198732416095849E-2</v>
      </c>
      <c r="AU7" s="26">
        <v>84746106</v>
      </c>
      <c r="AV7" s="26">
        <v>6999680</v>
      </c>
      <c r="AW7" s="12">
        <f t="shared" si="14"/>
        <v>8.2595889420571139E-2</v>
      </c>
      <c r="AX7" s="26">
        <v>32725010</v>
      </c>
      <c r="AY7" s="26">
        <v>2677608</v>
      </c>
      <c r="AZ7" s="12">
        <f t="shared" si="15"/>
        <v>8.182145704462733E-2</v>
      </c>
      <c r="BA7" s="26">
        <v>46540202</v>
      </c>
      <c r="BB7" s="26">
        <v>3815854</v>
      </c>
      <c r="BC7" s="12">
        <f t="shared" si="16"/>
        <v>8.199049071596208E-2</v>
      </c>
      <c r="BD7" s="26">
        <v>11661127</v>
      </c>
      <c r="BE7" s="26">
        <v>884527</v>
      </c>
      <c r="BF7" s="12">
        <f t="shared" si="17"/>
        <v>7.5852616989764365E-2</v>
      </c>
      <c r="BG7" s="26">
        <v>1171800</v>
      </c>
      <c r="BH7" s="26">
        <v>0</v>
      </c>
      <c r="BI7" s="25">
        <f t="shared" si="18"/>
        <v>0</v>
      </c>
      <c r="BJ7" s="26">
        <v>39062665</v>
      </c>
      <c r="BK7" s="26">
        <v>3201840</v>
      </c>
      <c r="BL7" s="12">
        <f t="shared" si="19"/>
        <v>8.1966757772415175E-2</v>
      </c>
      <c r="BM7" s="26">
        <v>3864442</v>
      </c>
      <c r="BN7" s="26">
        <v>221783</v>
      </c>
      <c r="BO7" s="25">
        <f t="shared" si="20"/>
        <v>5.739069185150146E-2</v>
      </c>
      <c r="BP7" s="26">
        <v>66614219</v>
      </c>
      <c r="BQ7" s="26">
        <v>5495198</v>
      </c>
      <c r="BR7" s="12">
        <f t="shared" si="21"/>
        <v>8.2492868376945166E-2</v>
      </c>
      <c r="BS7" s="26">
        <v>9597649</v>
      </c>
      <c r="BT7" s="26">
        <v>737308</v>
      </c>
      <c r="BU7" s="12">
        <f t="shared" si="22"/>
        <v>7.6821729988250251E-2</v>
      </c>
      <c r="BV7" s="26">
        <v>0</v>
      </c>
      <c r="BW7" s="26">
        <v>0</v>
      </c>
      <c r="BX7" s="25">
        <f t="shared" si="23"/>
        <v>0</v>
      </c>
      <c r="BY7" s="24">
        <v>1781136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626572874</v>
      </c>
      <c r="CC7" s="3">
        <f t="shared" ref="CC7:CC12" si="26">BZ7+BW7+BT7+BQ7+BN7+BK7+BH7+BE7+BB7+AY7+AV7+AS7+AP7+AM7+AJ7+AG7+AD7+AA7+X7+U7+R7+O7+L7+I7+F7+C7</f>
        <v>49709358</v>
      </c>
      <c r="CD7" s="19">
        <f>IF(CB7&gt;0,CC7/CB7,0)</f>
        <v>7.9335317666496999E-2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76098371.439999998</v>
      </c>
      <c r="C8" s="24">
        <v>1203900</v>
      </c>
      <c r="D8" s="25">
        <f t="shared" si="25"/>
        <v>1.5820312277631577E-2</v>
      </c>
      <c r="E8" s="26">
        <v>29306839.329999998</v>
      </c>
      <c r="F8" s="26">
        <v>179548</v>
      </c>
      <c r="G8" s="25">
        <f t="shared" si="0"/>
        <v>6.1264880179762466E-3</v>
      </c>
      <c r="H8" s="26">
        <v>1220455291.05</v>
      </c>
      <c r="I8" s="26">
        <v>4480437</v>
      </c>
      <c r="J8" s="25">
        <f t="shared" si="1"/>
        <v>3.6711193214995406E-3</v>
      </c>
      <c r="K8" s="26">
        <v>495140591.74000001</v>
      </c>
      <c r="L8" s="26">
        <v>2107360</v>
      </c>
      <c r="M8" s="25">
        <f t="shared" si="2"/>
        <v>4.2560841004661192E-3</v>
      </c>
      <c r="N8" s="26">
        <v>89710137.760000005</v>
      </c>
      <c r="O8" s="26">
        <v>472880</v>
      </c>
      <c r="P8" s="25">
        <f t="shared" si="3"/>
        <v>5.2711991287438193E-3</v>
      </c>
      <c r="Q8" s="26">
        <v>41393512.509999998</v>
      </c>
      <c r="R8" s="26">
        <v>235092.58</v>
      </c>
      <c r="S8" s="25">
        <f t="shared" si="4"/>
        <v>5.6794547199444708E-3</v>
      </c>
      <c r="T8" s="26">
        <v>156061513.06999999</v>
      </c>
      <c r="U8" s="26">
        <v>3050281</v>
      </c>
      <c r="V8" s="25">
        <f t="shared" si="5"/>
        <v>1.9545376307045184E-2</v>
      </c>
      <c r="W8" s="26">
        <v>66747415.659999996</v>
      </c>
      <c r="X8" s="26">
        <v>198681</v>
      </c>
      <c r="Y8" s="25">
        <f t="shared" si="6"/>
        <v>2.9766096265366631E-3</v>
      </c>
      <c r="Z8" s="26">
        <v>187840666.06999999</v>
      </c>
      <c r="AA8" s="26">
        <v>1977000</v>
      </c>
      <c r="AB8" s="25">
        <f t="shared" si="7"/>
        <v>1.0524877500504915E-2</v>
      </c>
      <c r="AC8" s="26">
        <v>129980587.08</v>
      </c>
      <c r="AD8" s="26">
        <v>1543475</v>
      </c>
      <c r="AE8" s="25">
        <f t="shared" si="8"/>
        <v>1.18746578598697E-2</v>
      </c>
      <c r="AF8" s="26">
        <v>39747795.119999997</v>
      </c>
      <c r="AG8" s="26">
        <v>135643</v>
      </c>
      <c r="AH8" s="25">
        <f t="shared" si="9"/>
        <v>3.4125918076836461E-3</v>
      </c>
      <c r="AI8" s="26">
        <v>119653550.5</v>
      </c>
      <c r="AJ8" s="26">
        <v>2390000</v>
      </c>
      <c r="AK8" s="11">
        <f t="shared" si="10"/>
        <v>1.9974334150661077E-2</v>
      </c>
      <c r="AL8" s="26">
        <v>253355388.94999999</v>
      </c>
      <c r="AM8" s="26">
        <v>3052920</v>
      </c>
      <c r="AN8" s="12">
        <f t="shared" si="11"/>
        <v>1.2049950911454652E-2</v>
      </c>
      <c r="AO8" s="26">
        <v>68567507.959999993</v>
      </c>
      <c r="AP8" s="26">
        <v>572581.5</v>
      </c>
      <c r="AQ8" s="12">
        <f t="shared" si="12"/>
        <v>8.3506243268170847E-3</v>
      </c>
      <c r="AR8" s="26">
        <v>226267809.09999999</v>
      </c>
      <c r="AS8" s="26">
        <v>200000</v>
      </c>
      <c r="AT8" s="12">
        <f t="shared" si="13"/>
        <v>8.8390832436800227E-4</v>
      </c>
      <c r="AU8" s="26">
        <v>56099152.780000001</v>
      </c>
      <c r="AV8" s="26">
        <v>393084</v>
      </c>
      <c r="AW8" s="12">
        <f t="shared" si="14"/>
        <v>7.006950738481366E-3</v>
      </c>
      <c r="AX8" s="26">
        <v>161666001.91999999</v>
      </c>
      <c r="AY8" s="26">
        <v>354681</v>
      </c>
      <c r="AZ8" s="12">
        <f t="shared" si="15"/>
        <v>2.193912113788235E-3</v>
      </c>
      <c r="BA8" s="26">
        <v>59294516.869999997</v>
      </c>
      <c r="BB8" s="26">
        <v>140000</v>
      </c>
      <c r="BC8" s="12">
        <f t="shared" si="16"/>
        <v>2.3610952140303695E-3</v>
      </c>
      <c r="BD8" s="26">
        <v>81490852.5</v>
      </c>
      <c r="BE8" s="26">
        <v>836000</v>
      </c>
      <c r="BF8" s="12">
        <f t="shared" si="17"/>
        <v>1.025882015407803E-2</v>
      </c>
      <c r="BG8" s="26">
        <v>178117989.72999999</v>
      </c>
      <c r="BH8" s="26">
        <v>779226.75</v>
      </c>
      <c r="BI8" s="12">
        <f t="shared" si="18"/>
        <v>4.3747784891418895E-3</v>
      </c>
      <c r="BJ8" s="26">
        <v>30015308.129999999</v>
      </c>
      <c r="BK8" s="26">
        <v>0</v>
      </c>
      <c r="BL8" s="12">
        <f t="shared" si="19"/>
        <v>0</v>
      </c>
      <c r="BM8" s="26">
        <v>176364692.37</v>
      </c>
      <c r="BN8" s="26">
        <v>429087</v>
      </c>
      <c r="BO8" s="12">
        <f t="shared" si="20"/>
        <v>2.4329529580660474E-3</v>
      </c>
      <c r="BP8" s="26">
        <v>35233880.049999997</v>
      </c>
      <c r="BQ8" s="26">
        <v>269323</v>
      </c>
      <c r="BR8" s="12">
        <f t="shared" si="21"/>
        <v>7.6438643606042481E-3</v>
      </c>
      <c r="BS8" s="26">
        <v>129579887.54000001</v>
      </c>
      <c r="BT8" s="26">
        <v>409741.17</v>
      </c>
      <c r="BU8" s="12">
        <f t="shared" si="22"/>
        <v>3.1620738200866011E-3</v>
      </c>
      <c r="BV8" s="26">
        <v>2618106408.27</v>
      </c>
      <c r="BW8" s="26">
        <v>0</v>
      </c>
      <c r="BX8" s="25">
        <f t="shared" si="23"/>
        <v>0</v>
      </c>
      <c r="BY8" s="24">
        <v>1625288195.47</v>
      </c>
      <c r="BZ8" s="24">
        <v>26749600</v>
      </c>
      <c r="CA8" s="12">
        <f t="shared" si="24"/>
        <v>1.6458373397749661E-2</v>
      </c>
      <c r="CB8" s="3">
        <f>B8+E8+H8+K8+N8+Q8+T8+W8+Z8+AC8+AF8+AI8+AL8+AO8+AR8+AU8+AX8+BA8+BD8+BG8+BJ8+BM8+BP8+BS8+BV8+BY8</f>
        <v>8351583862.9700003</v>
      </c>
      <c r="CC8" s="3">
        <f t="shared" si="26"/>
        <v>52160542</v>
      </c>
      <c r="CD8" s="19">
        <f t="shared" ref="CD8:CD12" si="27">IF(CB8&gt;0,CC8/CB8,0)</f>
        <v>6.2455868079435897E-3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425248084.93000001</v>
      </c>
      <c r="C9" s="24">
        <v>33671955.43</v>
      </c>
      <c r="D9" s="25">
        <f t="shared" si="25"/>
        <v>7.9181909627042135E-2</v>
      </c>
      <c r="E9" s="26">
        <v>138687304.50999999</v>
      </c>
      <c r="F9" s="26">
        <v>7062605.2199999997</v>
      </c>
      <c r="G9" s="25">
        <f t="shared" si="0"/>
        <v>5.0924670033447465E-2</v>
      </c>
      <c r="H9" s="26">
        <v>1045978759.01</v>
      </c>
      <c r="I9" s="26">
        <v>74581168.170000002</v>
      </c>
      <c r="J9" s="25">
        <f t="shared" si="1"/>
        <v>7.1302755937978829E-2</v>
      </c>
      <c r="K9" s="26">
        <v>794496321.88999999</v>
      </c>
      <c r="L9" s="26">
        <v>55039163.840000004</v>
      </c>
      <c r="M9" s="25">
        <f t="shared" si="2"/>
        <v>6.9275542659617648E-2</v>
      </c>
      <c r="N9" s="26">
        <v>284898362.72000003</v>
      </c>
      <c r="O9" s="26">
        <v>23638044.719999999</v>
      </c>
      <c r="P9" s="25">
        <f t="shared" si="3"/>
        <v>8.2970096754229589E-2</v>
      </c>
      <c r="Q9" s="26">
        <v>255752708.90000001</v>
      </c>
      <c r="R9" s="26">
        <v>19757963.43</v>
      </c>
      <c r="S9" s="25">
        <f t="shared" si="4"/>
        <v>7.7254170698639268E-2</v>
      </c>
      <c r="T9" s="26">
        <v>768830455.29999995</v>
      </c>
      <c r="U9" s="26">
        <v>65451232.509999998</v>
      </c>
      <c r="V9" s="25">
        <f t="shared" si="5"/>
        <v>8.513090507641341E-2</v>
      </c>
      <c r="W9" s="26">
        <v>157242991.03999999</v>
      </c>
      <c r="X9" s="26">
        <v>12342634.67</v>
      </c>
      <c r="Y9" s="25">
        <f t="shared" si="6"/>
        <v>7.8494021185721657E-2</v>
      </c>
      <c r="Z9" s="26">
        <v>671922769.79999995</v>
      </c>
      <c r="AA9" s="26">
        <v>55213834</v>
      </c>
      <c r="AB9" s="25">
        <f t="shared" si="7"/>
        <v>8.2172887244816223E-2</v>
      </c>
      <c r="AC9" s="26">
        <v>688964026.79999995</v>
      </c>
      <c r="AD9" s="26">
        <v>49169423.619999997</v>
      </c>
      <c r="AE9" s="25">
        <f t="shared" si="8"/>
        <v>7.1367185669148792E-2</v>
      </c>
      <c r="AF9" s="26">
        <v>214358135.03999999</v>
      </c>
      <c r="AG9" s="26">
        <v>16810254.620000001</v>
      </c>
      <c r="AH9" s="25">
        <f t="shared" si="9"/>
        <v>7.8421351337392198E-2</v>
      </c>
      <c r="AI9" s="26">
        <v>961244966.15999997</v>
      </c>
      <c r="AJ9" s="26">
        <v>82251651.200000003</v>
      </c>
      <c r="AK9" s="11">
        <f t="shared" si="10"/>
        <v>8.5567835562853967E-2</v>
      </c>
      <c r="AL9" s="26">
        <v>1033052711.7</v>
      </c>
      <c r="AM9" s="26">
        <v>71978407.099999994</v>
      </c>
      <c r="AN9" s="12">
        <f t="shared" si="11"/>
        <v>6.9675444713321294E-2</v>
      </c>
      <c r="AO9" s="26">
        <v>243096069.40000001</v>
      </c>
      <c r="AP9" s="26">
        <v>19818860.629999999</v>
      </c>
      <c r="AQ9" s="12">
        <f t="shared" si="12"/>
        <v>8.1526865814474575E-2</v>
      </c>
      <c r="AR9" s="26">
        <v>216911680.90000001</v>
      </c>
      <c r="AS9" s="26">
        <v>17304092.050000001</v>
      </c>
      <c r="AT9" s="12">
        <f t="shared" si="13"/>
        <v>7.9774828069206119E-2</v>
      </c>
      <c r="AU9" s="26">
        <v>185721339.44</v>
      </c>
      <c r="AV9" s="26">
        <v>15637426.640000001</v>
      </c>
      <c r="AW9" s="12">
        <f t="shared" si="14"/>
        <v>8.4198330074244918E-2</v>
      </c>
      <c r="AX9" s="26">
        <v>300138349.31</v>
      </c>
      <c r="AY9" s="26">
        <v>16818300.370000001</v>
      </c>
      <c r="AZ9" s="12">
        <f t="shared" si="15"/>
        <v>5.6035159814346487E-2</v>
      </c>
      <c r="BA9" s="26">
        <v>140312572.88999999</v>
      </c>
      <c r="BB9" s="26">
        <v>10770591.210000001</v>
      </c>
      <c r="BC9" s="12">
        <f t="shared" si="16"/>
        <v>7.6761411954463676E-2</v>
      </c>
      <c r="BD9" s="26">
        <v>416268002.50999999</v>
      </c>
      <c r="BE9" s="26">
        <v>35141333.609999999</v>
      </c>
      <c r="BF9" s="12">
        <f t="shared" si="17"/>
        <v>8.4419973185798247E-2</v>
      </c>
      <c r="BG9" s="26">
        <v>263578957.90000001</v>
      </c>
      <c r="BH9" s="26">
        <v>13785357.060000001</v>
      </c>
      <c r="BI9" s="12">
        <f t="shared" si="18"/>
        <v>5.2300673657075719E-2</v>
      </c>
      <c r="BJ9" s="26">
        <v>178943949.5</v>
      </c>
      <c r="BK9" s="26">
        <v>13717272.5</v>
      </c>
      <c r="BL9" s="12">
        <f t="shared" si="19"/>
        <v>7.665681090826712E-2</v>
      </c>
      <c r="BM9" s="26">
        <v>357625446.08999997</v>
      </c>
      <c r="BN9" s="26">
        <v>27670986.440000001</v>
      </c>
      <c r="BO9" s="12">
        <f t="shared" si="20"/>
        <v>7.7374210203812854E-2</v>
      </c>
      <c r="BP9" s="26">
        <v>292086110</v>
      </c>
      <c r="BQ9" s="26">
        <v>23125685.260000002</v>
      </c>
      <c r="BR9" s="12">
        <f t="shared" si="21"/>
        <v>7.9174204004428705E-2</v>
      </c>
      <c r="BS9" s="26">
        <v>225096949.40000001</v>
      </c>
      <c r="BT9" s="26">
        <v>18716192.899999999</v>
      </c>
      <c r="BU9" s="12">
        <f t="shared" si="22"/>
        <v>8.3147252550016107E-2</v>
      </c>
      <c r="BV9" s="26">
        <v>1745934629.2</v>
      </c>
      <c r="BW9" s="26">
        <v>152112671.81999999</v>
      </c>
      <c r="BX9" s="25">
        <f t="shared" si="23"/>
        <v>8.7123921638291302E-2</v>
      </c>
      <c r="BY9" s="24">
        <v>4957128895.6599998</v>
      </c>
      <c r="BZ9" s="24">
        <v>391728488.48000002</v>
      </c>
      <c r="CA9" s="12">
        <f t="shared" si="24"/>
        <v>7.902326058597367E-2</v>
      </c>
      <c r="CB9" s="3">
        <f>B9+E9+H9+K9+N9+Q9+T9+W9+Z9+AC9+AF9+AI9+AL9+AO9+AR9+AU9+AX9+BA9+BD9+BG9+BJ9+BM9+BP9+BS9+BV9+BY9</f>
        <v>16963520550</v>
      </c>
      <c r="CC9" s="3">
        <f t="shared" si="26"/>
        <v>1323315597.5000002</v>
      </c>
      <c r="CD9" s="19">
        <f t="shared" si="27"/>
        <v>7.8009490636069656E-2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0</v>
      </c>
      <c r="C10" s="24">
        <v>0</v>
      </c>
      <c r="D10" s="25">
        <f t="shared" si="25"/>
        <v>0</v>
      </c>
      <c r="E10" s="26">
        <v>0</v>
      </c>
      <c r="F10" s="26">
        <v>0</v>
      </c>
      <c r="G10" s="25">
        <f t="shared" si="0"/>
        <v>0</v>
      </c>
      <c r="H10" s="26">
        <v>0</v>
      </c>
      <c r="I10" s="26">
        <v>0</v>
      </c>
      <c r="J10" s="25">
        <f t="shared" si="1"/>
        <v>0</v>
      </c>
      <c r="K10" s="26">
        <v>2000000</v>
      </c>
      <c r="L10" s="26">
        <v>0</v>
      </c>
      <c r="M10" s="25">
        <f t="shared" si="2"/>
        <v>0</v>
      </c>
      <c r="N10" s="26">
        <v>0</v>
      </c>
      <c r="O10" s="26">
        <v>0</v>
      </c>
      <c r="P10" s="25">
        <f t="shared" si="3"/>
        <v>0</v>
      </c>
      <c r="Q10" s="26">
        <v>0</v>
      </c>
      <c r="R10" s="26">
        <v>0</v>
      </c>
      <c r="S10" s="25">
        <f t="shared" si="4"/>
        <v>0</v>
      </c>
      <c r="T10" s="26">
        <v>2000000</v>
      </c>
      <c r="U10" s="26">
        <v>0</v>
      </c>
      <c r="V10" s="25">
        <f t="shared" si="5"/>
        <v>0</v>
      </c>
      <c r="W10" s="26">
        <v>0</v>
      </c>
      <c r="X10" s="26">
        <v>0</v>
      </c>
      <c r="Y10" s="25">
        <f t="shared" si="6"/>
        <v>0</v>
      </c>
      <c r="Z10" s="26">
        <v>0</v>
      </c>
      <c r="AA10" s="26">
        <v>0</v>
      </c>
      <c r="AB10" s="25">
        <f t="shared" si="7"/>
        <v>0</v>
      </c>
      <c r="AC10" s="26">
        <v>0</v>
      </c>
      <c r="AD10" s="26">
        <v>0</v>
      </c>
      <c r="AE10" s="25">
        <f t="shared" si="8"/>
        <v>0</v>
      </c>
      <c r="AF10" s="26">
        <v>0</v>
      </c>
      <c r="AG10" s="26">
        <v>0</v>
      </c>
      <c r="AH10" s="25">
        <f t="shared" si="9"/>
        <v>0</v>
      </c>
      <c r="AI10" s="26">
        <v>0</v>
      </c>
      <c r="AJ10" s="26">
        <v>0</v>
      </c>
      <c r="AK10" s="25">
        <f t="shared" si="10"/>
        <v>0</v>
      </c>
      <c r="AL10" s="26">
        <v>0</v>
      </c>
      <c r="AM10" s="26">
        <v>0</v>
      </c>
      <c r="AN10" s="25">
        <f t="shared" si="11"/>
        <v>0</v>
      </c>
      <c r="AO10" s="26">
        <v>0</v>
      </c>
      <c r="AP10" s="26">
        <v>0</v>
      </c>
      <c r="AQ10" s="25">
        <f t="shared" si="12"/>
        <v>0</v>
      </c>
      <c r="AR10" s="26">
        <v>0</v>
      </c>
      <c r="AS10" s="26">
        <v>0</v>
      </c>
      <c r="AT10" s="25">
        <f t="shared" si="13"/>
        <v>0</v>
      </c>
      <c r="AU10" s="26">
        <v>1000000</v>
      </c>
      <c r="AV10" s="26">
        <v>0</v>
      </c>
      <c r="AW10" s="25">
        <f t="shared" si="14"/>
        <v>0</v>
      </c>
      <c r="AX10" s="26">
        <v>0</v>
      </c>
      <c r="AY10" s="26">
        <v>0</v>
      </c>
      <c r="AZ10" s="25">
        <f t="shared" si="15"/>
        <v>0</v>
      </c>
      <c r="BA10" s="26">
        <v>0</v>
      </c>
      <c r="BB10" s="26">
        <v>0</v>
      </c>
      <c r="BC10" s="25">
        <f t="shared" si="16"/>
        <v>0</v>
      </c>
      <c r="BD10" s="26">
        <v>0</v>
      </c>
      <c r="BE10" s="26">
        <v>0</v>
      </c>
      <c r="BF10" s="25">
        <f t="shared" si="17"/>
        <v>0</v>
      </c>
      <c r="BG10" s="26">
        <v>0</v>
      </c>
      <c r="BH10" s="26">
        <v>0</v>
      </c>
      <c r="BI10" s="25">
        <f t="shared" si="18"/>
        <v>0</v>
      </c>
      <c r="BJ10" s="26">
        <v>0</v>
      </c>
      <c r="BK10" s="26">
        <v>0</v>
      </c>
      <c r="BL10" s="25">
        <f t="shared" si="19"/>
        <v>0</v>
      </c>
      <c r="BM10" s="26">
        <v>0</v>
      </c>
      <c r="BN10" s="26">
        <v>0</v>
      </c>
      <c r="BO10" s="25">
        <f t="shared" si="20"/>
        <v>0</v>
      </c>
      <c r="BP10" s="26">
        <v>0</v>
      </c>
      <c r="BQ10" s="26">
        <v>0</v>
      </c>
      <c r="BR10" s="25">
        <f t="shared" si="21"/>
        <v>0</v>
      </c>
      <c r="BS10" s="26">
        <v>0</v>
      </c>
      <c r="BT10" s="26">
        <v>0</v>
      </c>
      <c r="BU10" s="12">
        <f t="shared" si="22"/>
        <v>0</v>
      </c>
      <c r="BV10" s="26">
        <v>116744740</v>
      </c>
      <c r="BW10" s="26">
        <v>0</v>
      </c>
      <c r="BX10" s="25">
        <f t="shared" si="23"/>
        <v>0</v>
      </c>
      <c r="BY10" s="24">
        <v>560723043</v>
      </c>
      <c r="BZ10" s="24">
        <v>0</v>
      </c>
      <c r="CA10" s="12">
        <f t="shared" si="24"/>
        <v>0</v>
      </c>
      <c r="CB10" s="3">
        <f>B10+E10+H10+K10+N10+Q10+T10+W10+Z10+AC10+AF10+AI10+AL10+AO10+AR10+AU10+AX10+BA10+BD10+BG10+BJ10+BM10+BP10+BS10+BV10+BY10</f>
        <v>682467783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108401</v>
      </c>
      <c r="D11" s="25">
        <f t="shared" si="25"/>
        <v>0</v>
      </c>
      <c r="E11" s="26">
        <v>0</v>
      </c>
      <c r="F11" s="26">
        <v>0</v>
      </c>
      <c r="G11" s="25">
        <f t="shared" si="0"/>
        <v>0</v>
      </c>
      <c r="H11" s="26">
        <v>2250000</v>
      </c>
      <c r="I11" s="26">
        <v>21880</v>
      </c>
      <c r="J11" s="25">
        <f t="shared" si="1"/>
        <v>9.7244444444444453E-3</v>
      </c>
      <c r="K11" s="26">
        <v>0</v>
      </c>
      <c r="L11" s="26">
        <v>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0</v>
      </c>
      <c r="R11" s="26">
        <v>0</v>
      </c>
      <c r="S11" s="25">
        <f t="shared" si="4"/>
        <v>0</v>
      </c>
      <c r="T11" s="26">
        <v>600000</v>
      </c>
      <c r="U11" s="26">
        <v>0</v>
      </c>
      <c r="V11" s="25">
        <f t="shared" si="5"/>
        <v>0</v>
      </c>
      <c r="W11" s="26">
        <v>662132</v>
      </c>
      <c r="X11" s="26">
        <v>5950</v>
      </c>
      <c r="Y11" s="25">
        <f t="shared" si="6"/>
        <v>8.9861236128143639E-3</v>
      </c>
      <c r="Z11" s="26">
        <v>70000</v>
      </c>
      <c r="AA11" s="26">
        <v>0</v>
      </c>
      <c r="AB11" s="25">
        <f t="shared" si="7"/>
        <v>0</v>
      </c>
      <c r="AC11" s="26">
        <v>0</v>
      </c>
      <c r="AD11" s="26">
        <v>0</v>
      </c>
      <c r="AE11" s="25">
        <f t="shared" si="8"/>
        <v>0</v>
      </c>
      <c r="AF11" s="26">
        <v>298900</v>
      </c>
      <c r="AG11" s="26">
        <v>0</v>
      </c>
      <c r="AH11" s="25">
        <f t="shared" si="9"/>
        <v>0</v>
      </c>
      <c r="AI11" s="26">
        <v>0</v>
      </c>
      <c r="AJ11" s="26">
        <v>10670</v>
      </c>
      <c r="AK11" s="11">
        <f t="shared" si="10"/>
        <v>0</v>
      </c>
      <c r="AL11" s="26">
        <v>6720166</v>
      </c>
      <c r="AM11" s="26">
        <v>0</v>
      </c>
      <c r="AN11" s="12">
        <f t="shared" si="11"/>
        <v>0</v>
      </c>
      <c r="AO11" s="26">
        <v>0</v>
      </c>
      <c r="AP11" s="26">
        <v>0</v>
      </c>
      <c r="AQ11" s="25">
        <f t="shared" si="12"/>
        <v>0</v>
      </c>
      <c r="AR11" s="26">
        <v>37240000</v>
      </c>
      <c r="AS11" s="26">
        <v>0</v>
      </c>
      <c r="AT11" s="25">
        <f t="shared" si="13"/>
        <v>0</v>
      </c>
      <c r="AU11" s="26">
        <v>369282</v>
      </c>
      <c r="AV11" s="26">
        <v>0</v>
      </c>
      <c r="AW11" s="12">
        <f t="shared" si="14"/>
        <v>0</v>
      </c>
      <c r="AX11" s="26">
        <v>1719000</v>
      </c>
      <c r="AY11" s="26">
        <v>0</v>
      </c>
      <c r="AZ11" s="12">
        <f t="shared" si="15"/>
        <v>0</v>
      </c>
      <c r="BA11" s="26">
        <v>1300000</v>
      </c>
      <c r="BB11" s="26">
        <v>66031.81</v>
      </c>
      <c r="BC11" s="25">
        <f t="shared" si="16"/>
        <v>5.0793699999999997E-2</v>
      </c>
      <c r="BD11" s="26">
        <v>4749872</v>
      </c>
      <c r="BE11" s="26">
        <v>90871.5</v>
      </c>
      <c r="BF11" s="12">
        <f t="shared" si="17"/>
        <v>1.9131357645006012E-2</v>
      </c>
      <c r="BG11" s="26">
        <v>0</v>
      </c>
      <c r="BH11" s="26">
        <v>0</v>
      </c>
      <c r="BI11" s="12">
        <f t="shared" si="18"/>
        <v>0</v>
      </c>
      <c r="BJ11" s="26">
        <v>3505655</v>
      </c>
      <c r="BK11" s="26">
        <v>0</v>
      </c>
      <c r="BL11" s="25">
        <f t="shared" si="19"/>
        <v>0</v>
      </c>
      <c r="BM11" s="26">
        <v>0</v>
      </c>
      <c r="BN11" s="26">
        <v>90000</v>
      </c>
      <c r="BO11" s="25">
        <f t="shared" si="20"/>
        <v>0</v>
      </c>
      <c r="BP11" s="26">
        <v>1301916</v>
      </c>
      <c r="BQ11" s="26">
        <v>0</v>
      </c>
      <c r="BR11" s="25">
        <f t="shared" si="21"/>
        <v>0</v>
      </c>
      <c r="BS11" s="26">
        <v>2920300</v>
      </c>
      <c r="BT11" s="26">
        <v>0</v>
      </c>
      <c r="BU11" s="12">
        <f t="shared" si="22"/>
        <v>0</v>
      </c>
      <c r="BV11" s="26">
        <v>17368394.34</v>
      </c>
      <c r="BW11" s="26">
        <v>0</v>
      </c>
      <c r="BX11" s="25">
        <f t="shared" si="23"/>
        <v>0</v>
      </c>
      <c r="BY11" s="24">
        <v>119850</v>
      </c>
      <c r="BZ11" s="24">
        <v>4999.6099999999997</v>
      </c>
      <c r="CA11" s="12">
        <f t="shared" si="24"/>
        <v>4.1715561118064244E-2</v>
      </c>
      <c r="CB11" s="3">
        <f>B11+E11+H11+K11+N11+Q11+T11+W11+Z11+AC11+AF11+AI11+AL11+AO11+AR11+AU11+AX11+BA11+BD11+BG11+BJ11+BM11+BP11+BS11+BV11+BY11</f>
        <v>81195467.340000004</v>
      </c>
      <c r="CC11" s="3">
        <f t="shared" si="26"/>
        <v>398803.92</v>
      </c>
      <c r="CD11" s="19">
        <f t="shared" si="27"/>
        <v>4.9116524981627132E-3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808083084.37</v>
      </c>
      <c r="C12" s="28">
        <v>51687466.259999998</v>
      </c>
      <c r="D12" s="16">
        <f t="shared" si="25"/>
        <v>6.3963059318704496E-2</v>
      </c>
      <c r="E12" s="29">
        <v>279367365.83999997</v>
      </c>
      <c r="F12" s="29">
        <v>14527118.91</v>
      </c>
      <c r="G12" s="16">
        <f t="shared" si="0"/>
        <v>5.2000056865339137E-2</v>
      </c>
      <c r="H12" s="29">
        <v>3919217178.8400002</v>
      </c>
      <c r="I12" s="29">
        <v>187781126</v>
      </c>
      <c r="J12" s="16">
        <f t="shared" si="1"/>
        <v>4.7912916644129167E-2</v>
      </c>
      <c r="K12" s="29">
        <v>1891048333.1199999</v>
      </c>
      <c r="L12" s="29">
        <v>90565938.859999999</v>
      </c>
      <c r="M12" s="16">
        <f t="shared" si="2"/>
        <v>4.7891921784239753E-2</v>
      </c>
      <c r="N12" s="29">
        <v>572779891.39999998</v>
      </c>
      <c r="O12" s="29">
        <v>30325490.98</v>
      </c>
      <c r="P12" s="16">
        <f t="shared" si="3"/>
        <v>5.2944405757467908E-2</v>
      </c>
      <c r="Q12" s="29">
        <v>489032729.41000003</v>
      </c>
      <c r="R12" s="29">
        <v>32265902.010000002</v>
      </c>
      <c r="S12" s="16">
        <f t="shared" si="4"/>
        <v>6.5979023630847011E-2</v>
      </c>
      <c r="T12" s="29">
        <v>1676275902.6500001</v>
      </c>
      <c r="U12" s="29">
        <v>112068403.98999999</v>
      </c>
      <c r="V12" s="16">
        <f t="shared" si="5"/>
        <v>6.6855583745392202E-2</v>
      </c>
      <c r="W12" s="29">
        <v>403682739.69999999</v>
      </c>
      <c r="X12" s="29">
        <v>22506592.609999999</v>
      </c>
      <c r="Y12" s="16">
        <f t="shared" si="6"/>
        <v>5.575317048909733E-2</v>
      </c>
      <c r="Z12" s="29">
        <v>1315574538.8699999</v>
      </c>
      <c r="AA12" s="29">
        <v>82383478.959999993</v>
      </c>
      <c r="AB12" s="16">
        <f t="shared" si="7"/>
        <v>6.2621673288662527E-2</v>
      </c>
      <c r="AC12" s="29">
        <v>1269391075.8800001</v>
      </c>
      <c r="AD12" s="29">
        <v>77881468.709999993</v>
      </c>
      <c r="AE12" s="16">
        <f t="shared" si="8"/>
        <v>6.1353408094514124E-2</v>
      </c>
      <c r="AF12" s="29">
        <v>403353906.48000002</v>
      </c>
      <c r="AG12" s="29">
        <v>26944232.199999999</v>
      </c>
      <c r="AH12" s="16">
        <f t="shared" si="9"/>
        <v>6.6800474142267932E-2</v>
      </c>
      <c r="AI12" s="29">
        <v>1706310349.6600001</v>
      </c>
      <c r="AJ12" s="29">
        <v>125620013.83</v>
      </c>
      <c r="AK12" s="16">
        <f t="shared" si="10"/>
        <v>7.3620847376932974E-2</v>
      </c>
      <c r="AL12" s="29">
        <v>2057724708.8599999</v>
      </c>
      <c r="AM12" s="29">
        <v>121365170.84</v>
      </c>
      <c r="AN12" s="16">
        <f t="shared" si="11"/>
        <v>5.8980275795608016E-2</v>
      </c>
      <c r="AO12" s="29">
        <v>572480874.71000004</v>
      </c>
      <c r="AP12" s="29">
        <v>34630165.399999999</v>
      </c>
      <c r="AQ12" s="16">
        <f t="shared" si="12"/>
        <v>6.0491392690703423E-2</v>
      </c>
      <c r="AR12" s="29">
        <v>702337970</v>
      </c>
      <c r="AS12" s="29">
        <v>29022493.969999999</v>
      </c>
      <c r="AT12" s="16">
        <f t="shared" si="13"/>
        <v>4.132268965894012E-2</v>
      </c>
      <c r="AU12" s="29">
        <v>471262528.22000003</v>
      </c>
      <c r="AV12" s="29">
        <v>21473684.32</v>
      </c>
      <c r="AW12" s="16">
        <f t="shared" si="14"/>
        <v>4.5566288499762526E-2</v>
      </c>
      <c r="AX12" s="29">
        <v>707392928.23000002</v>
      </c>
      <c r="AY12" s="29">
        <v>31606987.059999999</v>
      </c>
      <c r="AZ12" s="16">
        <f t="shared" si="15"/>
        <v>4.4680948591167398E-2</v>
      </c>
      <c r="BA12" s="29">
        <v>348774866.29000002</v>
      </c>
      <c r="BB12" s="29">
        <v>20213595.91</v>
      </c>
      <c r="BC12" s="16">
        <f t="shared" si="16"/>
        <v>5.7955999309860701E-2</v>
      </c>
      <c r="BD12" s="29">
        <v>900440601.24000001</v>
      </c>
      <c r="BE12" s="29">
        <v>60273395.93</v>
      </c>
      <c r="BF12" s="16">
        <f t="shared" si="17"/>
        <v>6.6937670121712964E-2</v>
      </c>
      <c r="BG12" s="29">
        <v>721970290.27999997</v>
      </c>
      <c r="BH12" s="29">
        <v>28565462.09</v>
      </c>
      <c r="BI12" s="16">
        <f t="shared" si="18"/>
        <v>3.9565980033501834E-2</v>
      </c>
      <c r="BJ12" s="29">
        <v>355492177.63</v>
      </c>
      <c r="BK12" s="29">
        <v>21212741.73</v>
      </c>
      <c r="BL12" s="16">
        <f t="shared" si="19"/>
        <v>5.9671472580413415E-2</v>
      </c>
      <c r="BM12" s="29">
        <v>839717853.38999999</v>
      </c>
      <c r="BN12" s="29">
        <v>49099297.549999997</v>
      </c>
      <c r="BO12" s="16">
        <f t="shared" si="20"/>
        <v>5.847118451963678E-2</v>
      </c>
      <c r="BP12" s="29">
        <v>508265058.05000001</v>
      </c>
      <c r="BQ12" s="29">
        <v>37875646.869999997</v>
      </c>
      <c r="BR12" s="16">
        <f t="shared" si="21"/>
        <v>7.4519478115046861E-2</v>
      </c>
      <c r="BS12" s="29">
        <v>566276205.38999999</v>
      </c>
      <c r="BT12" s="29">
        <v>32392031.640000001</v>
      </c>
      <c r="BU12" s="16">
        <f t="shared" si="22"/>
        <v>5.720182365369085E-2</v>
      </c>
      <c r="BV12" s="29">
        <v>6729023171.8100004</v>
      </c>
      <c r="BW12" s="29">
        <v>253948672.28</v>
      </c>
      <c r="BX12" s="16">
        <f t="shared" si="23"/>
        <v>3.7739307146967639E-2</v>
      </c>
      <c r="BY12" s="28">
        <v>12141463920.91</v>
      </c>
      <c r="BZ12" s="28">
        <v>689942672.55999994</v>
      </c>
      <c r="CA12" s="16">
        <f t="shared" si="24"/>
        <v>5.6825328235072407E-2</v>
      </c>
      <c r="CB12" s="3">
        <f>BY12+BV12+BS12+BP12+BM12+BJ12+BG12+BD12+BA12+AX12+AU12+AR12+AO12+AL12+AI12+AF12+AC12+Z12+W12+T12+Q12+N12+K12+H12+E12+B12</f>
        <v>42356740251.230003</v>
      </c>
      <c r="CC12" s="3">
        <f t="shared" si="26"/>
        <v>2286179251.4699998</v>
      </c>
      <c r="CD12" s="16">
        <f t="shared" si="27"/>
        <v>5.3974390803211328E-2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81397422</v>
      </c>
      <c r="C13" s="26">
        <v>3985089.66</v>
      </c>
      <c r="D13" s="25">
        <f t="shared" ref="D13:D27" si="28">IF(B13&gt;0,C13/B13,0)</f>
        <v>4.8958425980616442E-2</v>
      </c>
      <c r="E13" s="26">
        <v>46074093</v>
      </c>
      <c r="F13" s="26">
        <v>1132749.8999999999</v>
      </c>
      <c r="G13" s="25">
        <f t="shared" ref="G13:G27" si="29">IF(E13&gt;0,F13/E13,0)</f>
        <v>2.4585397698441942E-2</v>
      </c>
      <c r="H13" s="26">
        <v>559443535.66999996</v>
      </c>
      <c r="I13" s="26">
        <v>23470900.309999999</v>
      </c>
      <c r="J13" s="25">
        <f t="shared" ref="J13:J27" si="30">IF(H13&gt;0,I13/H13,0)</f>
        <v>4.1954011108361118E-2</v>
      </c>
      <c r="K13" s="26">
        <v>189786903.66999999</v>
      </c>
      <c r="L13" s="26">
        <v>9169716.8900000006</v>
      </c>
      <c r="M13" s="25">
        <f t="shared" ref="M13:M27" si="31">IF(K13&gt;0,L13/K13,0)</f>
        <v>4.8315856956833193E-2</v>
      </c>
      <c r="N13" s="26">
        <v>60596442.689999998</v>
      </c>
      <c r="O13" s="26">
        <v>2891893.09</v>
      </c>
      <c r="P13" s="25">
        <f t="shared" ref="P13:P27" si="32">IF(N13&gt;0,O13/N13,0)</f>
        <v>4.7723809544305773E-2</v>
      </c>
      <c r="Q13" s="26">
        <v>60455684.840000004</v>
      </c>
      <c r="R13" s="26">
        <v>2712153.59</v>
      </c>
      <c r="S13" s="25">
        <f t="shared" ref="S13:S27" si="33">IF(Q13&gt;0,R13/Q13,0)</f>
        <v>4.4861845452216692E-2</v>
      </c>
      <c r="T13" s="42">
        <v>242549671</v>
      </c>
      <c r="U13" s="42">
        <v>13248184.369999999</v>
      </c>
      <c r="V13" s="25">
        <f t="shared" ref="V13:V27" si="34">IF(T13&gt;0,U13/T13,0)</f>
        <v>5.4620500268582096E-2</v>
      </c>
      <c r="W13" s="42">
        <v>60345145</v>
      </c>
      <c r="X13" s="42">
        <v>1506363.8</v>
      </c>
      <c r="Y13" s="25">
        <f t="shared" ref="Y13:Y27" si="35">IF(W13&gt;0,X13/W13,0)</f>
        <v>2.4962468811699765E-2</v>
      </c>
      <c r="Z13" s="42">
        <v>110387496</v>
      </c>
      <c r="AA13" s="42">
        <v>3736174.01</v>
      </c>
      <c r="AB13" s="25">
        <f t="shared" ref="AB13:AB27" si="36">IF(Z13&gt;0,AA13/Z13,0)</f>
        <v>3.3845989313862138E-2</v>
      </c>
      <c r="AC13" s="42">
        <v>136873971.75</v>
      </c>
      <c r="AD13" s="42">
        <v>6430164.04</v>
      </c>
      <c r="AE13" s="25">
        <f t="shared" ref="AE13:AE27" si="37">IF(AC13&gt;0,AD13/AC13,0)</f>
        <v>4.6978720335117331E-2</v>
      </c>
      <c r="AF13" s="42">
        <v>47464523</v>
      </c>
      <c r="AG13" s="42">
        <v>2818774.14</v>
      </c>
      <c r="AH13" s="25">
        <f t="shared" ref="AH13:AH27" si="38">IF(AF13&gt;0,AG13/AF13,0)</f>
        <v>5.9386968662889547E-2</v>
      </c>
      <c r="AI13" s="42">
        <v>99306671</v>
      </c>
      <c r="AJ13" s="42">
        <v>5365294.5199999996</v>
      </c>
      <c r="AK13" s="25">
        <f t="shared" ref="AK13:AK27" si="39">IF(AI13&gt;0,AJ13/AI13,0)</f>
        <v>5.4027533759539677E-2</v>
      </c>
      <c r="AL13" s="42">
        <v>223905115.31999999</v>
      </c>
      <c r="AM13" s="42">
        <v>3661477.54</v>
      </c>
      <c r="AN13" s="25">
        <f t="shared" ref="AN13:AN27" si="40">IF(AL13&gt;0,AM13/AL13,0)</f>
        <v>1.6352808799241149E-2</v>
      </c>
      <c r="AO13" s="42">
        <v>77631326.299999997</v>
      </c>
      <c r="AP13" s="42">
        <v>2794960.13</v>
      </c>
      <c r="AQ13" s="25">
        <f t="shared" ref="AQ13:AQ27" si="41">IF(AO13&gt;0,AP13/AO13,0)</f>
        <v>3.6002993420453773E-2</v>
      </c>
      <c r="AR13" s="42">
        <v>78852225</v>
      </c>
      <c r="AS13" s="42">
        <v>3893313.45</v>
      </c>
      <c r="AT13" s="25">
        <f t="shared" ref="AT13:AT27" si="42">IF(AR13&gt;0,AS13/AR13,0)</f>
        <v>4.9374807749559387E-2</v>
      </c>
      <c r="AU13" s="42">
        <v>65331912</v>
      </c>
      <c r="AV13" s="42">
        <v>2006878.63</v>
      </c>
      <c r="AW13" s="25">
        <f t="shared" ref="AW13:AW27" si="43">IF(AU13&gt;0,AV13/AU13,0)</f>
        <v>3.0718198328559553E-2</v>
      </c>
      <c r="AX13" s="42">
        <v>75978328</v>
      </c>
      <c r="AY13" s="42">
        <v>1813102.79</v>
      </c>
      <c r="AZ13" s="25">
        <f t="shared" ref="AZ13:AZ27" si="44">IF(AX13&gt;0,AY13/AX13,0)</f>
        <v>2.386342050064592E-2</v>
      </c>
      <c r="BA13" s="42">
        <v>53368005</v>
      </c>
      <c r="BB13" s="42">
        <v>3102525.8</v>
      </c>
      <c r="BC13" s="25">
        <f t="shared" ref="BC13:BC27" si="45">IF(BA13&gt;0,BB13/BA13,0)</f>
        <v>5.8134565832093588E-2</v>
      </c>
      <c r="BD13" s="42">
        <v>90018259.569999993</v>
      </c>
      <c r="BE13" s="42">
        <v>6685737.5099999998</v>
      </c>
      <c r="BF13" s="25">
        <f t="shared" ref="BF13:BF27" si="46">IF(BD13&gt;0,BE13/BD13,0)</f>
        <v>7.4270903947004627E-2</v>
      </c>
      <c r="BG13" s="42">
        <v>94293480.329999998</v>
      </c>
      <c r="BH13" s="42">
        <v>4615670.29</v>
      </c>
      <c r="BI13" s="25">
        <f t="shared" ref="BI13:BI27" si="47">IF(BG13&gt;0,BH13/BG13,0)</f>
        <v>4.8950046958140529E-2</v>
      </c>
      <c r="BJ13" s="42">
        <v>64744595</v>
      </c>
      <c r="BK13" s="42">
        <v>3108717.07</v>
      </c>
      <c r="BL13" s="25">
        <f t="shared" ref="BL13:BL27" si="48">IF(BJ13&gt;0,BK13/BJ13,0)</f>
        <v>4.8015082494531007E-2</v>
      </c>
      <c r="BM13" s="42">
        <v>77730095</v>
      </c>
      <c r="BN13" s="42">
        <v>3372351.31</v>
      </c>
      <c r="BO13" s="25">
        <f t="shared" ref="BO13:BO27" si="49">IF(BM13&gt;0,BN13/BM13,0)</f>
        <v>4.3385400596770145E-2</v>
      </c>
      <c r="BP13" s="42">
        <v>69309779</v>
      </c>
      <c r="BQ13" s="42">
        <v>1269382.19</v>
      </c>
      <c r="BR13" s="25">
        <f t="shared" ref="BR13:BR27" si="50">IF(BP13&gt;0,BQ13/BP13,0)</f>
        <v>1.8314618922677564E-2</v>
      </c>
      <c r="BS13" s="42">
        <v>66587527</v>
      </c>
      <c r="BT13" s="42">
        <v>3353481.67</v>
      </c>
      <c r="BU13" s="25">
        <f t="shared" ref="BU13:BU27" si="51">IF(BS13&gt;0,BT13/BS13,0)</f>
        <v>5.0362009539714543E-2</v>
      </c>
      <c r="BV13" s="42">
        <v>430282508.19999999</v>
      </c>
      <c r="BW13" s="42">
        <v>22256607.539999999</v>
      </c>
      <c r="BX13" s="25">
        <f t="shared" ref="BX13:BX27" si="52">IF(BV13&gt;0,BW13/BV13,0)</f>
        <v>5.172556893633911E-2</v>
      </c>
      <c r="BY13" s="42">
        <v>788847170.86000001</v>
      </c>
      <c r="BZ13" s="42">
        <v>43141262.810000002</v>
      </c>
      <c r="CA13" s="25">
        <f t="shared" ref="CA13:CA27" si="53">IF(BY13&gt;0,BZ13/BY13,0)</f>
        <v>5.4688999851476253E-2</v>
      </c>
      <c r="CB13" s="3">
        <f t="shared" ref="CB13:CC26" si="54">BY13+BV13+BS13+BP13+BM13+BJ13+BG13+BD13+BA13+AX13+AU13+AR13+AO13+AL13+AI13+AF13+AC13+Z13+W13+T13+Q13+N13+K13+H13+E13+B13</f>
        <v>3951561886.2000003</v>
      </c>
      <c r="CC13" s="3">
        <f t="shared" si="54"/>
        <v>181542927.05000001</v>
      </c>
      <c r="CD13" s="19">
        <f t="shared" ref="CD13:CD27" si="55">IF(CB13&gt;0,CC13/CB13,0)</f>
        <v>4.5942068548641628E-2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1702061</v>
      </c>
      <c r="C14" s="26">
        <v>23000</v>
      </c>
      <c r="D14" s="25">
        <f t="shared" si="28"/>
        <v>1.3513029204006202E-2</v>
      </c>
      <c r="E14" s="26">
        <v>653392</v>
      </c>
      <c r="F14" s="26">
        <v>5030.01</v>
      </c>
      <c r="G14" s="25">
        <f t="shared" si="29"/>
        <v>7.698303621715601E-3</v>
      </c>
      <c r="H14" s="26">
        <v>3651197</v>
      </c>
      <c r="I14" s="26">
        <v>201694.9</v>
      </c>
      <c r="J14" s="25">
        <f t="shared" si="30"/>
        <v>5.5240760769687307E-2</v>
      </c>
      <c r="K14" s="26">
        <v>3074690</v>
      </c>
      <c r="L14" s="26">
        <v>65182.25</v>
      </c>
      <c r="M14" s="25">
        <f t="shared" si="31"/>
        <v>2.1199616871944812E-2</v>
      </c>
      <c r="N14" s="26">
        <v>1089865</v>
      </c>
      <c r="O14" s="26">
        <v>0</v>
      </c>
      <c r="P14" s="25">
        <f t="shared" si="32"/>
        <v>0</v>
      </c>
      <c r="Q14" s="26">
        <v>848284</v>
      </c>
      <c r="R14" s="26">
        <v>11101.89</v>
      </c>
      <c r="S14" s="25">
        <f t="shared" si="33"/>
        <v>1.3087468347864629E-2</v>
      </c>
      <c r="T14" s="42">
        <v>2912718</v>
      </c>
      <c r="U14" s="42">
        <v>59199.54</v>
      </c>
      <c r="V14" s="25">
        <f t="shared" si="34"/>
        <v>2.0324501033055723E-2</v>
      </c>
      <c r="W14" s="42">
        <v>491399</v>
      </c>
      <c r="X14" s="42">
        <v>0</v>
      </c>
      <c r="Y14" s="25">
        <f t="shared" si="35"/>
        <v>0</v>
      </c>
      <c r="Z14" s="42">
        <v>958094</v>
      </c>
      <c r="AA14" s="42">
        <v>5000</v>
      </c>
      <c r="AB14" s="25">
        <f t="shared" si="36"/>
        <v>5.2186946166033815E-3</v>
      </c>
      <c r="AC14" s="42">
        <v>2009524</v>
      </c>
      <c r="AD14" s="42">
        <v>400</v>
      </c>
      <c r="AE14" s="25">
        <f t="shared" si="37"/>
        <v>1.9905211383392286E-4</v>
      </c>
      <c r="AF14" s="42">
        <v>716511</v>
      </c>
      <c r="AG14" s="42">
        <v>7000</v>
      </c>
      <c r="AH14" s="25">
        <f t="shared" si="38"/>
        <v>9.7695639006239957E-3</v>
      </c>
      <c r="AI14" s="42">
        <v>422770</v>
      </c>
      <c r="AJ14" s="42">
        <v>27837.91</v>
      </c>
      <c r="AK14" s="25">
        <f t="shared" si="39"/>
        <v>6.5846464980958919E-2</v>
      </c>
      <c r="AL14" s="42">
        <v>2135810</v>
      </c>
      <c r="AM14" s="42">
        <v>0</v>
      </c>
      <c r="AN14" s="25">
        <f t="shared" si="40"/>
        <v>0</v>
      </c>
      <c r="AO14" s="42">
        <v>513362</v>
      </c>
      <c r="AP14" s="42">
        <v>0</v>
      </c>
      <c r="AQ14" s="25">
        <f t="shared" si="41"/>
        <v>0</v>
      </c>
      <c r="AR14" s="42">
        <v>1015746</v>
      </c>
      <c r="AS14" s="42">
        <v>6000</v>
      </c>
      <c r="AT14" s="25">
        <f t="shared" si="42"/>
        <v>5.9069885581631626E-3</v>
      </c>
      <c r="AU14" s="42">
        <v>862011</v>
      </c>
      <c r="AV14" s="42">
        <v>0</v>
      </c>
      <c r="AW14" s="25">
        <f t="shared" si="43"/>
        <v>0</v>
      </c>
      <c r="AX14" s="42">
        <v>1309486</v>
      </c>
      <c r="AY14" s="42">
        <v>5000</v>
      </c>
      <c r="AZ14" s="25">
        <f t="shared" si="44"/>
        <v>3.8182920626871918E-3</v>
      </c>
      <c r="BA14" s="42">
        <v>741215</v>
      </c>
      <c r="BB14" s="42">
        <v>23660</v>
      </c>
      <c r="BC14" s="25">
        <f t="shared" si="45"/>
        <v>3.1920562859629124E-2</v>
      </c>
      <c r="BD14" s="42">
        <v>878477</v>
      </c>
      <c r="BE14" s="42">
        <v>71018.52</v>
      </c>
      <c r="BF14" s="25">
        <f t="shared" si="46"/>
        <v>8.0842776760233909E-2</v>
      </c>
      <c r="BG14" s="42">
        <v>568268</v>
      </c>
      <c r="BH14" s="42">
        <v>33225.980000000003</v>
      </c>
      <c r="BI14" s="25">
        <f t="shared" si="47"/>
        <v>5.8468856243884933E-2</v>
      </c>
      <c r="BJ14" s="42">
        <v>716512</v>
      </c>
      <c r="BK14" s="42">
        <v>20561.7</v>
      </c>
      <c r="BL14" s="25">
        <f t="shared" si="48"/>
        <v>2.8696937385556696E-2</v>
      </c>
      <c r="BM14" s="42">
        <v>1551068</v>
      </c>
      <c r="BN14" s="42">
        <v>37668.449999999997</v>
      </c>
      <c r="BO14" s="25">
        <f t="shared" si="49"/>
        <v>2.4285492318840952E-2</v>
      </c>
      <c r="BP14" s="42">
        <v>697293</v>
      </c>
      <c r="BQ14" s="42">
        <v>5000</v>
      </c>
      <c r="BR14" s="25">
        <f t="shared" si="50"/>
        <v>7.1705868264847058E-3</v>
      </c>
      <c r="BS14" s="42">
        <v>579249</v>
      </c>
      <c r="BT14" s="42">
        <v>16565.36</v>
      </c>
      <c r="BU14" s="25">
        <f t="shared" si="51"/>
        <v>2.8597994990064723E-2</v>
      </c>
      <c r="BV14" s="42">
        <v>0</v>
      </c>
      <c r="BW14" s="42">
        <v>0</v>
      </c>
      <c r="BX14" s="25">
        <f t="shared" si="52"/>
        <v>0</v>
      </c>
      <c r="BY14" s="42">
        <v>0</v>
      </c>
      <c r="BZ14" s="42">
        <v>0</v>
      </c>
      <c r="CA14" s="25">
        <f t="shared" si="53"/>
        <v>0</v>
      </c>
      <c r="CB14" s="3">
        <f t="shared" si="54"/>
        <v>30099002</v>
      </c>
      <c r="CC14" s="3">
        <f t="shared" si="54"/>
        <v>624146.51</v>
      </c>
      <c r="CD14" s="19">
        <f t="shared" si="55"/>
        <v>2.0736451992660755E-2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7114736</v>
      </c>
      <c r="C15" s="26">
        <v>496670.11</v>
      </c>
      <c r="D15" s="25">
        <f t="shared" si="28"/>
        <v>6.9808649259789815E-2</v>
      </c>
      <c r="E15" s="26">
        <v>3593189</v>
      </c>
      <c r="F15" s="26">
        <v>60000</v>
      </c>
      <c r="G15" s="25">
        <f t="shared" si="29"/>
        <v>1.6698258844719829E-2</v>
      </c>
      <c r="H15" s="26">
        <v>29870842.050000001</v>
      </c>
      <c r="I15" s="26">
        <v>1607117.44</v>
      </c>
      <c r="J15" s="25">
        <f t="shared" si="30"/>
        <v>5.3802214122718378E-2</v>
      </c>
      <c r="K15" s="26">
        <v>15429609</v>
      </c>
      <c r="L15" s="26">
        <v>984418.16</v>
      </c>
      <c r="M15" s="25">
        <f t="shared" si="31"/>
        <v>6.3800590151053091E-2</v>
      </c>
      <c r="N15" s="26">
        <v>5064200</v>
      </c>
      <c r="O15" s="26">
        <v>323482.37</v>
      </c>
      <c r="P15" s="25">
        <f t="shared" si="32"/>
        <v>6.3876302278740971E-2</v>
      </c>
      <c r="Q15" s="26">
        <v>6469303</v>
      </c>
      <c r="R15" s="26">
        <v>271167.14</v>
      </c>
      <c r="S15" s="25">
        <f t="shared" si="33"/>
        <v>4.1915974564802422E-2</v>
      </c>
      <c r="T15" s="42">
        <v>15498923</v>
      </c>
      <c r="U15" s="42">
        <v>1029660.83</v>
      </c>
      <c r="V15" s="25">
        <f t="shared" si="34"/>
        <v>6.6434347083342504E-2</v>
      </c>
      <c r="W15" s="42">
        <v>4716647</v>
      </c>
      <c r="X15" s="42">
        <v>127069.47</v>
      </c>
      <c r="Y15" s="25">
        <f t="shared" si="35"/>
        <v>2.6940636006892185E-2</v>
      </c>
      <c r="Z15" s="42">
        <v>11105311</v>
      </c>
      <c r="AA15" s="42">
        <v>684678.74</v>
      </c>
      <c r="AB15" s="25">
        <f t="shared" si="36"/>
        <v>6.1653270223589414E-2</v>
      </c>
      <c r="AC15" s="42">
        <v>9741244</v>
      </c>
      <c r="AD15" s="42">
        <v>1042037.49</v>
      </c>
      <c r="AE15" s="25">
        <f t="shared" si="37"/>
        <v>0.10697170607778637</v>
      </c>
      <c r="AF15" s="42">
        <v>6959591</v>
      </c>
      <c r="AG15" s="42">
        <v>342682.15</v>
      </c>
      <c r="AH15" s="25">
        <f t="shared" si="38"/>
        <v>4.9238834580940173E-2</v>
      </c>
      <c r="AI15" s="42">
        <v>10795829.08</v>
      </c>
      <c r="AJ15" s="42">
        <v>481078.94</v>
      </c>
      <c r="AK15" s="25">
        <f t="shared" si="39"/>
        <v>4.4561555804105042E-2</v>
      </c>
      <c r="AL15" s="42">
        <v>12199815.199999999</v>
      </c>
      <c r="AM15" s="42">
        <v>153004.5</v>
      </c>
      <c r="AN15" s="25">
        <f t="shared" si="40"/>
        <v>1.2541542432544388E-2</v>
      </c>
      <c r="AO15" s="42">
        <v>5364557</v>
      </c>
      <c r="AP15" s="42">
        <v>97363</v>
      </c>
      <c r="AQ15" s="25">
        <f t="shared" si="41"/>
        <v>1.8149308507673607E-2</v>
      </c>
      <c r="AR15" s="42">
        <v>6813795</v>
      </c>
      <c r="AS15" s="42">
        <v>353087.77</v>
      </c>
      <c r="AT15" s="25">
        <f t="shared" si="42"/>
        <v>5.1819546963182785E-2</v>
      </c>
      <c r="AU15" s="42">
        <v>5723631</v>
      </c>
      <c r="AV15" s="42">
        <v>342998.35</v>
      </c>
      <c r="AW15" s="25">
        <f t="shared" si="43"/>
        <v>5.9926705617465555E-2</v>
      </c>
      <c r="AX15" s="42">
        <v>7711182</v>
      </c>
      <c r="AY15" s="42">
        <v>101771.91</v>
      </c>
      <c r="AZ15" s="25">
        <f t="shared" si="44"/>
        <v>1.319796498124412E-2</v>
      </c>
      <c r="BA15" s="42">
        <v>3561603</v>
      </c>
      <c r="BB15" s="42">
        <v>220947.71</v>
      </c>
      <c r="BC15" s="25">
        <f t="shared" si="45"/>
        <v>6.2036029843865248E-2</v>
      </c>
      <c r="BD15" s="42">
        <v>7469431</v>
      </c>
      <c r="BE15" s="42">
        <v>492155.2</v>
      </c>
      <c r="BF15" s="25">
        <f t="shared" si="46"/>
        <v>6.5889249127543986E-2</v>
      </c>
      <c r="BG15" s="42">
        <v>8546440</v>
      </c>
      <c r="BH15" s="42">
        <v>332190.18</v>
      </c>
      <c r="BI15" s="25">
        <f t="shared" si="47"/>
        <v>3.8868836615011629E-2</v>
      </c>
      <c r="BJ15" s="42">
        <v>5894254</v>
      </c>
      <c r="BK15" s="42">
        <v>250192.31</v>
      </c>
      <c r="BL15" s="25">
        <f t="shared" si="48"/>
        <v>4.2446815152519725E-2</v>
      </c>
      <c r="BM15" s="42">
        <v>7480837</v>
      </c>
      <c r="BN15" s="42">
        <v>226959.3</v>
      </c>
      <c r="BO15" s="25">
        <f t="shared" si="49"/>
        <v>3.033875754811928E-2</v>
      </c>
      <c r="BP15" s="42">
        <v>5743109.4000000004</v>
      </c>
      <c r="BQ15" s="42">
        <v>103065.27</v>
      </c>
      <c r="BR15" s="25">
        <f t="shared" si="50"/>
        <v>1.794590052559333E-2</v>
      </c>
      <c r="BS15" s="42">
        <v>4986750</v>
      </c>
      <c r="BT15" s="42">
        <v>364726.68</v>
      </c>
      <c r="BU15" s="25">
        <f t="shared" si="51"/>
        <v>7.3139154760114303E-2</v>
      </c>
      <c r="BV15" s="42">
        <v>36135932</v>
      </c>
      <c r="BW15" s="42">
        <v>1011283.12</v>
      </c>
      <c r="BX15" s="25">
        <f t="shared" si="52"/>
        <v>2.7985527535307517E-2</v>
      </c>
      <c r="BY15" s="42">
        <v>67477514</v>
      </c>
      <c r="BZ15" s="42">
        <v>2948529.18</v>
      </c>
      <c r="CA15" s="25">
        <f t="shared" si="53"/>
        <v>4.3696470204874473E-2</v>
      </c>
      <c r="CB15" s="3">
        <f t="shared" si="54"/>
        <v>311468274.73000002</v>
      </c>
      <c r="CC15" s="3">
        <f t="shared" si="54"/>
        <v>14448337.319999998</v>
      </c>
      <c r="CD15" s="19">
        <f t="shared" si="55"/>
        <v>4.6387829811959859E-2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27779264.93</v>
      </c>
      <c r="C16" s="26">
        <v>876379.9</v>
      </c>
      <c r="D16" s="25">
        <f t="shared" si="28"/>
        <v>3.1547987400255523E-2</v>
      </c>
      <c r="E16" s="26">
        <v>19595811.510000002</v>
      </c>
      <c r="F16" s="26">
        <v>82000</v>
      </c>
      <c r="G16" s="25">
        <f t="shared" si="29"/>
        <v>4.1845677051013845E-3</v>
      </c>
      <c r="H16" s="26">
        <v>162444601.44</v>
      </c>
      <c r="I16" s="26">
        <v>3904529.02</v>
      </c>
      <c r="J16" s="25">
        <f t="shared" si="30"/>
        <v>2.4036065128591941E-2</v>
      </c>
      <c r="K16" s="26">
        <v>132950022.89</v>
      </c>
      <c r="L16" s="26">
        <v>1694020.95</v>
      </c>
      <c r="M16" s="25">
        <f t="shared" si="31"/>
        <v>1.2741787576837024E-2</v>
      </c>
      <c r="N16" s="26">
        <v>32862273.120000001</v>
      </c>
      <c r="O16" s="26">
        <v>787076.88</v>
      </c>
      <c r="P16" s="25">
        <f t="shared" si="32"/>
        <v>2.3950774102750198E-2</v>
      </c>
      <c r="Q16" s="26">
        <v>25756062.559999999</v>
      </c>
      <c r="R16" s="26">
        <v>271435.61</v>
      </c>
      <c r="S16" s="25">
        <f t="shared" si="33"/>
        <v>1.0538707512752678E-2</v>
      </c>
      <c r="T16" s="42">
        <v>102976025.48999999</v>
      </c>
      <c r="U16" s="42">
        <v>1467657.58</v>
      </c>
      <c r="V16" s="25">
        <f t="shared" si="34"/>
        <v>1.4252420143585017E-2</v>
      </c>
      <c r="W16" s="42">
        <v>57795746.039999999</v>
      </c>
      <c r="X16" s="42">
        <v>337150.88</v>
      </c>
      <c r="Y16" s="25">
        <f t="shared" si="35"/>
        <v>5.8334895403315745E-3</v>
      </c>
      <c r="Z16" s="42">
        <v>162751633.37</v>
      </c>
      <c r="AA16" s="42">
        <v>861596.73</v>
      </c>
      <c r="AB16" s="25">
        <f t="shared" si="36"/>
        <v>5.2939359941245176E-3</v>
      </c>
      <c r="AC16" s="42">
        <v>55641209.799999997</v>
      </c>
      <c r="AD16" s="42">
        <v>879171.17</v>
      </c>
      <c r="AE16" s="25">
        <f t="shared" si="37"/>
        <v>1.5800719882981411E-2</v>
      </c>
      <c r="AF16" s="42">
        <v>20072992.359999999</v>
      </c>
      <c r="AG16" s="42">
        <v>563316.37</v>
      </c>
      <c r="AH16" s="25">
        <f t="shared" si="38"/>
        <v>2.8063397818181603E-2</v>
      </c>
      <c r="AI16" s="42">
        <v>88270206.590000004</v>
      </c>
      <c r="AJ16" s="42">
        <v>1231566.77</v>
      </c>
      <c r="AK16" s="25">
        <f t="shared" si="39"/>
        <v>1.3952236179987851E-2</v>
      </c>
      <c r="AL16" s="42">
        <v>102803626.2</v>
      </c>
      <c r="AM16" s="42">
        <v>2219572.87</v>
      </c>
      <c r="AN16" s="25">
        <f t="shared" si="40"/>
        <v>2.159041419105117E-2</v>
      </c>
      <c r="AO16" s="42">
        <v>43766172.780000001</v>
      </c>
      <c r="AP16" s="42">
        <v>1555650.1</v>
      </c>
      <c r="AQ16" s="25">
        <f t="shared" si="41"/>
        <v>3.5544577037151658E-2</v>
      </c>
      <c r="AR16" s="42">
        <v>220891495.90000001</v>
      </c>
      <c r="AS16" s="42">
        <v>13920</v>
      </c>
      <c r="AT16" s="25">
        <f t="shared" si="42"/>
        <v>6.3017364898020948E-5</v>
      </c>
      <c r="AU16" s="42">
        <v>34346021.439999998</v>
      </c>
      <c r="AV16" s="42">
        <v>137648.97</v>
      </c>
      <c r="AW16" s="25">
        <f t="shared" si="43"/>
        <v>4.0077122248485973E-3</v>
      </c>
      <c r="AX16" s="42">
        <v>36459116.310000002</v>
      </c>
      <c r="AY16" s="42">
        <v>471194.34</v>
      </c>
      <c r="AZ16" s="25">
        <f t="shared" si="44"/>
        <v>1.2923910058422368E-2</v>
      </c>
      <c r="BA16" s="42">
        <v>27588247.420000002</v>
      </c>
      <c r="BB16" s="42">
        <v>883066.17</v>
      </c>
      <c r="BC16" s="25">
        <f t="shared" si="45"/>
        <v>3.2008781005778003E-2</v>
      </c>
      <c r="BD16" s="42">
        <v>50975163.640000001</v>
      </c>
      <c r="BE16" s="42">
        <v>3122487.89</v>
      </c>
      <c r="BF16" s="25">
        <f t="shared" si="46"/>
        <v>6.1255083201926137E-2</v>
      </c>
      <c r="BG16" s="42">
        <v>45508979.899999999</v>
      </c>
      <c r="BH16" s="42">
        <v>377876.81</v>
      </c>
      <c r="BI16" s="25">
        <f t="shared" si="47"/>
        <v>8.303346083132046E-3</v>
      </c>
      <c r="BJ16" s="42">
        <v>27833075.5</v>
      </c>
      <c r="BK16" s="42">
        <v>69169.63</v>
      </c>
      <c r="BL16" s="25">
        <f t="shared" si="48"/>
        <v>2.4851594283930283E-3</v>
      </c>
      <c r="BM16" s="42">
        <v>39635529.090000004</v>
      </c>
      <c r="BN16" s="42">
        <v>195496.84</v>
      </c>
      <c r="BO16" s="25">
        <f t="shared" si="49"/>
        <v>4.9323635760251177E-3</v>
      </c>
      <c r="BP16" s="42">
        <v>28779910</v>
      </c>
      <c r="BQ16" s="42">
        <v>27000</v>
      </c>
      <c r="BR16" s="25">
        <f t="shared" si="50"/>
        <v>9.3815442786304747E-4</v>
      </c>
      <c r="BS16" s="42">
        <v>105760537.95</v>
      </c>
      <c r="BT16" s="42">
        <v>553742.66</v>
      </c>
      <c r="BU16" s="25">
        <f t="shared" si="51"/>
        <v>5.2358154632476507E-3</v>
      </c>
      <c r="BV16" s="42">
        <v>672805304.66999996</v>
      </c>
      <c r="BW16" s="42">
        <v>12023700</v>
      </c>
      <c r="BX16" s="25">
        <f t="shared" si="52"/>
        <v>1.7870994649629626E-2</v>
      </c>
      <c r="BY16" s="42">
        <v>1584646778.6099999</v>
      </c>
      <c r="BZ16" s="42">
        <v>21324312.530000001</v>
      </c>
      <c r="CA16" s="25">
        <f t="shared" si="53"/>
        <v>1.3456823828402307E-2</v>
      </c>
      <c r="CB16" s="3">
        <f t="shared" si="54"/>
        <v>3910695809.5099998</v>
      </c>
      <c r="CC16" s="3">
        <f t="shared" si="54"/>
        <v>55930740.670000017</v>
      </c>
      <c r="CD16" s="19">
        <f t="shared" si="55"/>
        <v>1.4301992124774336E-2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95435543.230000004</v>
      </c>
      <c r="C17" s="26">
        <v>3537437.7</v>
      </c>
      <c r="D17" s="25">
        <f t="shared" si="28"/>
        <v>3.7066249955477935E-2</v>
      </c>
      <c r="E17" s="26">
        <v>17076834.620000001</v>
      </c>
      <c r="F17" s="26">
        <v>61338.63</v>
      </c>
      <c r="G17" s="25">
        <f t="shared" si="29"/>
        <v>3.591920362580638E-3</v>
      </c>
      <c r="H17" s="26">
        <v>423706292.94999999</v>
      </c>
      <c r="I17" s="26">
        <v>6731872.8300000001</v>
      </c>
      <c r="J17" s="25">
        <f t="shared" si="30"/>
        <v>1.5888064307778414E-2</v>
      </c>
      <c r="K17" s="26">
        <v>304515917.79000002</v>
      </c>
      <c r="L17" s="26">
        <v>4335814.24</v>
      </c>
      <c r="M17" s="25">
        <f t="shared" si="31"/>
        <v>1.423838291103738E-2</v>
      </c>
      <c r="N17" s="26">
        <v>99975529.349999994</v>
      </c>
      <c r="O17" s="26">
        <v>1659689.85</v>
      </c>
      <c r="P17" s="25">
        <f t="shared" si="32"/>
        <v>1.6600960863029431E-2</v>
      </c>
      <c r="Q17" s="26">
        <v>47309604.399999999</v>
      </c>
      <c r="R17" s="26">
        <v>1460030.9</v>
      </c>
      <c r="S17" s="25">
        <f t="shared" si="33"/>
        <v>3.0861194434337734E-2</v>
      </c>
      <c r="T17" s="42">
        <v>186689974.94</v>
      </c>
      <c r="U17" s="42">
        <v>5202941.37</v>
      </c>
      <c r="V17" s="25">
        <f t="shared" si="34"/>
        <v>2.7869420260365697E-2</v>
      </c>
      <c r="W17" s="42">
        <v>51858542.369999997</v>
      </c>
      <c r="X17" s="42">
        <v>624160.84</v>
      </c>
      <c r="Y17" s="25">
        <f t="shared" si="35"/>
        <v>1.2035834627721334E-2</v>
      </c>
      <c r="Z17" s="42">
        <v>125993993.06999999</v>
      </c>
      <c r="AA17" s="42">
        <v>5425750.8799999999</v>
      </c>
      <c r="AB17" s="25">
        <f t="shared" si="36"/>
        <v>4.3063567935223312E-2</v>
      </c>
      <c r="AC17" s="42">
        <v>155826689.56999999</v>
      </c>
      <c r="AD17" s="42">
        <v>1054752.47</v>
      </c>
      <c r="AE17" s="25">
        <f t="shared" si="37"/>
        <v>6.7687536256501634E-3</v>
      </c>
      <c r="AF17" s="42">
        <v>30731818.899999999</v>
      </c>
      <c r="AG17" s="42">
        <v>445290.27</v>
      </c>
      <c r="AH17" s="25">
        <f t="shared" si="38"/>
        <v>1.4489551414088284E-2</v>
      </c>
      <c r="AI17" s="42">
        <v>175240906.66999999</v>
      </c>
      <c r="AJ17" s="42">
        <v>19134584.02</v>
      </c>
      <c r="AK17" s="25">
        <f t="shared" si="39"/>
        <v>0.10919016788718605</v>
      </c>
      <c r="AL17" s="42">
        <v>218437184.62</v>
      </c>
      <c r="AM17" s="42">
        <v>3950753.7</v>
      </c>
      <c r="AN17" s="25">
        <f t="shared" si="40"/>
        <v>1.8086452207635124E-2</v>
      </c>
      <c r="AO17" s="42">
        <v>77709834.450000003</v>
      </c>
      <c r="AP17" s="42">
        <v>2751577.02</v>
      </c>
      <c r="AQ17" s="25">
        <f t="shared" si="41"/>
        <v>3.5408350043139226E-2</v>
      </c>
      <c r="AR17" s="42">
        <v>80553401.459999993</v>
      </c>
      <c r="AS17" s="42">
        <v>822995.54</v>
      </c>
      <c r="AT17" s="25">
        <f t="shared" si="42"/>
        <v>1.0216769560111883E-2</v>
      </c>
      <c r="AU17" s="42">
        <v>48271223.539999999</v>
      </c>
      <c r="AV17" s="42">
        <v>513146</v>
      </c>
      <c r="AW17" s="25">
        <f t="shared" si="43"/>
        <v>1.0630474273658737E-2</v>
      </c>
      <c r="AX17" s="42">
        <v>84091110.480000004</v>
      </c>
      <c r="AY17" s="42">
        <v>353311.46</v>
      </c>
      <c r="AZ17" s="25">
        <f t="shared" si="44"/>
        <v>4.2015316242497549E-3</v>
      </c>
      <c r="BA17" s="42">
        <v>29055029.98</v>
      </c>
      <c r="BB17" s="42">
        <v>2024559</v>
      </c>
      <c r="BC17" s="25">
        <f t="shared" si="45"/>
        <v>6.9680155256890225E-2</v>
      </c>
      <c r="BD17" s="42">
        <v>82816935.829999998</v>
      </c>
      <c r="BE17" s="42">
        <v>3544745</v>
      </c>
      <c r="BF17" s="25">
        <f t="shared" si="46"/>
        <v>4.2802175237156445E-2</v>
      </c>
      <c r="BG17" s="42">
        <v>209381444.00999999</v>
      </c>
      <c r="BH17" s="42">
        <v>1583181.52</v>
      </c>
      <c r="BI17" s="25">
        <f t="shared" si="47"/>
        <v>7.5612312613738009E-3</v>
      </c>
      <c r="BJ17" s="42">
        <v>22922604.870000001</v>
      </c>
      <c r="BK17" s="42">
        <v>294150.96999999997</v>
      </c>
      <c r="BL17" s="25">
        <f t="shared" si="48"/>
        <v>1.2832353550925208E-2</v>
      </c>
      <c r="BM17" s="42">
        <v>66875089.280000001</v>
      </c>
      <c r="BN17" s="42">
        <v>557080.30000000005</v>
      </c>
      <c r="BO17" s="25">
        <f t="shared" si="49"/>
        <v>8.330161589281097E-3</v>
      </c>
      <c r="BP17" s="42">
        <v>43160751.340000004</v>
      </c>
      <c r="BQ17" s="42">
        <v>797632.76</v>
      </c>
      <c r="BR17" s="25">
        <f t="shared" si="50"/>
        <v>1.8480511465535577E-2</v>
      </c>
      <c r="BS17" s="42">
        <v>67967786.219999999</v>
      </c>
      <c r="BT17" s="42">
        <v>1282404.07</v>
      </c>
      <c r="BU17" s="25">
        <f t="shared" si="51"/>
        <v>1.8867821674360252E-2</v>
      </c>
      <c r="BV17" s="42">
        <v>423776752.99000001</v>
      </c>
      <c r="BW17" s="42">
        <v>8721542.7300000004</v>
      </c>
      <c r="BX17" s="25">
        <f t="shared" si="52"/>
        <v>2.0580512424205121E-2</v>
      </c>
      <c r="BY17" s="42">
        <v>1348037578.0599999</v>
      </c>
      <c r="BZ17" s="42">
        <v>65225283.640000001</v>
      </c>
      <c r="CA17" s="25">
        <f t="shared" si="53"/>
        <v>4.8385360097948901E-2</v>
      </c>
      <c r="CB17" s="3">
        <f t="shared" si="54"/>
        <v>4517418374.9899988</v>
      </c>
      <c r="CC17" s="3">
        <f t="shared" si="54"/>
        <v>142096027.70999998</v>
      </c>
      <c r="CD17" s="19">
        <f t="shared" si="55"/>
        <v>3.1455140063336412E-2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8"/>
        <v>0</v>
      </c>
      <c r="E18" s="26">
        <v>0</v>
      </c>
      <c r="F18" s="26">
        <v>0</v>
      </c>
      <c r="G18" s="25">
        <f t="shared" si="29"/>
        <v>0</v>
      </c>
      <c r="H18" s="26">
        <v>2887000</v>
      </c>
      <c r="I18" s="26">
        <v>191166.84</v>
      </c>
      <c r="J18" s="25">
        <f t="shared" si="30"/>
        <v>6.6216432282646343E-2</v>
      </c>
      <c r="K18" s="26">
        <v>17475648.5</v>
      </c>
      <c r="L18" s="26">
        <v>0</v>
      </c>
      <c r="M18" s="25">
        <f t="shared" si="31"/>
        <v>0</v>
      </c>
      <c r="N18" s="26">
        <v>0</v>
      </c>
      <c r="O18" s="26">
        <v>0</v>
      </c>
      <c r="P18" s="25">
        <f t="shared" si="32"/>
        <v>0</v>
      </c>
      <c r="Q18" s="26">
        <v>0</v>
      </c>
      <c r="R18" s="26">
        <v>0</v>
      </c>
      <c r="S18" s="25">
        <f t="shared" si="33"/>
        <v>0</v>
      </c>
      <c r="T18" s="42">
        <v>480000</v>
      </c>
      <c r="U18" s="42">
        <v>0</v>
      </c>
      <c r="V18" s="25">
        <f t="shared" si="34"/>
        <v>0</v>
      </c>
      <c r="W18" s="42">
        <v>0</v>
      </c>
      <c r="X18" s="42">
        <v>0</v>
      </c>
      <c r="Y18" s="25">
        <f t="shared" si="35"/>
        <v>0</v>
      </c>
      <c r="Z18" s="42">
        <v>50000</v>
      </c>
      <c r="AA18" s="42">
        <v>0</v>
      </c>
      <c r="AB18" s="25">
        <f t="shared" si="36"/>
        <v>0</v>
      </c>
      <c r="AC18" s="42">
        <v>0</v>
      </c>
      <c r="AD18" s="42">
        <v>0</v>
      </c>
      <c r="AE18" s="25">
        <f t="shared" si="37"/>
        <v>0</v>
      </c>
      <c r="AF18" s="42">
        <v>25000</v>
      </c>
      <c r="AG18" s="42">
        <v>0</v>
      </c>
      <c r="AH18" s="25">
        <f t="shared" si="38"/>
        <v>0</v>
      </c>
      <c r="AI18" s="42">
        <v>11482677.949999999</v>
      </c>
      <c r="AJ18" s="42">
        <v>0</v>
      </c>
      <c r="AK18" s="25">
        <f t="shared" si="39"/>
        <v>0</v>
      </c>
      <c r="AL18" s="42">
        <v>0</v>
      </c>
      <c r="AM18" s="42">
        <v>0</v>
      </c>
      <c r="AN18" s="25">
        <f t="shared" si="40"/>
        <v>0</v>
      </c>
      <c r="AO18" s="42">
        <v>12109349.800000001</v>
      </c>
      <c r="AP18" s="42">
        <v>0</v>
      </c>
      <c r="AQ18" s="25">
        <f t="shared" si="41"/>
        <v>0</v>
      </c>
      <c r="AR18" s="42">
        <v>0</v>
      </c>
      <c r="AS18" s="42">
        <v>0</v>
      </c>
      <c r="AT18" s="25">
        <f t="shared" si="42"/>
        <v>0</v>
      </c>
      <c r="AU18" s="42">
        <v>0</v>
      </c>
      <c r="AV18" s="42">
        <v>0</v>
      </c>
      <c r="AW18" s="25">
        <f t="shared" si="43"/>
        <v>0</v>
      </c>
      <c r="AX18" s="42">
        <v>8602734</v>
      </c>
      <c r="AY18" s="42">
        <v>0</v>
      </c>
      <c r="AZ18" s="25">
        <f t="shared" si="44"/>
        <v>0</v>
      </c>
      <c r="BA18" s="42">
        <v>0</v>
      </c>
      <c r="BB18" s="42">
        <v>0</v>
      </c>
      <c r="BC18" s="25">
        <f t="shared" si="45"/>
        <v>0</v>
      </c>
      <c r="BD18" s="42">
        <v>550000</v>
      </c>
      <c r="BE18" s="42">
        <v>0</v>
      </c>
      <c r="BF18" s="25">
        <f t="shared" si="46"/>
        <v>0</v>
      </c>
      <c r="BG18" s="42">
        <v>0</v>
      </c>
      <c r="BH18" s="42">
        <v>0</v>
      </c>
      <c r="BI18" s="25">
        <f t="shared" si="47"/>
        <v>0</v>
      </c>
      <c r="BJ18" s="42">
        <v>0</v>
      </c>
      <c r="BK18" s="42">
        <v>0</v>
      </c>
      <c r="BL18" s="25">
        <f t="shared" si="48"/>
        <v>0</v>
      </c>
      <c r="BM18" s="42">
        <v>0</v>
      </c>
      <c r="BN18" s="42">
        <v>0</v>
      </c>
      <c r="BO18" s="25">
        <f t="shared" si="49"/>
        <v>0</v>
      </c>
      <c r="BP18" s="42">
        <v>1810000</v>
      </c>
      <c r="BQ18" s="42">
        <v>137139.92000000001</v>
      </c>
      <c r="BR18" s="25">
        <f t="shared" si="50"/>
        <v>7.5767911602209956E-2</v>
      </c>
      <c r="BS18" s="42">
        <v>750000</v>
      </c>
      <c r="BT18" s="42">
        <v>0</v>
      </c>
      <c r="BU18" s="25">
        <f t="shared" si="51"/>
        <v>0</v>
      </c>
      <c r="BV18" s="42">
        <v>0</v>
      </c>
      <c r="BW18" s="42">
        <v>0</v>
      </c>
      <c r="BX18" s="25">
        <f t="shared" si="52"/>
        <v>0</v>
      </c>
      <c r="BY18" s="42">
        <v>300000</v>
      </c>
      <c r="BZ18" s="42">
        <v>0</v>
      </c>
      <c r="CA18" s="25">
        <f t="shared" si="53"/>
        <v>0</v>
      </c>
      <c r="CB18" s="3">
        <f t="shared" si="54"/>
        <v>56522410.25</v>
      </c>
      <c r="CC18" s="3">
        <f t="shared" si="54"/>
        <v>328306.76</v>
      </c>
      <c r="CD18" s="19">
        <f t="shared" si="55"/>
        <v>5.8084352480350923E-3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346307465</v>
      </c>
      <c r="C19" s="26">
        <v>12849548.300000001</v>
      </c>
      <c r="D19" s="25">
        <f t="shared" si="28"/>
        <v>3.7104450809340772E-2</v>
      </c>
      <c r="E19" s="26">
        <v>107453202</v>
      </c>
      <c r="F19" s="26">
        <v>1935406.76</v>
      </c>
      <c r="G19" s="25">
        <f t="shared" si="29"/>
        <v>1.8011624818774597E-2</v>
      </c>
      <c r="H19" s="26">
        <v>2105521054.9100001</v>
      </c>
      <c r="I19" s="26">
        <v>36521766.200000003</v>
      </c>
      <c r="J19" s="25">
        <f t="shared" si="30"/>
        <v>1.7345714076253262E-2</v>
      </c>
      <c r="K19" s="26">
        <v>825817979</v>
      </c>
      <c r="L19" s="26">
        <v>17050169.539999999</v>
      </c>
      <c r="M19" s="25">
        <f t="shared" si="31"/>
        <v>2.0646401475354653E-2</v>
      </c>
      <c r="N19" s="26">
        <v>193507798</v>
      </c>
      <c r="O19" s="26">
        <v>15446794.859999999</v>
      </c>
      <c r="P19" s="25">
        <f t="shared" si="32"/>
        <v>7.9825180275163901E-2</v>
      </c>
      <c r="Q19" s="26">
        <v>173422336.22999999</v>
      </c>
      <c r="R19" s="26">
        <v>4394255.55</v>
      </c>
      <c r="S19" s="25">
        <f t="shared" si="33"/>
        <v>2.5338463576987876E-2</v>
      </c>
      <c r="T19" s="42">
        <v>680417414</v>
      </c>
      <c r="U19" s="42">
        <v>33916258.25</v>
      </c>
      <c r="V19" s="25">
        <f t="shared" si="34"/>
        <v>4.9846252538739401E-2</v>
      </c>
      <c r="W19" s="42">
        <v>125504685</v>
      </c>
      <c r="X19" s="42">
        <v>2944515.77</v>
      </c>
      <c r="Y19" s="25">
        <f t="shared" si="35"/>
        <v>2.3461401221795027E-2</v>
      </c>
      <c r="Z19" s="42">
        <v>542714952</v>
      </c>
      <c r="AA19" s="42">
        <v>25388181.43</v>
      </c>
      <c r="AB19" s="25">
        <f t="shared" si="36"/>
        <v>4.6779955732636602E-2</v>
      </c>
      <c r="AC19" s="42">
        <v>516689037</v>
      </c>
      <c r="AD19" s="42">
        <v>23370003.09</v>
      </c>
      <c r="AE19" s="25">
        <f t="shared" si="37"/>
        <v>4.5230305689648295E-2</v>
      </c>
      <c r="AF19" s="42">
        <v>138460216</v>
      </c>
      <c r="AG19" s="42">
        <v>8974107.6600000001</v>
      </c>
      <c r="AH19" s="25">
        <f t="shared" si="38"/>
        <v>6.4813618808741424E-2</v>
      </c>
      <c r="AI19" s="42">
        <v>613351430</v>
      </c>
      <c r="AJ19" s="42">
        <v>42986774.909999996</v>
      </c>
      <c r="AK19" s="25">
        <f t="shared" si="39"/>
        <v>7.0085065115116793E-2</v>
      </c>
      <c r="AL19" s="42">
        <v>928773815.48000002</v>
      </c>
      <c r="AM19" s="42">
        <v>26858917.73</v>
      </c>
      <c r="AN19" s="25">
        <f t="shared" si="40"/>
        <v>2.8918685348724039E-2</v>
      </c>
      <c r="AO19" s="42">
        <v>231472006.53</v>
      </c>
      <c r="AP19" s="42">
        <v>6296492.8300000001</v>
      </c>
      <c r="AQ19" s="25">
        <f t="shared" si="41"/>
        <v>2.7201962450625498E-2</v>
      </c>
      <c r="AR19" s="42">
        <v>185743045</v>
      </c>
      <c r="AS19" s="42">
        <v>12669832.460000001</v>
      </c>
      <c r="AT19" s="25">
        <f t="shared" si="42"/>
        <v>6.8211611691840202E-2</v>
      </c>
      <c r="AU19" s="42">
        <v>165913644</v>
      </c>
      <c r="AV19" s="42">
        <v>8706376.0999999996</v>
      </c>
      <c r="AW19" s="25">
        <f t="shared" si="43"/>
        <v>5.247534735600165E-2</v>
      </c>
      <c r="AX19" s="42">
        <v>323783029</v>
      </c>
      <c r="AY19" s="42">
        <v>7260383.3799999999</v>
      </c>
      <c r="AZ19" s="25">
        <f t="shared" si="44"/>
        <v>2.2423606951925822E-2</v>
      </c>
      <c r="BA19" s="42">
        <v>114162927</v>
      </c>
      <c r="BB19" s="42">
        <v>8316079.1900000004</v>
      </c>
      <c r="BC19" s="25">
        <f t="shared" si="45"/>
        <v>7.2843955638943983E-2</v>
      </c>
      <c r="BD19" s="42">
        <v>405251363.23000002</v>
      </c>
      <c r="BE19" s="42">
        <v>16096782.310000001</v>
      </c>
      <c r="BF19" s="25">
        <f t="shared" si="46"/>
        <v>3.9720488986644785E-2</v>
      </c>
      <c r="BG19" s="42">
        <v>214950195</v>
      </c>
      <c r="BH19" s="42">
        <v>6963974.04</v>
      </c>
      <c r="BI19" s="25">
        <f t="shared" si="47"/>
        <v>3.2398081983596248E-2</v>
      </c>
      <c r="BJ19" s="42">
        <v>93676753</v>
      </c>
      <c r="BK19" s="42">
        <v>2756251.17</v>
      </c>
      <c r="BL19" s="25">
        <f t="shared" si="48"/>
        <v>2.9423000709685145E-2</v>
      </c>
      <c r="BM19" s="42">
        <v>437084415</v>
      </c>
      <c r="BN19" s="42">
        <v>14146934.75</v>
      </c>
      <c r="BO19" s="25">
        <f t="shared" si="49"/>
        <v>3.2366596164267264E-2</v>
      </c>
      <c r="BP19" s="42">
        <v>187374578</v>
      </c>
      <c r="BQ19" s="42">
        <v>4760718.63</v>
      </c>
      <c r="BR19" s="25">
        <f t="shared" si="50"/>
        <v>2.5407494873717608E-2</v>
      </c>
      <c r="BS19" s="42">
        <v>223486930.41999999</v>
      </c>
      <c r="BT19" s="42">
        <v>7087470.0999999996</v>
      </c>
      <c r="BU19" s="25">
        <f t="shared" si="51"/>
        <v>3.1713130099735518E-2</v>
      </c>
      <c r="BV19" s="42">
        <v>4012156689.6500001</v>
      </c>
      <c r="BW19" s="42">
        <v>124680823.72</v>
      </c>
      <c r="BX19" s="25">
        <f t="shared" si="52"/>
        <v>3.1075761333457918E-2</v>
      </c>
      <c r="BY19" s="42">
        <v>4913047398.9899998</v>
      </c>
      <c r="BZ19" s="42">
        <v>228991887.55000001</v>
      </c>
      <c r="CA19" s="25">
        <f t="shared" si="53"/>
        <v>4.6608931067319857E-2</v>
      </c>
      <c r="CB19" s="3">
        <f t="shared" si="54"/>
        <v>18806044359.439999</v>
      </c>
      <c r="CC19" s="3">
        <f>BZ19+BW19+BT19+BQ19+BN19+BK19+BH19+BE19+BB19+AY19+AV19+AS19+AP19+AM19+AJ19+AG19+AD19+AA19+X19+U19+R19+O19+L19+I19+F19+C19</f>
        <v>701370706.27999985</v>
      </c>
      <c r="CD19" s="19">
        <f t="shared" si="55"/>
        <v>3.7294961815185525E-2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50187604.240000002</v>
      </c>
      <c r="C20" s="26">
        <v>3098255.47</v>
      </c>
      <c r="D20" s="25">
        <f t="shared" si="28"/>
        <v>6.1733480147487509E-2</v>
      </c>
      <c r="E20" s="26">
        <v>22945915.48</v>
      </c>
      <c r="F20" s="26">
        <v>345160</v>
      </c>
      <c r="G20" s="25">
        <f t="shared" si="29"/>
        <v>1.5042328570452835E-2</v>
      </c>
      <c r="H20" s="26">
        <v>193839404.31</v>
      </c>
      <c r="I20" s="26">
        <v>12382253.67</v>
      </c>
      <c r="J20" s="25">
        <f t="shared" si="30"/>
        <v>6.387892964320882E-2</v>
      </c>
      <c r="K20" s="26">
        <v>80573085.939999998</v>
      </c>
      <c r="L20" s="26">
        <v>2195581.2999999998</v>
      </c>
      <c r="M20" s="25">
        <f t="shared" si="31"/>
        <v>2.724956198940889E-2</v>
      </c>
      <c r="N20" s="26">
        <v>55568420.229999997</v>
      </c>
      <c r="O20" s="26">
        <v>3036029.09</v>
      </c>
      <c r="P20" s="25">
        <f t="shared" si="32"/>
        <v>5.4635871911307705E-2</v>
      </c>
      <c r="Q20" s="26">
        <v>33213091.219999999</v>
      </c>
      <c r="R20" s="26">
        <v>1071527.45</v>
      </c>
      <c r="S20" s="25">
        <f t="shared" si="33"/>
        <v>3.2262201759610858E-2</v>
      </c>
      <c r="T20" s="42">
        <v>104290883.29000001</v>
      </c>
      <c r="U20" s="42">
        <v>4154563.54</v>
      </c>
      <c r="V20" s="25">
        <f t="shared" si="34"/>
        <v>3.9836306002390173E-2</v>
      </c>
      <c r="W20" s="42">
        <v>22063236.18</v>
      </c>
      <c r="X20" s="42">
        <v>338802.14</v>
      </c>
      <c r="Y20" s="25">
        <f t="shared" si="35"/>
        <v>1.5355958538263719E-2</v>
      </c>
      <c r="Z20" s="42">
        <v>65055087.5</v>
      </c>
      <c r="AA20" s="42">
        <v>3230513.97</v>
      </c>
      <c r="AB20" s="25">
        <f t="shared" si="36"/>
        <v>4.9658129658191608E-2</v>
      </c>
      <c r="AC20" s="42">
        <v>77224319.230000004</v>
      </c>
      <c r="AD20" s="42">
        <v>2368154.15</v>
      </c>
      <c r="AE20" s="25">
        <f t="shared" si="37"/>
        <v>3.0665911640435962E-2</v>
      </c>
      <c r="AF20" s="42">
        <v>41853513.359999999</v>
      </c>
      <c r="AG20" s="42">
        <v>1219842.29</v>
      </c>
      <c r="AH20" s="25">
        <f t="shared" si="38"/>
        <v>2.9145517116033103E-2</v>
      </c>
      <c r="AI20" s="42">
        <v>83091261.5</v>
      </c>
      <c r="AJ20" s="42">
        <v>5296155.41</v>
      </c>
      <c r="AK20" s="25">
        <f t="shared" si="39"/>
        <v>6.3739017971221917E-2</v>
      </c>
      <c r="AL20" s="42">
        <v>130674835.55</v>
      </c>
      <c r="AM20" s="42">
        <v>3202428.84</v>
      </c>
      <c r="AN20" s="25">
        <f t="shared" si="40"/>
        <v>2.450685188560775E-2</v>
      </c>
      <c r="AO20" s="42">
        <v>38254013.5</v>
      </c>
      <c r="AP20" s="42">
        <v>735175.58</v>
      </c>
      <c r="AQ20" s="25">
        <f t="shared" si="41"/>
        <v>1.9218260065705262E-2</v>
      </c>
      <c r="AR20" s="42">
        <v>30803448.719999999</v>
      </c>
      <c r="AS20" s="42">
        <v>1469698.32</v>
      </c>
      <c r="AT20" s="25">
        <f t="shared" si="42"/>
        <v>4.7712135526102872E-2</v>
      </c>
      <c r="AU20" s="42">
        <v>61585228.920000002</v>
      </c>
      <c r="AV20" s="42">
        <v>2844947.42</v>
      </c>
      <c r="AW20" s="25">
        <f t="shared" si="43"/>
        <v>4.6195288543875071E-2</v>
      </c>
      <c r="AX20" s="42">
        <v>41476697.5</v>
      </c>
      <c r="AY20" s="42">
        <v>1130727.67</v>
      </c>
      <c r="AZ20" s="25">
        <f t="shared" si="44"/>
        <v>2.726175752059334E-2</v>
      </c>
      <c r="BA20" s="42">
        <v>49569405.82</v>
      </c>
      <c r="BB20" s="42">
        <v>2572975.73</v>
      </c>
      <c r="BC20" s="25">
        <f t="shared" si="45"/>
        <v>5.1906527573543547E-2</v>
      </c>
      <c r="BD20" s="42">
        <v>92554788.769999996</v>
      </c>
      <c r="BE20" s="42">
        <v>6278986.6500000004</v>
      </c>
      <c r="BF20" s="25">
        <f t="shared" si="46"/>
        <v>6.7840753930122122E-2</v>
      </c>
      <c r="BG20" s="42">
        <v>43296485</v>
      </c>
      <c r="BH20" s="42">
        <v>3262963.1</v>
      </c>
      <c r="BI20" s="25">
        <f t="shared" si="47"/>
        <v>7.5363233297114071E-2</v>
      </c>
      <c r="BJ20" s="42">
        <v>37968025.899999999</v>
      </c>
      <c r="BK20" s="42">
        <v>1486597.71</v>
      </c>
      <c r="BL20" s="25">
        <f t="shared" si="48"/>
        <v>3.9153937418695238E-2</v>
      </c>
      <c r="BM20" s="42">
        <v>51852327.5</v>
      </c>
      <c r="BN20" s="42">
        <v>693279.24</v>
      </c>
      <c r="BO20" s="25">
        <f t="shared" si="49"/>
        <v>1.3370262694572388E-2</v>
      </c>
      <c r="BP20" s="42">
        <v>22483521.5</v>
      </c>
      <c r="BQ20" s="42">
        <v>936687.7</v>
      </c>
      <c r="BR20" s="25">
        <f t="shared" si="50"/>
        <v>4.1661076090771632E-2</v>
      </c>
      <c r="BS20" s="42">
        <v>42202792.189999998</v>
      </c>
      <c r="BT20" s="42">
        <v>2190910.58</v>
      </c>
      <c r="BU20" s="25">
        <f t="shared" si="51"/>
        <v>5.1913877407361191E-2</v>
      </c>
      <c r="BV20" s="42">
        <v>233926000</v>
      </c>
      <c r="BW20" s="42">
        <v>14885813.59</v>
      </c>
      <c r="BX20" s="25">
        <f t="shared" si="52"/>
        <v>6.3634711789198287E-2</v>
      </c>
      <c r="BY20" s="42">
        <v>313469453.30000001</v>
      </c>
      <c r="BZ20" s="42">
        <v>5614488.0700000003</v>
      </c>
      <c r="CA20" s="25">
        <f t="shared" si="53"/>
        <v>1.7910798040748042E-2</v>
      </c>
      <c r="CB20" s="3">
        <f t="shared" si="54"/>
        <v>2020022846.6500001</v>
      </c>
      <c r="CC20" s="3">
        <f t="shared" si="54"/>
        <v>86042518.679999992</v>
      </c>
      <c r="CD20" s="19">
        <f t="shared" si="55"/>
        <v>4.2594824520273446E-2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>
        <v>0</v>
      </c>
      <c r="C21" s="26">
        <v>0</v>
      </c>
      <c r="D21" s="25">
        <f t="shared" si="28"/>
        <v>0</v>
      </c>
      <c r="E21" s="26">
        <v>0</v>
      </c>
      <c r="F21" s="26">
        <v>0</v>
      </c>
      <c r="G21" s="25">
        <f t="shared" si="29"/>
        <v>0</v>
      </c>
      <c r="H21" s="26">
        <v>4384200</v>
      </c>
      <c r="I21" s="26">
        <v>2337895.8199999998</v>
      </c>
      <c r="J21" s="25">
        <f t="shared" si="30"/>
        <v>0.53325482870307006</v>
      </c>
      <c r="K21" s="26">
        <v>0</v>
      </c>
      <c r="L21" s="26">
        <v>0</v>
      </c>
      <c r="M21" s="25">
        <f t="shared" si="31"/>
        <v>0</v>
      </c>
      <c r="N21" s="26">
        <v>0</v>
      </c>
      <c r="O21" s="26">
        <v>0</v>
      </c>
      <c r="P21" s="25">
        <f t="shared" si="32"/>
        <v>0</v>
      </c>
      <c r="Q21" s="26">
        <v>0</v>
      </c>
      <c r="R21" s="26">
        <v>0</v>
      </c>
      <c r="S21" s="25">
        <f t="shared" si="33"/>
        <v>0</v>
      </c>
      <c r="T21" s="42">
        <v>0</v>
      </c>
      <c r="U21" s="42">
        <v>0</v>
      </c>
      <c r="V21" s="25">
        <f t="shared" si="34"/>
        <v>0</v>
      </c>
      <c r="W21" s="42">
        <v>0</v>
      </c>
      <c r="X21" s="42">
        <v>0</v>
      </c>
      <c r="Y21" s="25">
        <f t="shared" si="35"/>
        <v>0</v>
      </c>
      <c r="Z21" s="42">
        <v>0</v>
      </c>
      <c r="AA21" s="42">
        <v>0</v>
      </c>
      <c r="AB21" s="25">
        <f t="shared" si="36"/>
        <v>0</v>
      </c>
      <c r="AC21" s="42">
        <v>0</v>
      </c>
      <c r="AD21" s="42">
        <v>0</v>
      </c>
      <c r="AE21" s="25">
        <f t="shared" si="37"/>
        <v>0</v>
      </c>
      <c r="AF21" s="42">
        <v>0</v>
      </c>
      <c r="AG21" s="42">
        <v>0</v>
      </c>
      <c r="AH21" s="25">
        <f t="shared" si="38"/>
        <v>0</v>
      </c>
      <c r="AI21" s="42">
        <v>0</v>
      </c>
      <c r="AJ21" s="42">
        <v>0</v>
      </c>
      <c r="AK21" s="25">
        <f t="shared" si="39"/>
        <v>0</v>
      </c>
      <c r="AL21" s="42">
        <v>0</v>
      </c>
      <c r="AM21" s="42">
        <v>0</v>
      </c>
      <c r="AN21" s="25">
        <f t="shared" si="40"/>
        <v>0</v>
      </c>
      <c r="AO21" s="42">
        <v>0</v>
      </c>
      <c r="AP21" s="42">
        <v>0</v>
      </c>
      <c r="AQ21" s="25">
        <f t="shared" si="41"/>
        <v>0</v>
      </c>
      <c r="AR21" s="42">
        <v>0</v>
      </c>
      <c r="AS21" s="42">
        <v>0</v>
      </c>
      <c r="AT21" s="25">
        <f t="shared" si="42"/>
        <v>0</v>
      </c>
      <c r="AU21" s="42">
        <v>0</v>
      </c>
      <c r="AV21" s="42">
        <v>0</v>
      </c>
      <c r="AW21" s="25">
        <f t="shared" si="43"/>
        <v>0</v>
      </c>
      <c r="AX21" s="42">
        <v>0</v>
      </c>
      <c r="AY21" s="42">
        <v>0</v>
      </c>
      <c r="AZ21" s="25">
        <f t="shared" si="44"/>
        <v>0</v>
      </c>
      <c r="BA21" s="42">
        <v>0</v>
      </c>
      <c r="BB21" s="42">
        <v>0</v>
      </c>
      <c r="BC21" s="25">
        <f t="shared" si="45"/>
        <v>0</v>
      </c>
      <c r="BD21" s="42">
        <v>0</v>
      </c>
      <c r="BE21" s="42">
        <v>0</v>
      </c>
      <c r="BF21" s="25">
        <f t="shared" si="46"/>
        <v>0</v>
      </c>
      <c r="BG21" s="42">
        <v>0</v>
      </c>
      <c r="BH21" s="42">
        <v>0</v>
      </c>
      <c r="BI21" s="25">
        <f t="shared" si="47"/>
        <v>0</v>
      </c>
      <c r="BJ21" s="42">
        <v>0</v>
      </c>
      <c r="BK21" s="42">
        <v>0</v>
      </c>
      <c r="BL21" s="25">
        <f t="shared" si="48"/>
        <v>0</v>
      </c>
      <c r="BM21" s="42">
        <v>0</v>
      </c>
      <c r="BN21" s="42">
        <v>0</v>
      </c>
      <c r="BO21" s="25">
        <f t="shared" si="49"/>
        <v>0</v>
      </c>
      <c r="BP21" s="42">
        <v>0</v>
      </c>
      <c r="BQ21" s="42">
        <v>0</v>
      </c>
      <c r="BR21" s="25">
        <f t="shared" si="50"/>
        <v>0</v>
      </c>
      <c r="BS21" s="42">
        <v>0</v>
      </c>
      <c r="BT21" s="42">
        <v>0</v>
      </c>
      <c r="BU21" s="25">
        <f t="shared" si="51"/>
        <v>0</v>
      </c>
      <c r="BV21" s="42">
        <v>0</v>
      </c>
      <c r="BW21" s="42">
        <v>0</v>
      </c>
      <c r="BX21" s="25">
        <f t="shared" si="52"/>
        <v>0</v>
      </c>
      <c r="BY21" s="42">
        <v>0</v>
      </c>
      <c r="BZ21" s="42">
        <v>0</v>
      </c>
      <c r="CA21" s="25">
        <f t="shared" si="53"/>
        <v>0</v>
      </c>
      <c r="CB21" s="3">
        <f t="shared" si="54"/>
        <v>4384200</v>
      </c>
      <c r="CC21" s="3">
        <f t="shared" si="54"/>
        <v>2337895.8199999998</v>
      </c>
      <c r="CD21" s="19">
        <f t="shared" si="55"/>
        <v>0.53325482870307006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184989416.66</v>
      </c>
      <c r="C22" s="26">
        <v>10926975.539999999</v>
      </c>
      <c r="D22" s="25">
        <f t="shared" si="28"/>
        <v>5.9068111772486734E-2</v>
      </c>
      <c r="E22" s="26">
        <v>50982288.229999997</v>
      </c>
      <c r="F22" s="26">
        <v>2797510.99</v>
      </c>
      <c r="G22" s="25">
        <f t="shared" si="29"/>
        <v>5.4872213216075973E-2</v>
      </c>
      <c r="H22" s="26">
        <v>492358467.94999999</v>
      </c>
      <c r="I22" s="26">
        <v>34586166.049999997</v>
      </c>
      <c r="J22" s="25">
        <f t="shared" si="30"/>
        <v>7.0245904765290426E-2</v>
      </c>
      <c r="K22" s="26">
        <v>344655907.92000002</v>
      </c>
      <c r="L22" s="26">
        <v>21926759.300000001</v>
      </c>
      <c r="M22" s="25">
        <f t="shared" si="31"/>
        <v>6.3619275910075337E-2</v>
      </c>
      <c r="N22" s="26">
        <v>135151962.21000001</v>
      </c>
      <c r="O22" s="26">
        <v>8336567.2400000002</v>
      </c>
      <c r="P22" s="25">
        <f t="shared" si="32"/>
        <v>6.1682916797364637E-2</v>
      </c>
      <c r="Q22" s="26">
        <v>139619689.37</v>
      </c>
      <c r="R22" s="26">
        <v>8861471.1799999997</v>
      </c>
      <c r="S22" s="25">
        <f t="shared" si="33"/>
        <v>6.3468635548361699E-2</v>
      </c>
      <c r="T22" s="42">
        <v>338273110.14999998</v>
      </c>
      <c r="U22" s="42">
        <v>27084898.210000001</v>
      </c>
      <c r="V22" s="25">
        <f t="shared" si="34"/>
        <v>8.00681384281174E-2</v>
      </c>
      <c r="W22" s="42">
        <v>67627403.640000001</v>
      </c>
      <c r="X22" s="42">
        <v>3602192.5</v>
      </c>
      <c r="Y22" s="25">
        <f t="shared" si="35"/>
        <v>5.3265278660933078E-2</v>
      </c>
      <c r="Z22" s="42">
        <v>289503103.07999998</v>
      </c>
      <c r="AA22" s="42">
        <v>19881470.41</v>
      </c>
      <c r="AB22" s="25">
        <f t="shared" si="36"/>
        <v>6.8674463929687291E-2</v>
      </c>
      <c r="AC22" s="42">
        <v>345849445.38</v>
      </c>
      <c r="AD22" s="42">
        <v>24090358.949999999</v>
      </c>
      <c r="AE22" s="25">
        <f t="shared" si="37"/>
        <v>6.9655624063617805E-2</v>
      </c>
      <c r="AF22" s="42">
        <v>107233997.86</v>
      </c>
      <c r="AG22" s="42">
        <v>7268005.5</v>
      </c>
      <c r="AH22" s="25">
        <f t="shared" si="38"/>
        <v>6.7777063664909598E-2</v>
      </c>
      <c r="AI22" s="42">
        <v>555236929.02999997</v>
      </c>
      <c r="AJ22" s="42">
        <v>37504645.539999999</v>
      </c>
      <c r="AK22" s="25">
        <f t="shared" si="39"/>
        <v>6.7547102109221532E-2</v>
      </c>
      <c r="AL22" s="42">
        <v>406872525.76999998</v>
      </c>
      <c r="AM22" s="42">
        <v>29075880.420000002</v>
      </c>
      <c r="AN22" s="25">
        <f t="shared" si="40"/>
        <v>7.146189181728195E-2</v>
      </c>
      <c r="AO22" s="42">
        <v>95828096.859999999</v>
      </c>
      <c r="AP22" s="42">
        <v>5881475.3399999999</v>
      </c>
      <c r="AQ22" s="25">
        <f t="shared" si="41"/>
        <v>6.1375270225730742E-2</v>
      </c>
      <c r="AR22" s="42">
        <v>90499418.920000002</v>
      </c>
      <c r="AS22" s="42">
        <v>5465230.0999999996</v>
      </c>
      <c r="AT22" s="25">
        <f t="shared" si="42"/>
        <v>6.0389670621323804E-2</v>
      </c>
      <c r="AU22" s="42">
        <v>85365705.519999996</v>
      </c>
      <c r="AV22" s="42">
        <v>5211660.12</v>
      </c>
      <c r="AW22" s="25">
        <f t="shared" si="43"/>
        <v>6.1050981635464616E-2</v>
      </c>
      <c r="AX22" s="42">
        <v>113927494.94</v>
      </c>
      <c r="AY22" s="42">
        <v>6375818.0899999999</v>
      </c>
      <c r="AZ22" s="25">
        <f t="shared" si="44"/>
        <v>5.5963822371042471E-2</v>
      </c>
      <c r="BA22" s="42">
        <v>69528433.069999993</v>
      </c>
      <c r="BB22" s="42">
        <v>4163080.74</v>
      </c>
      <c r="BC22" s="25">
        <f t="shared" si="45"/>
        <v>5.9875946518292512E-2</v>
      </c>
      <c r="BD22" s="42">
        <v>177922117.16999999</v>
      </c>
      <c r="BE22" s="42">
        <v>13564979.439999999</v>
      </c>
      <c r="BF22" s="25">
        <f t="shared" si="46"/>
        <v>7.6241108501642951E-2</v>
      </c>
      <c r="BG22" s="42">
        <v>120594144.39</v>
      </c>
      <c r="BH22" s="42">
        <v>6227132.7000000002</v>
      </c>
      <c r="BI22" s="25">
        <f t="shared" si="47"/>
        <v>5.1637106689538165E-2</v>
      </c>
      <c r="BJ22" s="42">
        <v>101604248.36</v>
      </c>
      <c r="BK22" s="42">
        <v>6912860.3600000003</v>
      </c>
      <c r="BL22" s="25">
        <f t="shared" si="48"/>
        <v>6.8037119230552626E-2</v>
      </c>
      <c r="BM22" s="42">
        <v>122223489.59</v>
      </c>
      <c r="BN22" s="42">
        <v>7786655.9900000002</v>
      </c>
      <c r="BO22" s="25">
        <f t="shared" si="49"/>
        <v>6.3708342938991677E-2</v>
      </c>
      <c r="BP22" s="42">
        <v>146770001.63</v>
      </c>
      <c r="BQ22" s="42">
        <v>9662744.2100000009</v>
      </c>
      <c r="BR22" s="25">
        <f t="shared" si="50"/>
        <v>6.5835961727106249E-2</v>
      </c>
      <c r="BS22" s="42">
        <v>77164514.459999993</v>
      </c>
      <c r="BT22" s="42">
        <v>5208143.83</v>
      </c>
      <c r="BU22" s="25">
        <f t="shared" si="51"/>
        <v>6.7494027098424392E-2</v>
      </c>
      <c r="BV22" s="42">
        <v>837169021.88</v>
      </c>
      <c r="BW22" s="42">
        <v>60274537.299999997</v>
      </c>
      <c r="BX22" s="25">
        <f t="shared" si="52"/>
        <v>7.1998050243956307E-2</v>
      </c>
      <c r="BY22" s="42">
        <v>2586128221.4200001</v>
      </c>
      <c r="BZ22" s="42">
        <v>175401308.33000001</v>
      </c>
      <c r="CA22" s="25">
        <f t="shared" si="53"/>
        <v>6.7823902495325647E-2</v>
      </c>
      <c r="CB22" s="3">
        <f t="shared" si="54"/>
        <v>8083079155.46</v>
      </c>
      <c r="CC22" s="3">
        <f t="shared" si="54"/>
        <v>548078528.38</v>
      </c>
      <c r="CD22" s="19">
        <f t="shared" si="55"/>
        <v>6.780566141181249E-2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18979000</v>
      </c>
      <c r="C23" s="26">
        <v>1391000</v>
      </c>
      <c r="D23" s="25">
        <f t="shared" si="28"/>
        <v>7.3291532746720053E-2</v>
      </c>
      <c r="E23" s="26">
        <v>9692640</v>
      </c>
      <c r="F23" s="26">
        <v>189274.32</v>
      </c>
      <c r="G23" s="25">
        <f t="shared" si="29"/>
        <v>1.9527633338285545E-2</v>
      </c>
      <c r="H23" s="26">
        <v>133472058.48</v>
      </c>
      <c r="I23" s="26">
        <v>3396502.61</v>
      </c>
      <c r="J23" s="25">
        <f t="shared" si="30"/>
        <v>2.5447293228859174E-2</v>
      </c>
      <c r="K23" s="26">
        <v>27139600</v>
      </c>
      <c r="L23" s="26">
        <v>807518.34</v>
      </c>
      <c r="M23" s="25">
        <f t="shared" si="31"/>
        <v>2.9754246193753775E-2</v>
      </c>
      <c r="N23" s="26">
        <v>14414329</v>
      </c>
      <c r="O23" s="26">
        <v>1070715.68</v>
      </c>
      <c r="P23" s="25">
        <f t="shared" si="32"/>
        <v>7.4281340463368081E-2</v>
      </c>
      <c r="Q23" s="26">
        <v>1724683</v>
      </c>
      <c r="R23" s="26">
        <v>40210</v>
      </c>
      <c r="S23" s="25">
        <f t="shared" si="33"/>
        <v>2.3314429376296977E-2</v>
      </c>
      <c r="T23" s="42">
        <v>37003414</v>
      </c>
      <c r="U23" s="42">
        <v>1617068.98</v>
      </c>
      <c r="V23" s="25">
        <f t="shared" si="34"/>
        <v>4.3700534766873134E-2</v>
      </c>
      <c r="W23" s="42">
        <v>11427970.470000001</v>
      </c>
      <c r="X23" s="42">
        <v>503514.52</v>
      </c>
      <c r="Y23" s="25">
        <f t="shared" si="35"/>
        <v>4.4059837336979046E-2</v>
      </c>
      <c r="Z23" s="42">
        <v>38344422</v>
      </c>
      <c r="AA23" s="42">
        <v>1743561.24</v>
      </c>
      <c r="AB23" s="25">
        <f t="shared" si="36"/>
        <v>4.5471052869176125E-2</v>
      </c>
      <c r="AC23" s="42">
        <v>2514400</v>
      </c>
      <c r="AD23" s="42">
        <v>128100.12</v>
      </c>
      <c r="AE23" s="25">
        <f t="shared" si="37"/>
        <v>5.0946595609290483E-2</v>
      </c>
      <c r="AF23" s="42">
        <v>8144500</v>
      </c>
      <c r="AG23" s="42">
        <v>243482.43</v>
      </c>
      <c r="AH23" s="25">
        <f t="shared" si="38"/>
        <v>2.9895319540794399E-2</v>
      </c>
      <c r="AI23" s="42">
        <v>37319404</v>
      </c>
      <c r="AJ23" s="42">
        <v>2603290.14</v>
      </c>
      <c r="AK23" s="25">
        <f t="shared" si="39"/>
        <v>6.9757012732572052E-2</v>
      </c>
      <c r="AL23" s="42">
        <v>76150933.959999993</v>
      </c>
      <c r="AM23" s="42">
        <v>1347093.61</v>
      </c>
      <c r="AN23" s="25">
        <f t="shared" si="40"/>
        <v>1.7689784483898668E-2</v>
      </c>
      <c r="AO23" s="42">
        <v>14320000</v>
      </c>
      <c r="AP23" s="42">
        <v>283857.34999999998</v>
      </c>
      <c r="AQ23" s="25">
        <f t="shared" si="41"/>
        <v>1.9822440642458097E-2</v>
      </c>
      <c r="AR23" s="42">
        <v>7125394</v>
      </c>
      <c r="AS23" s="42">
        <v>430518.68</v>
      </c>
      <c r="AT23" s="25">
        <f t="shared" si="42"/>
        <v>6.0420333247536907E-2</v>
      </c>
      <c r="AU23" s="42">
        <v>2738610</v>
      </c>
      <c r="AV23" s="42">
        <v>145695.35</v>
      </c>
      <c r="AW23" s="25">
        <f t="shared" si="43"/>
        <v>5.3200473963068859E-2</v>
      </c>
      <c r="AX23" s="42">
        <v>19239534</v>
      </c>
      <c r="AY23" s="42">
        <v>315657.14</v>
      </c>
      <c r="AZ23" s="25">
        <f t="shared" si="44"/>
        <v>1.6406693634055794E-2</v>
      </c>
      <c r="BA23" s="42">
        <v>500000</v>
      </c>
      <c r="BB23" s="42">
        <v>0</v>
      </c>
      <c r="BC23" s="25">
        <f t="shared" si="45"/>
        <v>0</v>
      </c>
      <c r="BD23" s="42">
        <v>3191500</v>
      </c>
      <c r="BE23" s="42">
        <v>153738.51</v>
      </c>
      <c r="BF23" s="25">
        <f t="shared" si="46"/>
        <v>4.8171239229202571E-2</v>
      </c>
      <c r="BG23" s="42">
        <v>17205245</v>
      </c>
      <c r="BH23" s="42">
        <v>581726.68999999994</v>
      </c>
      <c r="BI23" s="25">
        <f t="shared" si="47"/>
        <v>3.3811008794120627E-2</v>
      </c>
      <c r="BJ23" s="42">
        <v>565000</v>
      </c>
      <c r="BK23" s="42">
        <v>27660</v>
      </c>
      <c r="BL23" s="25">
        <f t="shared" si="48"/>
        <v>4.8955752212389382E-2</v>
      </c>
      <c r="BM23" s="42">
        <v>16214731</v>
      </c>
      <c r="BN23" s="42">
        <v>504828.81</v>
      </c>
      <c r="BO23" s="25">
        <f t="shared" si="49"/>
        <v>3.1133961457639969E-2</v>
      </c>
      <c r="BP23" s="42">
        <v>1372000</v>
      </c>
      <c r="BQ23" s="42">
        <v>69694.539999999994</v>
      </c>
      <c r="BR23" s="25">
        <f t="shared" si="50"/>
        <v>5.0797769679300289E-2</v>
      </c>
      <c r="BS23" s="42">
        <v>6447597</v>
      </c>
      <c r="BT23" s="42">
        <v>91571.839999999997</v>
      </c>
      <c r="BU23" s="25">
        <f t="shared" si="51"/>
        <v>1.4202475744064028E-2</v>
      </c>
      <c r="BV23" s="42">
        <v>133982580</v>
      </c>
      <c r="BW23" s="42">
        <v>8860852.8000000007</v>
      </c>
      <c r="BX23" s="25">
        <f t="shared" si="52"/>
        <v>6.6134364631581219E-2</v>
      </c>
      <c r="BY23" s="42">
        <v>261556494.56</v>
      </c>
      <c r="BZ23" s="42">
        <v>12739944.460000001</v>
      </c>
      <c r="CA23" s="25">
        <f t="shared" si="53"/>
        <v>4.8708193927402207E-2</v>
      </c>
      <c r="CB23" s="3">
        <f t="shared" si="54"/>
        <v>900786040.47000003</v>
      </c>
      <c r="CC23" s="3">
        <f>C23+F23+I23+L23+O23+R23+U23+X23+AA23+AD23+AG23+AJ23+AM23+AP23+AS23+AV23+AY23+BB23+BE23+BH23+BK23+BN23+BQ23+BT23+BW23+BZ23</f>
        <v>39287078.159999996</v>
      </c>
      <c r="CD23" s="19">
        <f t="shared" si="55"/>
        <v>4.3614217355656744E-2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1400000</v>
      </c>
      <c r="C24" s="26">
        <v>100000</v>
      </c>
      <c r="D24" s="25">
        <f t="shared" si="28"/>
        <v>7.1428571428571425E-2</v>
      </c>
      <c r="E24" s="26">
        <v>1300000</v>
      </c>
      <c r="F24" s="26">
        <v>38000</v>
      </c>
      <c r="G24" s="25">
        <f t="shared" si="29"/>
        <v>2.923076923076923E-2</v>
      </c>
      <c r="H24" s="26">
        <v>31153404.079999998</v>
      </c>
      <c r="I24" s="26">
        <v>1912057.76</v>
      </c>
      <c r="J24" s="25">
        <f t="shared" si="30"/>
        <v>6.137556445163922E-2</v>
      </c>
      <c r="K24" s="26">
        <v>2506000</v>
      </c>
      <c r="L24" s="26">
        <v>21739.08</v>
      </c>
      <c r="M24" s="25">
        <f t="shared" si="31"/>
        <v>8.6748124501197128E-3</v>
      </c>
      <c r="N24" s="26">
        <v>1850000</v>
      </c>
      <c r="O24" s="26">
        <v>154000</v>
      </c>
      <c r="P24" s="25">
        <f t="shared" si="32"/>
        <v>8.324324324324324E-2</v>
      </c>
      <c r="Q24" s="26">
        <v>1670000</v>
      </c>
      <c r="R24" s="26">
        <v>122000</v>
      </c>
      <c r="S24" s="25">
        <f t="shared" si="33"/>
        <v>7.3053892215568864E-2</v>
      </c>
      <c r="T24" s="42">
        <v>10148296</v>
      </c>
      <c r="U24" s="42">
        <v>582732.81000000006</v>
      </c>
      <c r="V24" s="25">
        <f t="shared" si="34"/>
        <v>5.7421739570859984E-2</v>
      </c>
      <c r="W24" s="42">
        <v>3016218</v>
      </c>
      <c r="X24" s="42">
        <v>0</v>
      </c>
      <c r="Y24" s="25">
        <f t="shared" si="35"/>
        <v>0</v>
      </c>
      <c r="Z24" s="42">
        <v>7637000</v>
      </c>
      <c r="AA24" s="42">
        <v>428473.2</v>
      </c>
      <c r="AB24" s="25">
        <f t="shared" si="36"/>
        <v>5.6104910305093625E-2</v>
      </c>
      <c r="AC24" s="42">
        <v>3450000</v>
      </c>
      <c r="AD24" s="42">
        <v>283333</v>
      </c>
      <c r="AE24" s="25">
        <f t="shared" si="37"/>
        <v>8.2125507246376808E-2</v>
      </c>
      <c r="AF24" s="42">
        <v>1600000</v>
      </c>
      <c r="AG24" s="42">
        <v>0</v>
      </c>
      <c r="AH24" s="25">
        <f t="shared" si="38"/>
        <v>0</v>
      </c>
      <c r="AI24" s="42">
        <v>3275200</v>
      </c>
      <c r="AJ24" s="42">
        <v>270000</v>
      </c>
      <c r="AK24" s="25">
        <f t="shared" si="39"/>
        <v>8.2437713727405965E-2</v>
      </c>
      <c r="AL24" s="42">
        <v>9950000</v>
      </c>
      <c r="AM24" s="42">
        <v>565230</v>
      </c>
      <c r="AN24" s="25">
        <f t="shared" si="40"/>
        <v>5.68070351758794E-2</v>
      </c>
      <c r="AO24" s="42">
        <v>3100000</v>
      </c>
      <c r="AP24" s="42">
        <v>220000</v>
      </c>
      <c r="AQ24" s="25">
        <f t="shared" si="41"/>
        <v>7.0967741935483872E-2</v>
      </c>
      <c r="AR24" s="42">
        <v>2650000</v>
      </c>
      <c r="AS24" s="42">
        <v>245000</v>
      </c>
      <c r="AT24" s="25">
        <f t="shared" si="42"/>
        <v>9.2452830188679239E-2</v>
      </c>
      <c r="AU24" s="42">
        <v>1641700</v>
      </c>
      <c r="AV24" s="42">
        <v>0</v>
      </c>
      <c r="AW24" s="25">
        <f t="shared" si="43"/>
        <v>0</v>
      </c>
      <c r="AX24" s="42">
        <v>2100000</v>
      </c>
      <c r="AY24" s="42">
        <v>247000</v>
      </c>
      <c r="AZ24" s="25">
        <f t="shared" si="44"/>
        <v>0.11761904761904762</v>
      </c>
      <c r="BA24" s="42">
        <v>2700000</v>
      </c>
      <c r="BB24" s="42">
        <v>245000</v>
      </c>
      <c r="BC24" s="25">
        <f t="shared" si="45"/>
        <v>9.0740740740740747E-2</v>
      </c>
      <c r="BD24" s="42">
        <v>5900000</v>
      </c>
      <c r="BE24" s="42">
        <v>600000</v>
      </c>
      <c r="BF24" s="25">
        <f t="shared" si="46"/>
        <v>0.10169491525423729</v>
      </c>
      <c r="BG24" s="42">
        <v>1721500</v>
      </c>
      <c r="BH24" s="42">
        <v>140000</v>
      </c>
      <c r="BI24" s="25">
        <f t="shared" si="47"/>
        <v>8.1324426372349698E-2</v>
      </c>
      <c r="BJ24" s="42">
        <v>2000000</v>
      </c>
      <c r="BK24" s="42">
        <v>166700</v>
      </c>
      <c r="BL24" s="25">
        <f t="shared" si="48"/>
        <v>8.3349999999999994E-2</v>
      </c>
      <c r="BM24" s="42">
        <v>5965788</v>
      </c>
      <c r="BN24" s="42">
        <v>339518.24</v>
      </c>
      <c r="BO24" s="25">
        <f t="shared" si="49"/>
        <v>5.6910879166339801E-2</v>
      </c>
      <c r="BP24" s="42">
        <v>2800000</v>
      </c>
      <c r="BQ24" s="42">
        <v>202828</v>
      </c>
      <c r="BR24" s="25">
        <f t="shared" si="50"/>
        <v>7.2438571428571435E-2</v>
      </c>
      <c r="BS24" s="42">
        <v>1500000</v>
      </c>
      <c r="BT24" s="42">
        <v>175000</v>
      </c>
      <c r="BU24" s="25">
        <f t="shared" si="51"/>
        <v>0.11666666666666667</v>
      </c>
      <c r="BV24" s="42">
        <v>3600000</v>
      </c>
      <c r="BW24" s="42">
        <v>0</v>
      </c>
      <c r="BX24" s="25">
        <f t="shared" si="52"/>
        <v>0</v>
      </c>
      <c r="BY24" s="42">
        <v>37953311.109999999</v>
      </c>
      <c r="BZ24" s="42">
        <v>0</v>
      </c>
      <c r="CA24" s="25">
        <f t="shared" si="53"/>
        <v>0</v>
      </c>
      <c r="CB24" s="3">
        <f t="shared" si="54"/>
        <v>152588417.19</v>
      </c>
      <c r="CC24" s="3">
        <f>C24+F24+I24+L24+O24+R24+U24+X24+AA24+AD24+AG24+AJ24+AM24+AP24+AS24+AV24+AY24+BB24+BE24+BH24+BK24+BN24+BQ24+BT24+BW24+BZ24</f>
        <v>7058612.0899999999</v>
      </c>
      <c r="CD24" s="19">
        <f t="shared" si="55"/>
        <v>4.6259160557454104E-2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300000</v>
      </c>
      <c r="C25" s="26">
        <v>0</v>
      </c>
      <c r="D25" s="25">
        <f t="shared" si="28"/>
        <v>0</v>
      </c>
      <c r="E25" s="26">
        <v>0</v>
      </c>
      <c r="F25" s="26">
        <v>0</v>
      </c>
      <c r="G25" s="25">
        <f t="shared" si="29"/>
        <v>0</v>
      </c>
      <c r="H25" s="26">
        <v>0</v>
      </c>
      <c r="I25" s="26">
        <v>0</v>
      </c>
      <c r="J25" s="25">
        <f t="shared" si="30"/>
        <v>0</v>
      </c>
      <c r="K25" s="26">
        <v>10000</v>
      </c>
      <c r="L25" s="26">
        <v>0</v>
      </c>
      <c r="M25" s="25">
        <f t="shared" si="31"/>
        <v>0</v>
      </c>
      <c r="N25" s="26">
        <v>0</v>
      </c>
      <c r="O25" s="26">
        <v>0</v>
      </c>
      <c r="P25" s="25">
        <f t="shared" si="32"/>
        <v>0</v>
      </c>
      <c r="Q25" s="26">
        <v>0</v>
      </c>
      <c r="R25" s="26">
        <v>0</v>
      </c>
      <c r="S25" s="25">
        <f t="shared" si="33"/>
        <v>0</v>
      </c>
      <c r="T25" s="42">
        <v>900000</v>
      </c>
      <c r="U25" s="42">
        <v>0</v>
      </c>
      <c r="V25" s="25">
        <f t="shared" si="34"/>
        <v>0</v>
      </c>
      <c r="W25" s="42">
        <v>0</v>
      </c>
      <c r="X25" s="42">
        <v>0</v>
      </c>
      <c r="Y25" s="25">
        <f t="shared" si="35"/>
        <v>0</v>
      </c>
      <c r="Z25" s="42">
        <v>1543618.55</v>
      </c>
      <c r="AA25" s="42">
        <v>54885.25</v>
      </c>
      <c r="AB25" s="25">
        <f t="shared" si="36"/>
        <v>3.5556225986011894E-2</v>
      </c>
      <c r="AC25" s="42">
        <v>1270000</v>
      </c>
      <c r="AD25" s="42">
        <v>105789.15</v>
      </c>
      <c r="AE25" s="25">
        <f t="shared" si="37"/>
        <v>8.3298543307086609E-2</v>
      </c>
      <c r="AF25" s="42">
        <v>91243</v>
      </c>
      <c r="AG25" s="42">
        <v>0</v>
      </c>
      <c r="AH25" s="25">
        <f t="shared" si="38"/>
        <v>0</v>
      </c>
      <c r="AI25" s="42">
        <v>0</v>
      </c>
      <c r="AJ25" s="42">
        <v>0</v>
      </c>
      <c r="AK25" s="25">
        <f t="shared" si="39"/>
        <v>0</v>
      </c>
      <c r="AL25" s="42">
        <v>100000</v>
      </c>
      <c r="AM25" s="42">
        <v>0</v>
      </c>
      <c r="AN25" s="25">
        <f t="shared" si="40"/>
        <v>0</v>
      </c>
      <c r="AO25" s="42">
        <v>0</v>
      </c>
      <c r="AP25" s="42">
        <v>0</v>
      </c>
      <c r="AQ25" s="25">
        <f t="shared" si="41"/>
        <v>0</v>
      </c>
      <c r="AR25" s="42">
        <v>0</v>
      </c>
      <c r="AS25" s="42">
        <v>0</v>
      </c>
      <c r="AT25" s="25">
        <f t="shared" si="42"/>
        <v>0</v>
      </c>
      <c r="AU25" s="42">
        <v>0</v>
      </c>
      <c r="AV25" s="42">
        <v>0</v>
      </c>
      <c r="AW25" s="25">
        <f t="shared" si="43"/>
        <v>0</v>
      </c>
      <c r="AX25" s="42">
        <v>0</v>
      </c>
      <c r="AY25" s="42">
        <v>0</v>
      </c>
      <c r="AZ25" s="25">
        <f t="shared" si="44"/>
        <v>0</v>
      </c>
      <c r="BA25" s="42">
        <v>0</v>
      </c>
      <c r="BB25" s="42">
        <v>0</v>
      </c>
      <c r="BC25" s="25">
        <f t="shared" si="45"/>
        <v>0</v>
      </c>
      <c r="BD25" s="42">
        <v>0</v>
      </c>
      <c r="BE25" s="42">
        <v>0</v>
      </c>
      <c r="BF25" s="25">
        <f t="shared" si="46"/>
        <v>0</v>
      </c>
      <c r="BG25" s="42">
        <v>0</v>
      </c>
      <c r="BH25" s="42">
        <v>0</v>
      </c>
      <c r="BI25" s="25">
        <f t="shared" si="47"/>
        <v>0</v>
      </c>
      <c r="BJ25" s="42">
        <v>0</v>
      </c>
      <c r="BK25" s="42">
        <v>0</v>
      </c>
      <c r="BL25" s="25">
        <f t="shared" si="48"/>
        <v>0</v>
      </c>
      <c r="BM25" s="42">
        <v>0</v>
      </c>
      <c r="BN25" s="42">
        <v>0</v>
      </c>
      <c r="BO25" s="25">
        <f t="shared" si="49"/>
        <v>0</v>
      </c>
      <c r="BP25" s="42">
        <v>0</v>
      </c>
      <c r="BQ25" s="42">
        <v>0</v>
      </c>
      <c r="BR25" s="25">
        <f t="shared" si="50"/>
        <v>0</v>
      </c>
      <c r="BS25" s="42">
        <v>0</v>
      </c>
      <c r="BT25" s="42">
        <v>0</v>
      </c>
      <c r="BU25" s="25">
        <f t="shared" si="51"/>
        <v>0</v>
      </c>
      <c r="BV25" s="42">
        <v>25000000</v>
      </c>
      <c r="BW25" s="42">
        <v>1887654.38</v>
      </c>
      <c r="BX25" s="25">
        <f t="shared" si="52"/>
        <v>7.5506175199999997E-2</v>
      </c>
      <c r="BY25" s="42">
        <v>240000000</v>
      </c>
      <c r="BZ25" s="42">
        <v>17899508.34</v>
      </c>
      <c r="CA25" s="25">
        <f t="shared" si="53"/>
        <v>7.4581284750000004E-2</v>
      </c>
      <c r="CB25" s="3">
        <f t="shared" si="54"/>
        <v>269214861.55000001</v>
      </c>
      <c r="CC25" s="3">
        <f>C25+F25+I25+L25+O25+R25+U25+X25+AA25+AD25+AG25+AJ25+AM25+AP25+AS25+AV25+AY25+BB25+BE25+BH25+BK25+BN25+BQ25+BT25+BW25+BZ25</f>
        <v>19947837.120000001</v>
      </c>
      <c r="CD25" s="19">
        <f t="shared" si="55"/>
        <v>7.4096344477978165E-2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8"/>
        <v>0</v>
      </c>
      <c r="E26" s="24">
        <v>0</v>
      </c>
      <c r="F26" s="24">
        <v>0</v>
      </c>
      <c r="G26" s="25">
        <f t="shared" si="29"/>
        <v>0</v>
      </c>
      <c r="H26" s="24">
        <v>0</v>
      </c>
      <c r="I26" s="24">
        <v>3090618</v>
      </c>
      <c r="J26" s="25">
        <f t="shared" si="30"/>
        <v>0</v>
      </c>
      <c r="K26" s="26">
        <v>0</v>
      </c>
      <c r="L26" s="26">
        <v>0</v>
      </c>
      <c r="M26" s="25">
        <f t="shared" si="31"/>
        <v>0</v>
      </c>
      <c r="N26" s="24">
        <v>0</v>
      </c>
      <c r="O26" s="24">
        <v>0</v>
      </c>
      <c r="P26" s="25">
        <f t="shared" si="32"/>
        <v>0</v>
      </c>
      <c r="Q26" s="24">
        <v>0</v>
      </c>
      <c r="R26" s="24">
        <v>0</v>
      </c>
      <c r="S26" s="25">
        <f t="shared" si="33"/>
        <v>0</v>
      </c>
      <c r="T26" s="42">
        <v>0</v>
      </c>
      <c r="U26" s="42">
        <v>0</v>
      </c>
      <c r="V26" s="25">
        <f t="shared" si="34"/>
        <v>0</v>
      </c>
      <c r="W26" s="42">
        <v>2360000</v>
      </c>
      <c r="X26" s="42">
        <v>0</v>
      </c>
      <c r="Y26" s="25">
        <f t="shared" si="35"/>
        <v>0</v>
      </c>
      <c r="Z26" s="42">
        <v>500000</v>
      </c>
      <c r="AA26" s="42">
        <v>0</v>
      </c>
      <c r="AB26" s="25">
        <f t="shared" si="36"/>
        <v>0</v>
      </c>
      <c r="AC26" s="42">
        <v>0</v>
      </c>
      <c r="AD26" s="42">
        <v>0</v>
      </c>
      <c r="AE26" s="25">
        <f t="shared" si="37"/>
        <v>0</v>
      </c>
      <c r="AF26" s="42">
        <v>0</v>
      </c>
      <c r="AG26" s="42">
        <v>0</v>
      </c>
      <c r="AH26" s="25">
        <f t="shared" si="38"/>
        <v>0</v>
      </c>
      <c r="AI26" s="42">
        <v>67552100</v>
      </c>
      <c r="AJ26" s="42">
        <v>0</v>
      </c>
      <c r="AK26" s="25">
        <f t="shared" si="39"/>
        <v>0</v>
      </c>
      <c r="AL26" s="42">
        <v>0</v>
      </c>
      <c r="AM26" s="42">
        <v>0</v>
      </c>
      <c r="AN26" s="25">
        <f t="shared" si="40"/>
        <v>0</v>
      </c>
      <c r="AO26" s="42">
        <v>0</v>
      </c>
      <c r="AP26" s="42">
        <v>0</v>
      </c>
      <c r="AQ26" s="25">
        <f t="shared" si="41"/>
        <v>0</v>
      </c>
      <c r="AR26" s="42">
        <v>0</v>
      </c>
      <c r="AS26" s="42">
        <v>0</v>
      </c>
      <c r="AT26" s="25">
        <f t="shared" si="42"/>
        <v>0</v>
      </c>
      <c r="AU26" s="42">
        <v>0</v>
      </c>
      <c r="AV26" s="42">
        <v>0</v>
      </c>
      <c r="AW26" s="25">
        <f t="shared" si="43"/>
        <v>0</v>
      </c>
      <c r="AX26" s="42">
        <v>0</v>
      </c>
      <c r="AY26" s="42">
        <v>0</v>
      </c>
      <c r="AZ26" s="25">
        <f t="shared" si="44"/>
        <v>0</v>
      </c>
      <c r="BA26" s="42">
        <v>0</v>
      </c>
      <c r="BB26" s="42">
        <v>0</v>
      </c>
      <c r="BC26" s="25">
        <f t="shared" si="45"/>
        <v>0</v>
      </c>
      <c r="BD26" s="42">
        <v>0</v>
      </c>
      <c r="BE26" s="42">
        <v>0</v>
      </c>
      <c r="BF26" s="25">
        <f t="shared" si="46"/>
        <v>0</v>
      </c>
      <c r="BG26" s="42">
        <v>0</v>
      </c>
      <c r="BH26" s="42">
        <v>0</v>
      </c>
      <c r="BI26" s="25">
        <f t="shared" si="47"/>
        <v>0</v>
      </c>
      <c r="BJ26" s="42">
        <v>0</v>
      </c>
      <c r="BK26" s="42">
        <v>0</v>
      </c>
      <c r="BL26" s="25">
        <f t="shared" si="48"/>
        <v>0</v>
      </c>
      <c r="BM26" s="42">
        <v>23023000</v>
      </c>
      <c r="BN26" s="42">
        <v>0</v>
      </c>
      <c r="BO26" s="25">
        <f t="shared" si="49"/>
        <v>0</v>
      </c>
      <c r="BP26" s="42">
        <v>0</v>
      </c>
      <c r="BQ26" s="42">
        <v>0</v>
      </c>
      <c r="BR26" s="25">
        <f t="shared" si="50"/>
        <v>0</v>
      </c>
      <c r="BS26" s="42">
        <v>0</v>
      </c>
      <c r="BT26" s="42">
        <v>0</v>
      </c>
      <c r="BU26" s="25">
        <f t="shared" si="51"/>
        <v>0</v>
      </c>
      <c r="BV26" s="42">
        <v>36299382.420000002</v>
      </c>
      <c r="BW26" s="42">
        <v>0</v>
      </c>
      <c r="BX26" s="25">
        <f t="shared" si="52"/>
        <v>0</v>
      </c>
      <c r="BY26" s="42">
        <v>0</v>
      </c>
      <c r="BZ26" s="42">
        <v>0</v>
      </c>
      <c r="CA26" s="25">
        <f t="shared" si="53"/>
        <v>0</v>
      </c>
      <c r="CB26" s="3">
        <f t="shared" si="54"/>
        <v>129734482.42</v>
      </c>
      <c r="CC26" s="3">
        <f>C26+F26+I26+L26+O26+R26+U26+X26+AA26+AD26+AG26+AJ26+AM26+AP26+AS26+AV26+AY26+BB26+BE26+BH26+BK26+BN26+BQ26+BT26+BW26+BZ26</f>
        <v>3090618</v>
      </c>
      <c r="CD26" s="19">
        <f t="shared" si="55"/>
        <v>2.3822640999903871E-2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815592513.06000006</v>
      </c>
      <c r="C27" s="3">
        <f>SUM(C13:C26)</f>
        <v>37284356.68</v>
      </c>
      <c r="D27" s="16">
        <f t="shared" si="28"/>
        <v>4.5714442056504177E-2</v>
      </c>
      <c r="E27" s="3">
        <f>SUM(E13:E26)</f>
        <v>279367365.83999997</v>
      </c>
      <c r="F27" s="3">
        <f>SUM(F13:F26)</f>
        <v>6646470.6100000003</v>
      </c>
      <c r="G27" s="16">
        <f t="shared" si="29"/>
        <v>2.3791148941163676E-2</v>
      </c>
      <c r="H27" s="3">
        <f>SUM(H13:H26)</f>
        <v>4142732058.8399997</v>
      </c>
      <c r="I27" s="3">
        <f>SUM(I13:I26)</f>
        <v>130334541.45</v>
      </c>
      <c r="J27" s="16">
        <f t="shared" si="30"/>
        <v>3.146101162200067E-2</v>
      </c>
      <c r="K27" s="3">
        <f>SUM(K13:K26)</f>
        <v>1943935364.71</v>
      </c>
      <c r="L27" s="3">
        <f>SUM(L13:L26)</f>
        <v>58250920.049999997</v>
      </c>
      <c r="M27" s="16">
        <f t="shared" si="31"/>
        <v>2.9965461356113544E-2</v>
      </c>
      <c r="N27" s="3">
        <f>SUM(N13:N26)</f>
        <v>600080819.60000002</v>
      </c>
      <c r="O27" s="3">
        <f>SUM(O13:O26)</f>
        <v>33706249.059999995</v>
      </c>
      <c r="P27" s="16">
        <f t="shared" si="32"/>
        <v>5.6169515770338733E-2</v>
      </c>
      <c r="Q27" s="3">
        <f>SUM(Q13:Q26)</f>
        <v>490488738.62</v>
      </c>
      <c r="R27" s="3">
        <f>SUM(R13:R26)</f>
        <v>19215353.309999999</v>
      </c>
      <c r="S27" s="16">
        <f t="shared" si="33"/>
        <v>3.9175931671872395E-2</v>
      </c>
      <c r="T27" s="3">
        <f>SUM(T13:T26)</f>
        <v>1722140429.8699999</v>
      </c>
      <c r="U27" s="3">
        <f>SUM(U13:U26)</f>
        <v>88363165.480000004</v>
      </c>
      <c r="V27" s="16">
        <f t="shared" si="34"/>
        <v>5.1310081307753934E-2</v>
      </c>
      <c r="W27" s="3">
        <f>SUM(W13:W26)</f>
        <v>407206992.69999999</v>
      </c>
      <c r="X27" s="3">
        <f>SUM(X13:X26)</f>
        <v>9983769.9199999981</v>
      </c>
      <c r="Y27" s="16">
        <f t="shared" si="35"/>
        <v>2.4517677984364335E-2</v>
      </c>
      <c r="Z27" s="3">
        <f>SUM(Z13:Z26)</f>
        <v>1356544710.5699999</v>
      </c>
      <c r="AA27" s="3">
        <f>SUM(AA13:AA26)</f>
        <v>61440285.860000007</v>
      </c>
      <c r="AB27" s="16">
        <f t="shared" si="36"/>
        <v>4.5291751448563546E-2</v>
      </c>
      <c r="AC27" s="3">
        <f>SUM(AC13:AC26)</f>
        <v>1307089840.73</v>
      </c>
      <c r="AD27" s="3">
        <f>SUM(AD13:AD26)</f>
        <v>59752263.629999995</v>
      </c>
      <c r="AE27" s="16">
        <f t="shared" si="37"/>
        <v>4.5713968365501789E-2</v>
      </c>
      <c r="AF27" s="3">
        <f>SUM(AF13:AF26)</f>
        <v>403353906.48000002</v>
      </c>
      <c r="AG27" s="3">
        <f>SUM(AG13:AG26)</f>
        <v>21882500.809999999</v>
      </c>
      <c r="AH27" s="16">
        <f t="shared" si="38"/>
        <v>5.4251366996702251E-2</v>
      </c>
      <c r="AI27" s="3">
        <f>SUM(AI13:AI26)</f>
        <v>1745345385.8199999</v>
      </c>
      <c r="AJ27" s="3">
        <f>SUM(AJ13:AJ26)</f>
        <v>114901228.15999998</v>
      </c>
      <c r="AK27" s="16">
        <f t="shared" si="39"/>
        <v>6.5832945784548527E-2</v>
      </c>
      <c r="AL27" s="3">
        <f>SUM(AL13:AL26)</f>
        <v>2112003662.0999999</v>
      </c>
      <c r="AM27" s="3">
        <f>SUM(AM13:AM26)</f>
        <v>71034359.210000008</v>
      </c>
      <c r="AN27" s="16">
        <f t="shared" si="40"/>
        <v>3.3633634488762852E-2</v>
      </c>
      <c r="AO27" s="3">
        <f>SUM(AO13:AO26)</f>
        <v>600068719.22000003</v>
      </c>
      <c r="AP27" s="3">
        <f>SUM(AP13:AP26)</f>
        <v>20616551.350000001</v>
      </c>
      <c r="AQ27" s="16">
        <f t="shared" si="41"/>
        <v>3.4356983941436652E-2</v>
      </c>
      <c r="AR27" s="3">
        <f>SUM(AR13:AR26)</f>
        <v>704947969.99999988</v>
      </c>
      <c r="AS27" s="3">
        <f>SUM(AS13:AS26)</f>
        <v>25369596.32</v>
      </c>
      <c r="AT27" s="16">
        <f t="shared" si="42"/>
        <v>3.598789896508249E-2</v>
      </c>
      <c r="AU27" s="3">
        <f>SUM(AU13:AU26)</f>
        <v>471779687.42000002</v>
      </c>
      <c r="AV27" s="3">
        <f>SUM(AV13:AV26)</f>
        <v>19909350.940000001</v>
      </c>
      <c r="AW27" s="16">
        <f t="shared" si="43"/>
        <v>4.2200525946501338E-2</v>
      </c>
      <c r="AX27" s="3">
        <f>SUM(AX13:AX26)</f>
        <v>714678712.23000002</v>
      </c>
      <c r="AY27" s="3">
        <f>SUM(AY13:AY26)</f>
        <v>18073966.780000001</v>
      </c>
      <c r="AZ27" s="16">
        <f t="shared" si="44"/>
        <v>2.5289639205292831E-2</v>
      </c>
      <c r="BA27" s="3">
        <f>SUM(BA13:BA26)</f>
        <v>350774866.29000002</v>
      </c>
      <c r="BB27" s="3">
        <f>SUM(BB13:BB26)</f>
        <v>21551894.340000004</v>
      </c>
      <c r="BC27" s="16">
        <f t="shared" si="45"/>
        <v>6.1440816920395221E-2</v>
      </c>
      <c r="BD27" s="3">
        <f>SUM(BD13:BD26)</f>
        <v>917528036.20999992</v>
      </c>
      <c r="BE27" s="3">
        <f>SUM(BE13:BE26)</f>
        <v>50610631.029999994</v>
      </c>
      <c r="BF27" s="16">
        <f t="shared" si="46"/>
        <v>5.5159765187182193E-2</v>
      </c>
      <c r="BG27" s="3">
        <f>SUM(BG13:BG26)</f>
        <v>756066181.63</v>
      </c>
      <c r="BH27" s="3">
        <f>SUM(BH13:BH26)</f>
        <v>24117941.310000002</v>
      </c>
      <c r="BI27" s="16">
        <f t="shared" si="47"/>
        <v>3.1899246251173713E-2</v>
      </c>
      <c r="BJ27" s="3">
        <f>SUM(BJ13:BJ26)</f>
        <v>357925068.63</v>
      </c>
      <c r="BK27" s="3">
        <f>SUM(BK13:BK26)</f>
        <v>15092860.92</v>
      </c>
      <c r="BL27" s="16">
        <f t="shared" si="48"/>
        <v>4.2167655307770668E-2</v>
      </c>
      <c r="BM27" s="3">
        <f>SUM(BM13:BM26)</f>
        <v>849636369.46000004</v>
      </c>
      <c r="BN27" s="3">
        <f>SUM(BN13:BN26)</f>
        <v>27860773.229999997</v>
      </c>
      <c r="BO27" s="16">
        <f t="shared" si="49"/>
        <v>3.2791408455957877E-2</v>
      </c>
      <c r="BP27" s="3">
        <f>SUM(BP13:BP26)</f>
        <v>510300943.87</v>
      </c>
      <c r="BQ27" s="3">
        <f>SUM(BQ13:BQ26)</f>
        <v>17971893.219999999</v>
      </c>
      <c r="BR27" s="16">
        <f t="shared" si="50"/>
        <v>3.5218224531793865E-2</v>
      </c>
      <c r="BS27" s="3">
        <f>SUM(BS13:BS26)</f>
        <v>597433684.24000001</v>
      </c>
      <c r="BT27" s="3">
        <f>SUM(BT13:BT26)</f>
        <v>20324016.789999999</v>
      </c>
      <c r="BU27" s="16">
        <f t="shared" si="51"/>
        <v>3.4018866572370014E-2</v>
      </c>
      <c r="BV27" s="3">
        <f>SUM(BV13:BV26)</f>
        <v>6845134171.8100004</v>
      </c>
      <c r="BW27" s="3">
        <f>SUM(BW13:BW26)</f>
        <v>254602815.18000001</v>
      </c>
      <c r="BX27" s="16">
        <f t="shared" si="52"/>
        <v>3.7194715076370455E-2</v>
      </c>
      <c r="BY27" s="3">
        <f>SUM(BY13:BY26)</f>
        <v>12141463920.91</v>
      </c>
      <c r="BZ27" s="3">
        <f>SUM(BZ13:BZ26)</f>
        <v>573286524.91000009</v>
      </c>
      <c r="CA27" s="16">
        <f t="shared" si="53"/>
        <v>4.7217248977916695E-2</v>
      </c>
      <c r="CB27" s="3">
        <f>SUM(CB13:CB26)</f>
        <v>43143620120.860008</v>
      </c>
      <c r="CC27" s="3">
        <f>SUM(CC13:CC26)</f>
        <v>1802184280.5499997</v>
      </c>
      <c r="CD27" s="19">
        <f t="shared" si="55"/>
        <v>4.1771744594020305E-2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-7509428.6900000572</v>
      </c>
      <c r="C28" s="3">
        <f>C12-C27</f>
        <v>14403109.579999998</v>
      </c>
      <c r="D28" s="16"/>
      <c r="E28" s="3">
        <f>E12-E27</f>
        <v>0</v>
      </c>
      <c r="F28" s="3">
        <f>F12-F27</f>
        <v>7880648.2999999998</v>
      </c>
      <c r="G28" s="16"/>
      <c r="H28" s="3">
        <f>H12-H27</f>
        <v>-223514879.99999952</v>
      </c>
      <c r="I28" s="3">
        <f>I12-I27</f>
        <v>57446584.549999997</v>
      </c>
      <c r="J28" s="16"/>
      <c r="K28" s="3">
        <f>K12-K27</f>
        <v>-52887031.590000153</v>
      </c>
      <c r="L28" s="3">
        <f>L12-L27</f>
        <v>32315018.810000002</v>
      </c>
      <c r="M28" s="16"/>
      <c r="N28" s="3">
        <f>N12-N27</f>
        <v>-27300928.200000048</v>
      </c>
      <c r="O28" s="3">
        <f>O12-O27</f>
        <v>-3380758.0799999945</v>
      </c>
      <c r="P28" s="16"/>
      <c r="Q28" s="3">
        <f>Q12-Q27</f>
        <v>-1456009.2099999785</v>
      </c>
      <c r="R28" s="3">
        <f>R12-R27</f>
        <v>13050548.700000003</v>
      </c>
      <c r="S28" s="16"/>
      <c r="T28" s="3">
        <f>T12-T27</f>
        <v>-45864527.21999979</v>
      </c>
      <c r="U28" s="3">
        <f>U12-U27</f>
        <v>23705238.50999999</v>
      </c>
      <c r="V28" s="16"/>
      <c r="W28" s="3">
        <f>W12-W27</f>
        <v>-3524253</v>
      </c>
      <c r="X28" s="3">
        <f>X12-X27</f>
        <v>12522822.690000001</v>
      </c>
      <c r="Y28" s="16"/>
      <c r="Z28" s="3">
        <f>Z12-Z27</f>
        <v>-40970171.700000048</v>
      </c>
      <c r="AA28" s="3">
        <f>AA12-AA27</f>
        <v>20943193.099999987</v>
      </c>
      <c r="AB28" s="16"/>
      <c r="AC28" s="3">
        <f>AC12-AC27</f>
        <v>-37698764.849999905</v>
      </c>
      <c r="AD28" s="3">
        <f>AD12-AD27</f>
        <v>18129205.079999998</v>
      </c>
      <c r="AE28" s="16"/>
      <c r="AF28" s="3">
        <f>AF12-AF27</f>
        <v>0</v>
      </c>
      <c r="AG28" s="3">
        <f>AG12-AG27</f>
        <v>5061731.3900000006</v>
      </c>
      <c r="AH28" s="16"/>
      <c r="AI28" s="3">
        <f>AI12-AI27</f>
        <v>-39035036.159999847</v>
      </c>
      <c r="AJ28" s="3">
        <f>AJ12-AJ27</f>
        <v>10718785.670000017</v>
      </c>
      <c r="AK28" s="19"/>
      <c r="AL28" s="3">
        <f>AL12-AL27</f>
        <v>-54278953.24000001</v>
      </c>
      <c r="AM28" s="3">
        <f>AM12-AM27</f>
        <v>50330811.629999995</v>
      </c>
      <c r="AN28" s="16"/>
      <c r="AO28" s="3">
        <f>AO12-AO27</f>
        <v>-27587844.50999999</v>
      </c>
      <c r="AP28" s="3">
        <f>AP12-AP27</f>
        <v>14013614.049999997</v>
      </c>
      <c r="AQ28" s="16"/>
      <c r="AR28" s="3">
        <f>AR12-AR27</f>
        <v>-2609999.9999998808</v>
      </c>
      <c r="AS28" s="3">
        <f>AS12-AS27</f>
        <v>3652897.6499999985</v>
      </c>
      <c r="AT28" s="16"/>
      <c r="AU28" s="3">
        <f>AU12-AU27</f>
        <v>-517159.19999998808</v>
      </c>
      <c r="AV28" s="3">
        <f>AV12-AV27</f>
        <v>1564333.379999999</v>
      </c>
      <c r="AW28" s="16"/>
      <c r="AX28" s="3">
        <f>AX12-AX27</f>
        <v>-7285784</v>
      </c>
      <c r="AY28" s="3">
        <f>AY12-AY27</f>
        <v>13533020.279999997</v>
      </c>
      <c r="AZ28" s="16"/>
      <c r="BA28" s="3">
        <f>BA12-BA27</f>
        <v>-2000000</v>
      </c>
      <c r="BB28" s="3">
        <f>BB12-BB27</f>
        <v>-1338298.4300000034</v>
      </c>
      <c r="BC28" s="16"/>
      <c r="BD28" s="3">
        <f>BD12-BD27</f>
        <v>-17087434.969999909</v>
      </c>
      <c r="BE28" s="3">
        <f>BE12-BE27</f>
        <v>9662764.900000006</v>
      </c>
      <c r="BF28" s="16"/>
      <c r="BG28" s="3">
        <f>BG12-BG27</f>
        <v>-34095891.350000024</v>
      </c>
      <c r="BH28" s="3">
        <f>BH12-BH27</f>
        <v>4447520.7799999975</v>
      </c>
      <c r="BI28" s="16"/>
      <c r="BJ28" s="3">
        <f>BJ12-BJ27</f>
        <v>-2432891</v>
      </c>
      <c r="BK28" s="3">
        <f>BK12-BK27</f>
        <v>6119880.8100000005</v>
      </c>
      <c r="BL28" s="16"/>
      <c r="BM28" s="3">
        <f>BM12-BM27</f>
        <v>-9918516.0700000525</v>
      </c>
      <c r="BN28" s="3">
        <f>BN12-BN27</f>
        <v>21238524.32</v>
      </c>
      <c r="BO28" s="16"/>
      <c r="BP28" s="3">
        <f>BP12-BP27</f>
        <v>-2035885.8199999928</v>
      </c>
      <c r="BQ28" s="3">
        <f>BQ12-BQ27</f>
        <v>19903753.649999999</v>
      </c>
      <c r="BR28" s="16"/>
      <c r="BS28" s="3">
        <f>BS12-BS27</f>
        <v>-31157478.850000024</v>
      </c>
      <c r="BT28" s="3">
        <f>BT12-BT27</f>
        <v>12068014.850000001</v>
      </c>
      <c r="BU28" s="16"/>
      <c r="BV28" s="3">
        <f>BV12-BV27</f>
        <v>-116111000</v>
      </c>
      <c r="BW28" s="3">
        <f>BW12-BW27</f>
        <v>-654142.90000000596</v>
      </c>
      <c r="BX28" s="16"/>
      <c r="BY28" s="3">
        <f>BY12-BY27</f>
        <v>0</v>
      </c>
      <c r="BZ28" s="3">
        <f>BZ12-BZ27</f>
        <v>116656147.64999986</v>
      </c>
      <c r="CA28" s="16"/>
      <c r="CB28" s="3">
        <f t="shared" ref="CB28:CC30" si="56">BY28+BV28+BS28+BP28+BM28+BJ28+BG28+BD28+BA28+AX28+AU28+AR28+AO28+AL28+AI28+AF28+AC28+Z28+W28+T28+Q28+N28+K28+H28+E28+B28</f>
        <v>-786879869.62999916</v>
      </c>
      <c r="CC28" s="3">
        <f t="shared" si="56"/>
        <v>483994970.91999978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56"/>
        <v>0</v>
      </c>
      <c r="CC29" s="3">
        <f t="shared" si="56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49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56"/>
        <v>0</v>
      </c>
      <c r="CC30" s="3">
        <f t="shared" si="56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>
        <f>(I30+I29)/I26*100</f>
        <v>0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49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>
        <f>(Z30+Z29)/Z26*100</f>
        <v>0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>
        <f>(AI30+AI29)/AI26*100</f>
        <v>0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23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Z4:BZ5"/>
    <mergeCell ref="O4:O5"/>
    <mergeCell ref="P4:P5"/>
    <mergeCell ref="AC4:AC5"/>
    <mergeCell ref="AA4:AA5"/>
    <mergeCell ref="AB4:AB5"/>
    <mergeCell ref="U4:U5"/>
    <mergeCell ref="V4:V5"/>
    <mergeCell ref="BG4:BG5"/>
    <mergeCell ref="BF4:BF5"/>
    <mergeCell ref="AI4:AI5"/>
    <mergeCell ref="BB4:BB5"/>
    <mergeCell ref="BC4:BC5"/>
    <mergeCell ref="BD4:BD5"/>
    <mergeCell ref="AV4:AV5"/>
    <mergeCell ref="AN4:AN5"/>
    <mergeCell ref="AY4:AY5"/>
    <mergeCell ref="AF4:AF5"/>
    <mergeCell ref="AQ4:AQ5"/>
    <mergeCell ref="AR4:AR5"/>
    <mergeCell ref="AO4:AO5"/>
    <mergeCell ref="AP4:AP5"/>
    <mergeCell ref="AJ4:AJ5"/>
    <mergeCell ref="AK4:AK5"/>
    <mergeCell ref="AL4:AL5"/>
    <mergeCell ref="BO4:BO5"/>
    <mergeCell ref="AR3:AT3"/>
    <mergeCell ref="AU3:AW3"/>
    <mergeCell ref="AX3:AZ3"/>
    <mergeCell ref="BA3:BC3"/>
    <mergeCell ref="BH4:BH5"/>
    <mergeCell ref="BE4:BE5"/>
    <mergeCell ref="AX4:AX5"/>
    <mergeCell ref="BA4:BA5"/>
    <mergeCell ref="BD3:BF3"/>
    <mergeCell ref="BI4:BI5"/>
    <mergeCell ref="BJ4:BJ5"/>
    <mergeCell ref="AZ4:AZ5"/>
    <mergeCell ref="BP4:BP5"/>
    <mergeCell ref="BM4:BM5"/>
    <mergeCell ref="BN4:BN5"/>
    <mergeCell ref="BK4:BK5"/>
    <mergeCell ref="BL4:BL5"/>
    <mergeCell ref="BP3:BR3"/>
    <mergeCell ref="BQ4:BQ5"/>
    <mergeCell ref="BR4:BR5"/>
    <mergeCell ref="L4:L5"/>
    <mergeCell ref="M4:M5"/>
    <mergeCell ref="N4:N5"/>
    <mergeCell ref="W4:W5"/>
    <mergeCell ref="Q4:Q5"/>
    <mergeCell ref="R4:R5"/>
    <mergeCell ref="S4:S5"/>
    <mergeCell ref="T4:T5"/>
    <mergeCell ref="AT4:AT5"/>
    <mergeCell ref="AU4:AU5"/>
    <mergeCell ref="AW4:AW5"/>
    <mergeCell ref="AM4:AM5"/>
    <mergeCell ref="AH4:AH5"/>
    <mergeCell ref="AS4:AS5"/>
    <mergeCell ref="BJ3:BL3"/>
    <mergeCell ref="BM3:BO3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BV3:BX3"/>
    <mergeCell ref="CB3:CD3"/>
    <mergeCell ref="BY3:CA3"/>
    <mergeCell ref="A3:A5"/>
    <mergeCell ref="B3:D3"/>
    <mergeCell ref="E3:G3"/>
    <mergeCell ref="H3:J3"/>
    <mergeCell ref="AG4:AG5"/>
    <mergeCell ref="AE4:AE5"/>
    <mergeCell ref="T3:V3"/>
    <mergeCell ref="AD4:AD5"/>
    <mergeCell ref="X4:X5"/>
    <mergeCell ref="Y4:Y5"/>
    <mergeCell ref="Z3:AB3"/>
    <mergeCell ref="AC3:AE3"/>
    <mergeCell ref="W3:Y3"/>
    <mergeCell ref="Z4:Z5"/>
    <mergeCell ref="K4:K5"/>
    <mergeCell ref="B4:B5"/>
    <mergeCell ref="C4:C5"/>
    <mergeCell ref="D4:D5"/>
    <mergeCell ref="E4:E5"/>
    <mergeCell ref="F4:F5"/>
    <mergeCell ref="G4:G5"/>
    <mergeCell ref="I4:I5"/>
    <mergeCell ref="J4:J5"/>
    <mergeCell ref="H4:H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4" t="s">
        <v>79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x14ac:dyDescent="0.2">
      <c r="A3" s="54"/>
      <c r="B3" s="62" t="s">
        <v>1</v>
      </c>
      <c r="C3" s="63"/>
      <c r="D3" s="63"/>
      <c r="E3" s="62" t="s">
        <v>2</v>
      </c>
      <c r="F3" s="63"/>
      <c r="G3" s="63"/>
      <c r="H3" s="62" t="s">
        <v>3</v>
      </c>
      <c r="I3" s="63"/>
      <c r="J3" s="63"/>
      <c r="K3" s="62" t="s">
        <v>4</v>
      </c>
      <c r="L3" s="63"/>
      <c r="M3" s="63"/>
      <c r="N3" s="62" t="s">
        <v>5</v>
      </c>
      <c r="O3" s="63"/>
      <c r="P3" s="63"/>
      <c r="Q3" s="62" t="s">
        <v>6</v>
      </c>
      <c r="R3" s="63"/>
      <c r="S3" s="63"/>
      <c r="T3" s="62" t="s">
        <v>7</v>
      </c>
      <c r="U3" s="63"/>
      <c r="V3" s="63"/>
      <c r="W3" s="62" t="s">
        <v>8</v>
      </c>
      <c r="X3" s="63"/>
      <c r="Y3" s="63"/>
      <c r="Z3" s="62" t="s">
        <v>49</v>
      </c>
      <c r="AA3" s="63"/>
      <c r="AB3" s="63"/>
      <c r="AC3" s="62" t="s">
        <v>9</v>
      </c>
      <c r="AD3" s="63"/>
      <c r="AE3" s="63"/>
      <c r="AF3" s="62" t="s">
        <v>10</v>
      </c>
      <c r="AG3" s="63"/>
      <c r="AH3" s="63"/>
      <c r="AI3" s="62" t="s">
        <v>51</v>
      </c>
      <c r="AJ3" s="63"/>
      <c r="AK3" s="63"/>
      <c r="AL3" s="62" t="s">
        <v>11</v>
      </c>
      <c r="AM3" s="63"/>
      <c r="AN3" s="63"/>
      <c r="AO3" s="62" t="s">
        <v>12</v>
      </c>
      <c r="AP3" s="63"/>
      <c r="AQ3" s="63"/>
      <c r="AR3" s="62" t="s">
        <v>13</v>
      </c>
      <c r="AS3" s="63"/>
      <c r="AT3" s="63"/>
      <c r="AU3" s="62" t="s">
        <v>14</v>
      </c>
      <c r="AV3" s="63"/>
      <c r="AW3" s="63"/>
      <c r="AX3" s="62" t="s">
        <v>15</v>
      </c>
      <c r="AY3" s="63"/>
      <c r="AZ3" s="63"/>
      <c r="BA3" s="62" t="s">
        <v>16</v>
      </c>
      <c r="BB3" s="63"/>
      <c r="BC3" s="63"/>
      <c r="BD3" s="62" t="s">
        <v>17</v>
      </c>
      <c r="BE3" s="63"/>
      <c r="BF3" s="63"/>
      <c r="BG3" s="62" t="s">
        <v>18</v>
      </c>
      <c r="BH3" s="63"/>
      <c r="BI3" s="63"/>
      <c r="BJ3" s="62" t="s">
        <v>19</v>
      </c>
      <c r="BK3" s="63"/>
      <c r="BL3" s="63"/>
      <c r="BM3" s="62" t="s">
        <v>20</v>
      </c>
      <c r="BN3" s="63"/>
      <c r="BO3" s="63"/>
      <c r="BP3" s="62" t="s">
        <v>21</v>
      </c>
      <c r="BQ3" s="63"/>
      <c r="BR3" s="63"/>
      <c r="BS3" s="62" t="s">
        <v>22</v>
      </c>
      <c r="BT3" s="63"/>
      <c r="BU3" s="63"/>
      <c r="BV3" s="62" t="s">
        <v>23</v>
      </c>
      <c r="BW3" s="63"/>
      <c r="BX3" s="63"/>
      <c r="BY3" s="62" t="s">
        <v>24</v>
      </c>
      <c r="BZ3" s="63"/>
      <c r="CA3" s="63"/>
      <c r="CB3" s="62" t="s">
        <v>25</v>
      </c>
      <c r="CC3" s="63"/>
      <c r="CD3" s="63"/>
    </row>
    <row r="4" spans="1:87" ht="11.25" customHeight="1" x14ac:dyDescent="0.2">
      <c r="A4" s="55"/>
      <c r="B4" s="62" t="s">
        <v>26</v>
      </c>
      <c r="C4" s="62" t="s">
        <v>64</v>
      </c>
      <c r="D4" s="60" t="s">
        <v>27</v>
      </c>
      <c r="E4" s="62" t="s">
        <v>26</v>
      </c>
      <c r="F4" s="62" t="s">
        <v>64</v>
      </c>
      <c r="G4" s="60" t="s">
        <v>27</v>
      </c>
      <c r="H4" s="62" t="s">
        <v>26</v>
      </c>
      <c r="I4" s="62" t="s">
        <v>64</v>
      </c>
      <c r="J4" s="60" t="s">
        <v>27</v>
      </c>
      <c r="K4" s="62" t="s">
        <v>26</v>
      </c>
      <c r="L4" s="62" t="s">
        <v>64</v>
      </c>
      <c r="M4" s="60" t="s">
        <v>27</v>
      </c>
      <c r="N4" s="62" t="s">
        <v>26</v>
      </c>
      <c r="O4" s="62" t="s">
        <v>64</v>
      </c>
      <c r="P4" s="60" t="s">
        <v>27</v>
      </c>
      <c r="Q4" s="62" t="s">
        <v>26</v>
      </c>
      <c r="R4" s="62" t="s">
        <v>64</v>
      </c>
      <c r="S4" s="60" t="s">
        <v>27</v>
      </c>
      <c r="T4" s="62" t="s">
        <v>26</v>
      </c>
      <c r="U4" s="62" t="s">
        <v>64</v>
      </c>
      <c r="V4" s="60" t="s">
        <v>27</v>
      </c>
      <c r="W4" s="62" t="s">
        <v>26</v>
      </c>
      <c r="X4" s="62" t="s">
        <v>64</v>
      </c>
      <c r="Y4" s="60" t="s">
        <v>27</v>
      </c>
      <c r="Z4" s="62" t="s">
        <v>26</v>
      </c>
      <c r="AA4" s="62" t="s">
        <v>64</v>
      </c>
      <c r="AB4" s="60" t="s">
        <v>27</v>
      </c>
      <c r="AC4" s="62" t="s">
        <v>26</v>
      </c>
      <c r="AD4" s="62" t="s">
        <v>64</v>
      </c>
      <c r="AE4" s="60" t="s">
        <v>27</v>
      </c>
      <c r="AF4" s="62" t="s">
        <v>26</v>
      </c>
      <c r="AG4" s="62" t="s">
        <v>64</v>
      </c>
      <c r="AH4" s="60" t="s">
        <v>27</v>
      </c>
      <c r="AI4" s="62" t="s">
        <v>26</v>
      </c>
      <c r="AJ4" s="62" t="s">
        <v>64</v>
      </c>
      <c r="AK4" s="60" t="s">
        <v>27</v>
      </c>
      <c r="AL4" s="62" t="s">
        <v>26</v>
      </c>
      <c r="AM4" s="62" t="s">
        <v>64</v>
      </c>
      <c r="AN4" s="60" t="s">
        <v>27</v>
      </c>
      <c r="AO4" s="62" t="s">
        <v>26</v>
      </c>
      <c r="AP4" s="62" t="s">
        <v>64</v>
      </c>
      <c r="AQ4" s="60" t="s">
        <v>27</v>
      </c>
      <c r="AR4" s="62" t="s">
        <v>26</v>
      </c>
      <c r="AS4" s="62" t="s">
        <v>64</v>
      </c>
      <c r="AT4" s="60" t="s">
        <v>27</v>
      </c>
      <c r="AU4" s="62" t="s">
        <v>26</v>
      </c>
      <c r="AV4" s="62" t="s">
        <v>64</v>
      </c>
      <c r="AW4" s="60" t="s">
        <v>27</v>
      </c>
      <c r="AX4" s="62" t="s">
        <v>26</v>
      </c>
      <c r="AY4" s="62" t="s">
        <v>64</v>
      </c>
      <c r="AZ4" s="60" t="s">
        <v>27</v>
      </c>
      <c r="BA4" s="62" t="s">
        <v>26</v>
      </c>
      <c r="BB4" s="62" t="s">
        <v>64</v>
      </c>
      <c r="BC4" s="60" t="s">
        <v>27</v>
      </c>
      <c r="BD4" s="62" t="s">
        <v>26</v>
      </c>
      <c r="BE4" s="62" t="s">
        <v>64</v>
      </c>
      <c r="BF4" s="60" t="s">
        <v>27</v>
      </c>
      <c r="BG4" s="62" t="s">
        <v>26</v>
      </c>
      <c r="BH4" s="62" t="s">
        <v>64</v>
      </c>
      <c r="BI4" s="60" t="s">
        <v>27</v>
      </c>
      <c r="BJ4" s="62" t="s">
        <v>26</v>
      </c>
      <c r="BK4" s="62" t="s">
        <v>64</v>
      </c>
      <c r="BL4" s="60" t="s">
        <v>27</v>
      </c>
      <c r="BM4" s="62" t="s">
        <v>26</v>
      </c>
      <c r="BN4" s="62" t="s">
        <v>64</v>
      </c>
      <c r="BO4" s="60" t="s">
        <v>27</v>
      </c>
      <c r="BP4" s="62" t="s">
        <v>26</v>
      </c>
      <c r="BQ4" s="62" t="s">
        <v>64</v>
      </c>
      <c r="BR4" s="60" t="s">
        <v>27</v>
      </c>
      <c r="BS4" s="62" t="s">
        <v>26</v>
      </c>
      <c r="BT4" s="62" t="s">
        <v>64</v>
      </c>
      <c r="BU4" s="60" t="s">
        <v>27</v>
      </c>
      <c r="BV4" s="62" t="s">
        <v>26</v>
      </c>
      <c r="BW4" s="62" t="s">
        <v>64</v>
      </c>
      <c r="BX4" s="60" t="s">
        <v>27</v>
      </c>
      <c r="BY4" s="62" t="s">
        <v>26</v>
      </c>
      <c r="BZ4" s="62" t="s">
        <v>64</v>
      </c>
      <c r="CA4" s="60" t="s">
        <v>27</v>
      </c>
      <c r="CB4" s="62" t="s">
        <v>26</v>
      </c>
      <c r="CC4" s="62" t="s">
        <v>64</v>
      </c>
      <c r="CD4" s="60" t="s">
        <v>27</v>
      </c>
    </row>
    <row r="5" spans="1:87" ht="12" customHeight="1" x14ac:dyDescent="0.2">
      <c r="A5" s="55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4" t="s">
        <v>80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x14ac:dyDescent="0.2">
      <c r="A3" s="54"/>
      <c r="B3" s="62" t="s">
        <v>1</v>
      </c>
      <c r="C3" s="63"/>
      <c r="D3" s="63"/>
      <c r="E3" s="62" t="s">
        <v>2</v>
      </c>
      <c r="F3" s="63"/>
      <c r="G3" s="63"/>
      <c r="H3" s="62" t="s">
        <v>3</v>
      </c>
      <c r="I3" s="63"/>
      <c r="J3" s="63"/>
      <c r="K3" s="62" t="s">
        <v>4</v>
      </c>
      <c r="L3" s="63"/>
      <c r="M3" s="63"/>
      <c r="N3" s="62" t="s">
        <v>5</v>
      </c>
      <c r="O3" s="63"/>
      <c r="P3" s="63"/>
      <c r="Q3" s="62" t="s">
        <v>6</v>
      </c>
      <c r="R3" s="63"/>
      <c r="S3" s="63"/>
      <c r="T3" s="62" t="s">
        <v>7</v>
      </c>
      <c r="U3" s="63"/>
      <c r="V3" s="63"/>
      <c r="W3" s="62" t="s">
        <v>8</v>
      </c>
      <c r="X3" s="63"/>
      <c r="Y3" s="63"/>
      <c r="Z3" s="62" t="s">
        <v>49</v>
      </c>
      <c r="AA3" s="63"/>
      <c r="AB3" s="63"/>
      <c r="AC3" s="62" t="s">
        <v>9</v>
      </c>
      <c r="AD3" s="63"/>
      <c r="AE3" s="63"/>
      <c r="AF3" s="62" t="s">
        <v>10</v>
      </c>
      <c r="AG3" s="63"/>
      <c r="AH3" s="63"/>
      <c r="AI3" s="62" t="s">
        <v>51</v>
      </c>
      <c r="AJ3" s="63"/>
      <c r="AK3" s="63"/>
      <c r="AL3" s="62" t="s">
        <v>11</v>
      </c>
      <c r="AM3" s="63"/>
      <c r="AN3" s="63"/>
      <c r="AO3" s="62" t="s">
        <v>12</v>
      </c>
      <c r="AP3" s="63"/>
      <c r="AQ3" s="63"/>
      <c r="AR3" s="62" t="s">
        <v>13</v>
      </c>
      <c r="AS3" s="63"/>
      <c r="AT3" s="63"/>
      <c r="AU3" s="62" t="s">
        <v>14</v>
      </c>
      <c r="AV3" s="63"/>
      <c r="AW3" s="63"/>
      <c r="AX3" s="62" t="s">
        <v>15</v>
      </c>
      <c r="AY3" s="63"/>
      <c r="AZ3" s="63"/>
      <c r="BA3" s="62" t="s">
        <v>16</v>
      </c>
      <c r="BB3" s="63"/>
      <c r="BC3" s="63"/>
      <c r="BD3" s="62" t="s">
        <v>17</v>
      </c>
      <c r="BE3" s="63"/>
      <c r="BF3" s="63"/>
      <c r="BG3" s="62" t="s">
        <v>18</v>
      </c>
      <c r="BH3" s="63"/>
      <c r="BI3" s="63"/>
      <c r="BJ3" s="62" t="s">
        <v>19</v>
      </c>
      <c r="BK3" s="63"/>
      <c r="BL3" s="63"/>
      <c r="BM3" s="62" t="s">
        <v>20</v>
      </c>
      <c r="BN3" s="63"/>
      <c r="BO3" s="63"/>
      <c r="BP3" s="62" t="s">
        <v>21</v>
      </c>
      <c r="BQ3" s="63"/>
      <c r="BR3" s="63"/>
      <c r="BS3" s="62" t="s">
        <v>22</v>
      </c>
      <c r="BT3" s="63"/>
      <c r="BU3" s="63"/>
      <c r="BV3" s="62" t="s">
        <v>23</v>
      </c>
      <c r="BW3" s="63"/>
      <c r="BX3" s="63"/>
      <c r="BY3" s="62" t="s">
        <v>24</v>
      </c>
      <c r="BZ3" s="63"/>
      <c r="CA3" s="63"/>
      <c r="CB3" s="62" t="s">
        <v>25</v>
      </c>
      <c r="CC3" s="63"/>
      <c r="CD3" s="63"/>
    </row>
    <row r="4" spans="1:87" ht="11.25" customHeight="1" x14ac:dyDescent="0.2">
      <c r="A4" s="55"/>
      <c r="B4" s="62" t="s">
        <v>26</v>
      </c>
      <c r="C4" s="62" t="s">
        <v>65</v>
      </c>
      <c r="D4" s="60" t="s">
        <v>27</v>
      </c>
      <c r="E4" s="62" t="s">
        <v>26</v>
      </c>
      <c r="F4" s="62" t="s">
        <v>65</v>
      </c>
      <c r="G4" s="60" t="s">
        <v>27</v>
      </c>
      <c r="H4" s="62" t="s">
        <v>26</v>
      </c>
      <c r="I4" s="62" t="s">
        <v>65</v>
      </c>
      <c r="J4" s="60" t="s">
        <v>27</v>
      </c>
      <c r="K4" s="62" t="s">
        <v>26</v>
      </c>
      <c r="L4" s="62" t="s">
        <v>65</v>
      </c>
      <c r="M4" s="60" t="s">
        <v>27</v>
      </c>
      <c r="N4" s="62" t="s">
        <v>26</v>
      </c>
      <c r="O4" s="62" t="s">
        <v>65</v>
      </c>
      <c r="P4" s="60" t="s">
        <v>27</v>
      </c>
      <c r="Q4" s="62" t="s">
        <v>26</v>
      </c>
      <c r="R4" s="62" t="s">
        <v>65</v>
      </c>
      <c r="S4" s="60" t="s">
        <v>27</v>
      </c>
      <c r="T4" s="62" t="s">
        <v>26</v>
      </c>
      <c r="U4" s="62" t="s">
        <v>65</v>
      </c>
      <c r="V4" s="60" t="s">
        <v>27</v>
      </c>
      <c r="W4" s="62" t="s">
        <v>26</v>
      </c>
      <c r="X4" s="62" t="s">
        <v>65</v>
      </c>
      <c r="Y4" s="60" t="s">
        <v>27</v>
      </c>
      <c r="Z4" s="62" t="s">
        <v>26</v>
      </c>
      <c r="AA4" s="62" t="s">
        <v>65</v>
      </c>
      <c r="AB4" s="60" t="s">
        <v>27</v>
      </c>
      <c r="AC4" s="62" t="s">
        <v>26</v>
      </c>
      <c r="AD4" s="62" t="s">
        <v>65</v>
      </c>
      <c r="AE4" s="60" t="s">
        <v>27</v>
      </c>
      <c r="AF4" s="62" t="s">
        <v>26</v>
      </c>
      <c r="AG4" s="62" t="s">
        <v>65</v>
      </c>
      <c r="AH4" s="60" t="s">
        <v>27</v>
      </c>
      <c r="AI4" s="62" t="s">
        <v>26</v>
      </c>
      <c r="AJ4" s="62" t="s">
        <v>65</v>
      </c>
      <c r="AK4" s="60" t="s">
        <v>27</v>
      </c>
      <c r="AL4" s="62" t="s">
        <v>26</v>
      </c>
      <c r="AM4" s="62" t="s">
        <v>65</v>
      </c>
      <c r="AN4" s="60" t="s">
        <v>27</v>
      </c>
      <c r="AO4" s="62" t="s">
        <v>26</v>
      </c>
      <c r="AP4" s="62" t="s">
        <v>65</v>
      </c>
      <c r="AQ4" s="60" t="s">
        <v>27</v>
      </c>
      <c r="AR4" s="62" t="s">
        <v>26</v>
      </c>
      <c r="AS4" s="62" t="s">
        <v>65</v>
      </c>
      <c r="AT4" s="60" t="s">
        <v>27</v>
      </c>
      <c r="AU4" s="62" t="s">
        <v>26</v>
      </c>
      <c r="AV4" s="62" t="s">
        <v>65</v>
      </c>
      <c r="AW4" s="60" t="s">
        <v>27</v>
      </c>
      <c r="AX4" s="62" t="s">
        <v>26</v>
      </c>
      <c r="AY4" s="62" t="s">
        <v>65</v>
      </c>
      <c r="AZ4" s="60" t="s">
        <v>27</v>
      </c>
      <c r="BA4" s="62" t="s">
        <v>26</v>
      </c>
      <c r="BB4" s="62" t="s">
        <v>65</v>
      </c>
      <c r="BC4" s="60" t="s">
        <v>27</v>
      </c>
      <c r="BD4" s="62" t="s">
        <v>26</v>
      </c>
      <c r="BE4" s="62" t="s">
        <v>65</v>
      </c>
      <c r="BF4" s="60" t="s">
        <v>27</v>
      </c>
      <c r="BG4" s="62" t="s">
        <v>26</v>
      </c>
      <c r="BH4" s="62" t="s">
        <v>65</v>
      </c>
      <c r="BI4" s="60" t="s">
        <v>27</v>
      </c>
      <c r="BJ4" s="62" t="s">
        <v>26</v>
      </c>
      <c r="BK4" s="62" t="s">
        <v>65</v>
      </c>
      <c r="BL4" s="60" t="s">
        <v>27</v>
      </c>
      <c r="BM4" s="62" t="s">
        <v>26</v>
      </c>
      <c r="BN4" s="62" t="s">
        <v>65</v>
      </c>
      <c r="BO4" s="60" t="s">
        <v>27</v>
      </c>
      <c r="BP4" s="62" t="s">
        <v>26</v>
      </c>
      <c r="BQ4" s="62" t="s">
        <v>65</v>
      </c>
      <c r="BR4" s="60" t="s">
        <v>27</v>
      </c>
      <c r="BS4" s="62" t="s">
        <v>26</v>
      </c>
      <c r="BT4" s="62" t="s">
        <v>65</v>
      </c>
      <c r="BU4" s="60" t="s">
        <v>27</v>
      </c>
      <c r="BV4" s="62" t="s">
        <v>26</v>
      </c>
      <c r="BW4" s="62" t="s">
        <v>65</v>
      </c>
      <c r="BX4" s="60" t="s">
        <v>27</v>
      </c>
      <c r="BY4" s="62" t="s">
        <v>26</v>
      </c>
      <c r="BZ4" s="62" t="s">
        <v>65</v>
      </c>
      <c r="CA4" s="60" t="s">
        <v>27</v>
      </c>
      <c r="CB4" s="62" t="s">
        <v>26</v>
      </c>
      <c r="CC4" s="62" t="s">
        <v>65</v>
      </c>
      <c r="CD4" s="60" t="s">
        <v>27</v>
      </c>
    </row>
    <row r="5" spans="1:87" ht="12" customHeight="1" x14ac:dyDescent="0.2">
      <c r="A5" s="55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34" sqref="F34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4" t="s">
        <v>71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x14ac:dyDescent="0.2">
      <c r="A3" s="54"/>
      <c r="B3" s="62" t="s">
        <v>1</v>
      </c>
      <c r="C3" s="63"/>
      <c r="D3" s="63"/>
      <c r="E3" s="62" t="s">
        <v>2</v>
      </c>
      <c r="F3" s="63"/>
      <c r="G3" s="63"/>
      <c r="H3" s="62" t="s">
        <v>3</v>
      </c>
      <c r="I3" s="63"/>
      <c r="J3" s="63"/>
      <c r="K3" s="62" t="s">
        <v>4</v>
      </c>
      <c r="L3" s="63"/>
      <c r="M3" s="63"/>
      <c r="N3" s="62" t="s">
        <v>5</v>
      </c>
      <c r="O3" s="63"/>
      <c r="P3" s="63"/>
      <c r="Q3" s="62" t="s">
        <v>6</v>
      </c>
      <c r="R3" s="63"/>
      <c r="S3" s="63"/>
      <c r="T3" s="62" t="s">
        <v>7</v>
      </c>
      <c r="U3" s="63"/>
      <c r="V3" s="63"/>
      <c r="W3" s="62" t="s">
        <v>8</v>
      </c>
      <c r="X3" s="63"/>
      <c r="Y3" s="63"/>
      <c r="Z3" s="62" t="s">
        <v>49</v>
      </c>
      <c r="AA3" s="63"/>
      <c r="AB3" s="63"/>
      <c r="AC3" s="62" t="s">
        <v>9</v>
      </c>
      <c r="AD3" s="63"/>
      <c r="AE3" s="63"/>
      <c r="AF3" s="62" t="s">
        <v>10</v>
      </c>
      <c r="AG3" s="63"/>
      <c r="AH3" s="63"/>
      <c r="AI3" s="62" t="s">
        <v>51</v>
      </c>
      <c r="AJ3" s="63"/>
      <c r="AK3" s="63"/>
      <c r="AL3" s="62" t="s">
        <v>11</v>
      </c>
      <c r="AM3" s="63"/>
      <c r="AN3" s="63"/>
      <c r="AO3" s="62" t="s">
        <v>12</v>
      </c>
      <c r="AP3" s="63"/>
      <c r="AQ3" s="63"/>
      <c r="AR3" s="62" t="s">
        <v>13</v>
      </c>
      <c r="AS3" s="63"/>
      <c r="AT3" s="63"/>
      <c r="AU3" s="62" t="s">
        <v>14</v>
      </c>
      <c r="AV3" s="63"/>
      <c r="AW3" s="63"/>
      <c r="AX3" s="62" t="s">
        <v>15</v>
      </c>
      <c r="AY3" s="63"/>
      <c r="AZ3" s="63"/>
      <c r="BA3" s="62" t="s">
        <v>16</v>
      </c>
      <c r="BB3" s="63"/>
      <c r="BC3" s="63"/>
      <c r="BD3" s="62" t="s">
        <v>17</v>
      </c>
      <c r="BE3" s="63"/>
      <c r="BF3" s="63"/>
      <c r="BG3" s="62" t="s">
        <v>18</v>
      </c>
      <c r="BH3" s="63"/>
      <c r="BI3" s="63"/>
      <c r="BJ3" s="62" t="s">
        <v>19</v>
      </c>
      <c r="BK3" s="63"/>
      <c r="BL3" s="63"/>
      <c r="BM3" s="62" t="s">
        <v>20</v>
      </c>
      <c r="BN3" s="63"/>
      <c r="BO3" s="63"/>
      <c r="BP3" s="62" t="s">
        <v>21</v>
      </c>
      <c r="BQ3" s="63"/>
      <c r="BR3" s="63"/>
      <c r="BS3" s="62" t="s">
        <v>22</v>
      </c>
      <c r="BT3" s="63"/>
      <c r="BU3" s="63"/>
      <c r="BV3" s="62" t="s">
        <v>23</v>
      </c>
      <c r="BW3" s="63"/>
      <c r="BX3" s="63"/>
      <c r="BY3" s="62" t="s">
        <v>24</v>
      </c>
      <c r="BZ3" s="63"/>
      <c r="CA3" s="63"/>
      <c r="CB3" s="62" t="s">
        <v>25</v>
      </c>
      <c r="CC3" s="63"/>
      <c r="CD3" s="63"/>
    </row>
    <row r="4" spans="1:87" ht="11.25" customHeight="1" x14ac:dyDescent="0.2">
      <c r="A4" s="55"/>
      <c r="B4" s="62" t="s">
        <v>26</v>
      </c>
      <c r="C4" s="62" t="s">
        <v>65</v>
      </c>
      <c r="D4" s="60" t="s">
        <v>27</v>
      </c>
      <c r="E4" s="62" t="s">
        <v>26</v>
      </c>
      <c r="F4" s="62" t="s">
        <v>65</v>
      </c>
      <c r="G4" s="60" t="s">
        <v>27</v>
      </c>
      <c r="H4" s="62" t="s">
        <v>26</v>
      </c>
      <c r="I4" s="62" t="s">
        <v>65</v>
      </c>
      <c r="J4" s="60" t="s">
        <v>27</v>
      </c>
      <c r="K4" s="62" t="s">
        <v>26</v>
      </c>
      <c r="L4" s="62" t="s">
        <v>65</v>
      </c>
      <c r="M4" s="60" t="s">
        <v>27</v>
      </c>
      <c r="N4" s="62" t="s">
        <v>26</v>
      </c>
      <c r="O4" s="62" t="s">
        <v>65</v>
      </c>
      <c r="P4" s="60" t="s">
        <v>27</v>
      </c>
      <c r="Q4" s="62" t="s">
        <v>26</v>
      </c>
      <c r="R4" s="62" t="s">
        <v>65</v>
      </c>
      <c r="S4" s="60" t="s">
        <v>27</v>
      </c>
      <c r="T4" s="62" t="s">
        <v>26</v>
      </c>
      <c r="U4" s="62" t="s">
        <v>65</v>
      </c>
      <c r="V4" s="60" t="s">
        <v>27</v>
      </c>
      <c r="W4" s="62" t="s">
        <v>26</v>
      </c>
      <c r="X4" s="62" t="s">
        <v>65</v>
      </c>
      <c r="Y4" s="60" t="s">
        <v>27</v>
      </c>
      <c r="Z4" s="62" t="s">
        <v>26</v>
      </c>
      <c r="AA4" s="62" t="s">
        <v>65</v>
      </c>
      <c r="AB4" s="60" t="s">
        <v>27</v>
      </c>
      <c r="AC4" s="62" t="s">
        <v>26</v>
      </c>
      <c r="AD4" s="62" t="s">
        <v>65</v>
      </c>
      <c r="AE4" s="60" t="s">
        <v>27</v>
      </c>
      <c r="AF4" s="62" t="s">
        <v>26</v>
      </c>
      <c r="AG4" s="62" t="s">
        <v>65</v>
      </c>
      <c r="AH4" s="60" t="s">
        <v>27</v>
      </c>
      <c r="AI4" s="62" t="s">
        <v>26</v>
      </c>
      <c r="AJ4" s="62" t="s">
        <v>65</v>
      </c>
      <c r="AK4" s="60" t="s">
        <v>27</v>
      </c>
      <c r="AL4" s="62" t="s">
        <v>26</v>
      </c>
      <c r="AM4" s="62" t="s">
        <v>65</v>
      </c>
      <c r="AN4" s="60" t="s">
        <v>27</v>
      </c>
      <c r="AO4" s="62" t="s">
        <v>26</v>
      </c>
      <c r="AP4" s="62" t="s">
        <v>65</v>
      </c>
      <c r="AQ4" s="60" t="s">
        <v>27</v>
      </c>
      <c r="AR4" s="62" t="s">
        <v>26</v>
      </c>
      <c r="AS4" s="62" t="s">
        <v>65</v>
      </c>
      <c r="AT4" s="60" t="s">
        <v>27</v>
      </c>
      <c r="AU4" s="62" t="s">
        <v>26</v>
      </c>
      <c r="AV4" s="62" t="s">
        <v>65</v>
      </c>
      <c r="AW4" s="60" t="s">
        <v>27</v>
      </c>
      <c r="AX4" s="62" t="s">
        <v>26</v>
      </c>
      <c r="AY4" s="62" t="s">
        <v>65</v>
      </c>
      <c r="AZ4" s="60" t="s">
        <v>27</v>
      </c>
      <c r="BA4" s="62" t="s">
        <v>26</v>
      </c>
      <c r="BB4" s="62" t="s">
        <v>65</v>
      </c>
      <c r="BC4" s="60" t="s">
        <v>27</v>
      </c>
      <c r="BD4" s="62" t="s">
        <v>26</v>
      </c>
      <c r="BE4" s="62" t="s">
        <v>65</v>
      </c>
      <c r="BF4" s="60" t="s">
        <v>27</v>
      </c>
      <c r="BG4" s="62" t="s">
        <v>26</v>
      </c>
      <c r="BH4" s="62" t="s">
        <v>65</v>
      </c>
      <c r="BI4" s="60" t="s">
        <v>27</v>
      </c>
      <c r="BJ4" s="62" t="s">
        <v>26</v>
      </c>
      <c r="BK4" s="62" t="s">
        <v>65</v>
      </c>
      <c r="BL4" s="60" t="s">
        <v>27</v>
      </c>
      <c r="BM4" s="62" t="s">
        <v>26</v>
      </c>
      <c r="BN4" s="62" t="s">
        <v>65</v>
      </c>
      <c r="BO4" s="60" t="s">
        <v>27</v>
      </c>
      <c r="BP4" s="62" t="s">
        <v>26</v>
      </c>
      <c r="BQ4" s="62" t="s">
        <v>65</v>
      </c>
      <c r="BR4" s="60" t="s">
        <v>27</v>
      </c>
      <c r="BS4" s="62" t="s">
        <v>26</v>
      </c>
      <c r="BT4" s="62" t="s">
        <v>65</v>
      </c>
      <c r="BU4" s="60" t="s">
        <v>27</v>
      </c>
      <c r="BV4" s="62" t="s">
        <v>26</v>
      </c>
      <c r="BW4" s="62" t="s">
        <v>65</v>
      </c>
      <c r="BX4" s="60" t="s">
        <v>27</v>
      </c>
      <c r="BY4" s="62" t="s">
        <v>26</v>
      </c>
      <c r="BZ4" s="62" t="s">
        <v>65</v>
      </c>
      <c r="CA4" s="60" t="s">
        <v>27</v>
      </c>
      <c r="CB4" s="62" t="s">
        <v>26</v>
      </c>
      <c r="CC4" s="62" t="s">
        <v>65</v>
      </c>
      <c r="CD4" s="60" t="s">
        <v>27</v>
      </c>
    </row>
    <row r="5" spans="1:87" ht="12" customHeight="1" x14ac:dyDescent="0.2">
      <c r="A5" s="55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G35" sqref="G3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4" t="s">
        <v>69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x14ac:dyDescent="0.2">
      <c r="A3" s="54"/>
      <c r="B3" s="62" t="s">
        <v>1</v>
      </c>
      <c r="C3" s="63"/>
      <c r="D3" s="63"/>
      <c r="E3" s="62" t="s">
        <v>2</v>
      </c>
      <c r="F3" s="63"/>
      <c r="G3" s="63"/>
      <c r="H3" s="62" t="s">
        <v>3</v>
      </c>
      <c r="I3" s="63"/>
      <c r="J3" s="63"/>
      <c r="K3" s="62" t="s">
        <v>4</v>
      </c>
      <c r="L3" s="63"/>
      <c r="M3" s="63"/>
      <c r="N3" s="62" t="s">
        <v>5</v>
      </c>
      <c r="O3" s="63"/>
      <c r="P3" s="63"/>
      <c r="Q3" s="62" t="s">
        <v>6</v>
      </c>
      <c r="R3" s="63"/>
      <c r="S3" s="63"/>
      <c r="T3" s="62" t="s">
        <v>7</v>
      </c>
      <c r="U3" s="63"/>
      <c r="V3" s="63"/>
      <c r="W3" s="62" t="s">
        <v>8</v>
      </c>
      <c r="X3" s="63"/>
      <c r="Y3" s="63"/>
      <c r="Z3" s="62" t="s">
        <v>49</v>
      </c>
      <c r="AA3" s="63"/>
      <c r="AB3" s="63"/>
      <c r="AC3" s="62" t="s">
        <v>9</v>
      </c>
      <c r="AD3" s="63"/>
      <c r="AE3" s="63"/>
      <c r="AF3" s="62" t="s">
        <v>10</v>
      </c>
      <c r="AG3" s="63"/>
      <c r="AH3" s="63"/>
      <c r="AI3" s="62" t="s">
        <v>51</v>
      </c>
      <c r="AJ3" s="63"/>
      <c r="AK3" s="63"/>
      <c r="AL3" s="62" t="s">
        <v>11</v>
      </c>
      <c r="AM3" s="63"/>
      <c r="AN3" s="63"/>
      <c r="AO3" s="62" t="s">
        <v>12</v>
      </c>
      <c r="AP3" s="63"/>
      <c r="AQ3" s="63"/>
      <c r="AR3" s="62" t="s">
        <v>13</v>
      </c>
      <c r="AS3" s="63"/>
      <c r="AT3" s="63"/>
      <c r="AU3" s="62" t="s">
        <v>14</v>
      </c>
      <c r="AV3" s="63"/>
      <c r="AW3" s="63"/>
      <c r="AX3" s="62" t="s">
        <v>15</v>
      </c>
      <c r="AY3" s="63"/>
      <c r="AZ3" s="63"/>
      <c r="BA3" s="62" t="s">
        <v>16</v>
      </c>
      <c r="BB3" s="63"/>
      <c r="BC3" s="63"/>
      <c r="BD3" s="62" t="s">
        <v>17</v>
      </c>
      <c r="BE3" s="63"/>
      <c r="BF3" s="63"/>
      <c r="BG3" s="62" t="s">
        <v>18</v>
      </c>
      <c r="BH3" s="63"/>
      <c r="BI3" s="63"/>
      <c r="BJ3" s="62" t="s">
        <v>19</v>
      </c>
      <c r="BK3" s="63"/>
      <c r="BL3" s="63"/>
      <c r="BM3" s="62" t="s">
        <v>20</v>
      </c>
      <c r="BN3" s="63"/>
      <c r="BO3" s="63"/>
      <c r="BP3" s="62" t="s">
        <v>21</v>
      </c>
      <c r="BQ3" s="63"/>
      <c r="BR3" s="63"/>
      <c r="BS3" s="62" t="s">
        <v>22</v>
      </c>
      <c r="BT3" s="63"/>
      <c r="BU3" s="63"/>
      <c r="BV3" s="62" t="s">
        <v>23</v>
      </c>
      <c r="BW3" s="63"/>
      <c r="BX3" s="63"/>
      <c r="BY3" s="62" t="s">
        <v>24</v>
      </c>
      <c r="BZ3" s="63"/>
      <c r="CA3" s="63"/>
      <c r="CB3" s="62" t="s">
        <v>25</v>
      </c>
      <c r="CC3" s="63"/>
      <c r="CD3" s="63"/>
    </row>
    <row r="4" spans="1:87" ht="11.25" customHeight="1" x14ac:dyDescent="0.2">
      <c r="A4" s="55"/>
      <c r="B4" s="62" t="s">
        <v>26</v>
      </c>
      <c r="C4" s="62" t="s">
        <v>62</v>
      </c>
      <c r="D4" s="60" t="s">
        <v>27</v>
      </c>
      <c r="E4" s="62" t="s">
        <v>26</v>
      </c>
      <c r="F4" s="62" t="s">
        <v>62</v>
      </c>
      <c r="G4" s="60" t="s">
        <v>27</v>
      </c>
      <c r="H4" s="62" t="s">
        <v>26</v>
      </c>
      <c r="I4" s="62" t="s">
        <v>62</v>
      </c>
      <c r="J4" s="60" t="s">
        <v>27</v>
      </c>
      <c r="K4" s="62" t="s">
        <v>26</v>
      </c>
      <c r="L4" s="62" t="s">
        <v>62</v>
      </c>
      <c r="M4" s="60" t="s">
        <v>27</v>
      </c>
      <c r="N4" s="62" t="s">
        <v>26</v>
      </c>
      <c r="O4" s="62" t="s">
        <v>62</v>
      </c>
      <c r="P4" s="60" t="s">
        <v>27</v>
      </c>
      <c r="Q4" s="62" t="s">
        <v>26</v>
      </c>
      <c r="R4" s="62" t="s">
        <v>62</v>
      </c>
      <c r="S4" s="60" t="s">
        <v>27</v>
      </c>
      <c r="T4" s="62" t="s">
        <v>26</v>
      </c>
      <c r="U4" s="62" t="s">
        <v>62</v>
      </c>
      <c r="V4" s="60" t="s">
        <v>27</v>
      </c>
      <c r="W4" s="62" t="s">
        <v>26</v>
      </c>
      <c r="X4" s="62" t="s">
        <v>62</v>
      </c>
      <c r="Y4" s="60" t="s">
        <v>27</v>
      </c>
      <c r="Z4" s="62" t="s">
        <v>26</v>
      </c>
      <c r="AA4" s="62" t="s">
        <v>62</v>
      </c>
      <c r="AB4" s="60" t="s">
        <v>27</v>
      </c>
      <c r="AC4" s="62" t="s">
        <v>26</v>
      </c>
      <c r="AD4" s="62" t="s">
        <v>62</v>
      </c>
      <c r="AE4" s="60" t="s">
        <v>27</v>
      </c>
      <c r="AF4" s="62" t="s">
        <v>26</v>
      </c>
      <c r="AG4" s="62" t="s">
        <v>62</v>
      </c>
      <c r="AH4" s="60" t="s">
        <v>27</v>
      </c>
      <c r="AI4" s="62" t="s">
        <v>26</v>
      </c>
      <c r="AJ4" s="62" t="s">
        <v>62</v>
      </c>
      <c r="AK4" s="60" t="s">
        <v>27</v>
      </c>
      <c r="AL4" s="62" t="s">
        <v>26</v>
      </c>
      <c r="AM4" s="62" t="s">
        <v>62</v>
      </c>
      <c r="AN4" s="60" t="s">
        <v>27</v>
      </c>
      <c r="AO4" s="62" t="s">
        <v>26</v>
      </c>
      <c r="AP4" s="62" t="s">
        <v>62</v>
      </c>
      <c r="AQ4" s="60" t="s">
        <v>27</v>
      </c>
      <c r="AR4" s="62" t="s">
        <v>26</v>
      </c>
      <c r="AS4" s="62" t="s">
        <v>62</v>
      </c>
      <c r="AT4" s="60" t="s">
        <v>27</v>
      </c>
      <c r="AU4" s="62" t="s">
        <v>26</v>
      </c>
      <c r="AV4" s="62" t="s">
        <v>62</v>
      </c>
      <c r="AW4" s="60" t="s">
        <v>27</v>
      </c>
      <c r="AX4" s="62" t="s">
        <v>26</v>
      </c>
      <c r="AY4" s="62" t="s">
        <v>62</v>
      </c>
      <c r="AZ4" s="60" t="s">
        <v>27</v>
      </c>
      <c r="BA4" s="62" t="s">
        <v>26</v>
      </c>
      <c r="BB4" s="62" t="s">
        <v>62</v>
      </c>
      <c r="BC4" s="60" t="s">
        <v>27</v>
      </c>
      <c r="BD4" s="62" t="s">
        <v>26</v>
      </c>
      <c r="BE4" s="62" t="s">
        <v>62</v>
      </c>
      <c r="BF4" s="60" t="s">
        <v>27</v>
      </c>
      <c r="BG4" s="62" t="s">
        <v>26</v>
      </c>
      <c r="BH4" s="62" t="s">
        <v>62</v>
      </c>
      <c r="BI4" s="60" t="s">
        <v>27</v>
      </c>
      <c r="BJ4" s="62" t="s">
        <v>26</v>
      </c>
      <c r="BK4" s="62" t="s">
        <v>62</v>
      </c>
      <c r="BL4" s="60" t="s">
        <v>27</v>
      </c>
      <c r="BM4" s="62" t="s">
        <v>26</v>
      </c>
      <c r="BN4" s="62" t="s">
        <v>62</v>
      </c>
      <c r="BO4" s="60" t="s">
        <v>27</v>
      </c>
      <c r="BP4" s="62" t="s">
        <v>26</v>
      </c>
      <c r="BQ4" s="62" t="s">
        <v>62</v>
      </c>
      <c r="BR4" s="60" t="s">
        <v>27</v>
      </c>
      <c r="BS4" s="62" t="s">
        <v>26</v>
      </c>
      <c r="BT4" s="62" t="s">
        <v>62</v>
      </c>
      <c r="BU4" s="60" t="s">
        <v>27</v>
      </c>
      <c r="BV4" s="62" t="s">
        <v>26</v>
      </c>
      <c r="BW4" s="62" t="s">
        <v>62</v>
      </c>
      <c r="BX4" s="60" t="s">
        <v>27</v>
      </c>
      <c r="BY4" s="62" t="s">
        <v>26</v>
      </c>
      <c r="BZ4" s="62" t="s">
        <v>62</v>
      </c>
      <c r="CA4" s="60" t="s">
        <v>27</v>
      </c>
      <c r="CB4" s="62" t="s">
        <v>26</v>
      </c>
      <c r="CC4" s="62" t="s">
        <v>62</v>
      </c>
      <c r="CD4" s="60" t="s">
        <v>27</v>
      </c>
    </row>
    <row r="5" spans="1:87" ht="12" customHeight="1" x14ac:dyDescent="0.2">
      <c r="A5" s="55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>
        <v>305611700</v>
      </c>
      <c r="C6" s="42">
        <v>36227686.469999999</v>
      </c>
      <c r="D6" s="25">
        <f>IF(B6&gt;0,C6/B6,0)</f>
        <v>0.11854155606607993</v>
      </c>
      <c r="E6" s="42">
        <v>67944375</v>
      </c>
      <c r="F6" s="42">
        <v>9120979.2899999991</v>
      </c>
      <c r="G6" s="25">
        <f t="shared" ref="G6:G27" si="0">IF(E6&gt;0,F6/E6,0)</f>
        <v>0.13424186019814002</v>
      </c>
      <c r="H6" s="42">
        <v>1674859756.53</v>
      </c>
      <c r="I6" s="42">
        <v>233638742.34999999</v>
      </c>
      <c r="J6" s="25">
        <f t="shared" ref="J6:J27" si="1">IF(H6&gt;0,I6/H6,0)</f>
        <v>0.13949749609725909</v>
      </c>
      <c r="K6" s="42">
        <v>604648500</v>
      </c>
      <c r="L6" s="42">
        <v>82499486.25</v>
      </c>
      <c r="M6" s="25">
        <f t="shared" ref="M6:M27" si="2">IF(K6&gt;0,L6/K6,0)</f>
        <v>0.13644205889868247</v>
      </c>
      <c r="N6" s="42">
        <v>162313225.09</v>
      </c>
      <c r="O6" s="42">
        <v>18539874.57</v>
      </c>
      <c r="P6" s="25">
        <f t="shared" ref="P6:P27" si="3">IF(N6&gt;0,O6/N6,0)</f>
        <v>0.11422282170611757</v>
      </c>
      <c r="Q6" s="42">
        <v>124945871</v>
      </c>
      <c r="R6" s="42">
        <v>16440502.869999999</v>
      </c>
      <c r="S6" s="25">
        <f t="shared" ref="S6:S27" si="4">IF(Q6&gt;0,R6/Q6,0)</f>
        <v>0.13158100174434736</v>
      </c>
      <c r="T6" s="42">
        <v>746011364.05999994</v>
      </c>
      <c r="U6" s="42">
        <v>93402375.480000004</v>
      </c>
      <c r="V6" s="25">
        <f t="shared" ref="V6:V27" si="5">IF(T6&gt;0,U6/T6,0)</f>
        <v>0.12520234942759917</v>
      </c>
      <c r="W6" s="42">
        <v>147084176</v>
      </c>
      <c r="X6" s="42">
        <v>14445666.09</v>
      </c>
      <c r="Y6" s="25">
        <f t="shared" ref="Y6:Y27" si="6">IF(W6&gt;0,X6/W6,0)</f>
        <v>9.8213597702039676E-2</v>
      </c>
      <c r="Z6" s="42">
        <v>460073700</v>
      </c>
      <c r="AA6" s="42">
        <v>57643469.210000001</v>
      </c>
      <c r="AB6" s="25">
        <f t="shared" ref="AB6:AB27" si="7">IF(Z6&gt;0,AA6/Z6,0)</f>
        <v>0.12529181565909983</v>
      </c>
      <c r="AC6" s="42">
        <v>448430966</v>
      </c>
      <c r="AD6" s="42">
        <v>63875975.390000001</v>
      </c>
      <c r="AE6" s="25">
        <f t="shared" ref="AE6:AE27" si="8">IF(AC6&gt;0,AD6/AC6,0)</f>
        <v>0.1424432749588484</v>
      </c>
      <c r="AF6" s="42">
        <v>76323667.319999993</v>
      </c>
      <c r="AG6" s="42">
        <v>10421721.76</v>
      </c>
      <c r="AH6" s="25">
        <f t="shared" ref="AH6:AH27" si="9">IF(AF6&gt;0,AG6/AF6,0)</f>
        <v>0.13654639675927985</v>
      </c>
      <c r="AI6" s="42">
        <v>624271281</v>
      </c>
      <c r="AJ6" s="42">
        <v>97716893.810000002</v>
      </c>
      <c r="AK6" s="11">
        <f t="shared" ref="AK6:AK27" si="10">IF(AI6&gt;0,AJ6/AI6,0)</f>
        <v>0.15652953577084383</v>
      </c>
      <c r="AL6" s="42">
        <v>762472854.21000004</v>
      </c>
      <c r="AM6" s="42">
        <v>99081528.560000002</v>
      </c>
      <c r="AN6" s="12">
        <f t="shared" ref="AN6:AN27" si="11">IF(AL6&gt;0,AM6/AL6,0)</f>
        <v>0.12994761454512188</v>
      </c>
      <c r="AO6" s="42">
        <v>260253585.34999999</v>
      </c>
      <c r="AP6" s="42">
        <v>31059898.859999999</v>
      </c>
      <c r="AQ6" s="12">
        <f t="shared" ref="AQ6:AQ27" si="12">IF(AO6&gt;0,AP6/AO6,0)</f>
        <v>0.1193447491539044</v>
      </c>
      <c r="AR6" s="42">
        <v>166836998</v>
      </c>
      <c r="AS6" s="42">
        <v>16524440.51</v>
      </c>
      <c r="AT6" s="12">
        <f t="shared" ref="AT6:AT27" si="13">IF(AR6&gt;0,AS6/AR6,0)</f>
        <v>9.9045419829479314E-2</v>
      </c>
      <c r="AU6" s="42">
        <v>144345548</v>
      </c>
      <c r="AV6" s="42">
        <v>19193219.199999999</v>
      </c>
      <c r="AW6" s="12">
        <f t="shared" ref="AW6:AW27" si="14">IF(AU6&gt;0,AV6/AU6,0)</f>
        <v>0.13296717124936891</v>
      </c>
      <c r="AX6" s="42">
        <v>211144567</v>
      </c>
      <c r="AY6" s="42">
        <v>26358309.199999999</v>
      </c>
      <c r="AZ6" s="12">
        <f t="shared" ref="AZ6:AZ27" si="15">IF(AX6&gt;0,AY6/AX6,0)</f>
        <v>0.12483536552470233</v>
      </c>
      <c r="BA6" s="42">
        <v>101327574.53</v>
      </c>
      <c r="BB6" s="42">
        <v>13459600.6</v>
      </c>
      <c r="BC6" s="12">
        <f t="shared" ref="BC6:BC27" si="16">IF(BA6&gt;0,BB6/BA6,0)</f>
        <v>0.13283255483446929</v>
      </c>
      <c r="BD6" s="42">
        <v>386291137.51999998</v>
      </c>
      <c r="BE6" s="42">
        <v>50138634.060000002</v>
      </c>
      <c r="BF6" s="12">
        <f t="shared" ref="BF6:BF27" si="17">IF(BD6&gt;0,BE6/BD6,0)</f>
        <v>0.1297949375227489</v>
      </c>
      <c r="BG6" s="42">
        <v>279101542.64999998</v>
      </c>
      <c r="BH6" s="42">
        <v>32209876.82</v>
      </c>
      <c r="BI6" s="12">
        <f t="shared" ref="BI6:BI27" si="18">IF(BG6&gt;0,BH6/BG6,0)</f>
        <v>0.11540558505759303</v>
      </c>
      <c r="BJ6" s="26">
        <v>99645300</v>
      </c>
      <c r="BK6" s="26">
        <v>12502705.539999999</v>
      </c>
      <c r="BL6" s="12">
        <f t="shared" ref="BL6:BL27" si="19">IF(BJ6&gt;0,BK6/BJ6,0)</f>
        <v>0.12547210495627992</v>
      </c>
      <c r="BM6" s="26">
        <v>301781789</v>
      </c>
      <c r="BN6" s="26">
        <v>40929105.130000003</v>
      </c>
      <c r="BO6" s="12">
        <f t="shared" ref="BO6:BO27" si="20">IF(BM6&gt;0,BN6/BM6,0)</f>
        <v>0.13562483430701647</v>
      </c>
      <c r="BP6" s="26">
        <v>113028933</v>
      </c>
      <c r="BQ6" s="26">
        <v>19491327.59</v>
      </c>
      <c r="BR6" s="12">
        <f t="shared" ref="BR6:BR27" si="21">IF(BP6&gt;0,BQ6/BP6,0)</f>
        <v>0.17244547101935395</v>
      </c>
      <c r="BS6" s="26">
        <v>199343075.72</v>
      </c>
      <c r="BT6" s="26">
        <v>27822301.850000001</v>
      </c>
      <c r="BU6" s="12">
        <f t="shared" ref="BU6:BU27" si="22">IF(BS6&gt;0,BT6/BS6,0)</f>
        <v>0.13956994367378772</v>
      </c>
      <c r="BV6" s="26">
        <v>2230869000</v>
      </c>
      <c r="BW6" s="26">
        <v>248083870.58000001</v>
      </c>
      <c r="BX6" s="25">
        <f t="shared" ref="BX6:BX27" si="23">IF(BV6&gt;0,BW6/BV6,0)</f>
        <v>0.11120503740022386</v>
      </c>
      <c r="BY6" s="24">
        <v>5015851769.8400002</v>
      </c>
      <c r="BZ6" s="24">
        <v>593951425.82000005</v>
      </c>
      <c r="CA6" s="12">
        <f t="shared" ref="CA6:CA27" si="24">IF(BY6&gt;0,BZ6/BY6,0)</f>
        <v>0.1184148681169951</v>
      </c>
      <c r="CB6" s="3">
        <f>B6+E6+H6+K6+N6+Q6+T6+W6+Z6+AC6+AF6+AI6+AL6+AO6+AR6+AU6+AX6+BA6+BD6+BG6+BJ6+BM6+BP6+BS6+BV6+BY6</f>
        <v>15714812256.82</v>
      </c>
      <c r="CC6" s="3">
        <f>C6+F6+I6+L6+O6+R6+U6+X6+AA6+AD6+AG6+AJ6+AM6+AP6+AS6+AV6+AY6+BB6+BE6+BH6+BK6+BN6+BQ6+BT6+BW6+BZ6</f>
        <v>1964779617.8599997</v>
      </c>
      <c r="CD6" s="19">
        <f t="shared" ref="CD6:CD27" si="25">IF(CB6&gt;0,CC6/CB6,0)</f>
        <v>0.12502724090816381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>
        <v>1124928</v>
      </c>
      <c r="C7" s="42">
        <v>93744</v>
      </c>
      <c r="D7" s="25">
        <f t="shared" ref="D7:D27" si="26">IF(B7&gt;0,C7/B7,0)</f>
        <v>8.3333333333333329E-2</v>
      </c>
      <c r="E7" s="42">
        <v>43428847</v>
      </c>
      <c r="F7" s="42">
        <v>7184760</v>
      </c>
      <c r="G7" s="25">
        <f t="shared" si="0"/>
        <v>0.165437502865319</v>
      </c>
      <c r="H7" s="42">
        <v>2999808</v>
      </c>
      <c r="I7" s="42">
        <v>204414</v>
      </c>
      <c r="J7" s="25">
        <f t="shared" si="1"/>
        <v>6.8142361111111105E-2</v>
      </c>
      <c r="K7" s="42">
        <v>2202984</v>
      </c>
      <c r="L7" s="42">
        <v>163669.06</v>
      </c>
      <c r="M7" s="25">
        <f t="shared" si="2"/>
        <v>7.4294257243811127E-2</v>
      </c>
      <c r="N7" s="42">
        <v>42412166</v>
      </c>
      <c r="O7" s="42">
        <v>6993178</v>
      </c>
      <c r="P7" s="25">
        <f t="shared" si="3"/>
        <v>0.16488613196505927</v>
      </c>
      <c r="Q7" s="42">
        <v>66940637</v>
      </c>
      <c r="R7" s="42">
        <v>11090370</v>
      </c>
      <c r="S7" s="25">
        <f t="shared" si="4"/>
        <v>0.16567470070534285</v>
      </c>
      <c r="T7" s="42">
        <v>2859192</v>
      </c>
      <c r="U7" s="42">
        <v>104772.7</v>
      </c>
      <c r="V7" s="25">
        <f t="shared" si="5"/>
        <v>3.6644163805718541E-2</v>
      </c>
      <c r="W7" s="42">
        <v>31946025</v>
      </c>
      <c r="X7" s="42">
        <v>5270956</v>
      </c>
      <c r="Y7" s="25">
        <f t="shared" si="6"/>
        <v>0.16499567630088563</v>
      </c>
      <c r="Z7" s="42">
        <v>1140552</v>
      </c>
      <c r="AA7" s="42">
        <v>95046</v>
      </c>
      <c r="AB7" s="25">
        <f t="shared" si="7"/>
        <v>8.3333333333333329E-2</v>
      </c>
      <c r="AC7" s="42">
        <v>2015496</v>
      </c>
      <c r="AD7" s="42">
        <v>167958</v>
      </c>
      <c r="AE7" s="25">
        <f t="shared" si="8"/>
        <v>8.3333333333333329E-2</v>
      </c>
      <c r="AF7" s="42">
        <v>72625409</v>
      </c>
      <c r="AG7" s="42">
        <v>12005282</v>
      </c>
      <c r="AH7" s="25">
        <f t="shared" si="9"/>
        <v>0.16530415684130606</v>
      </c>
      <c r="AI7" s="42">
        <v>1140552</v>
      </c>
      <c r="AJ7" s="42">
        <v>95046</v>
      </c>
      <c r="AK7" s="11">
        <f t="shared" si="10"/>
        <v>8.3333333333333329E-2</v>
      </c>
      <c r="AL7" s="42">
        <v>2296728</v>
      </c>
      <c r="AM7" s="42">
        <v>159839.66</v>
      </c>
      <c r="AN7" s="12">
        <f t="shared" si="11"/>
        <v>6.9594510103068372E-2</v>
      </c>
      <c r="AO7" s="42">
        <v>593712</v>
      </c>
      <c r="AP7" s="42">
        <v>0</v>
      </c>
      <c r="AQ7" s="12">
        <f t="shared" si="12"/>
        <v>0</v>
      </c>
      <c r="AR7" s="42">
        <v>55081482</v>
      </c>
      <c r="AS7" s="42">
        <v>9117752</v>
      </c>
      <c r="AT7" s="12">
        <f t="shared" si="13"/>
        <v>0.16553207482689009</v>
      </c>
      <c r="AU7" s="42">
        <v>84746106</v>
      </c>
      <c r="AV7" s="42">
        <v>14061856</v>
      </c>
      <c r="AW7" s="12">
        <f t="shared" si="14"/>
        <v>0.16592922865388057</v>
      </c>
      <c r="AX7" s="42">
        <v>32725010</v>
      </c>
      <c r="AY7" s="42">
        <v>5404692</v>
      </c>
      <c r="AZ7" s="12">
        <f t="shared" si="15"/>
        <v>0.16515478528501595</v>
      </c>
      <c r="BA7" s="42">
        <v>46540202</v>
      </c>
      <c r="BB7" s="42">
        <v>7631708</v>
      </c>
      <c r="BC7" s="12">
        <f t="shared" si="16"/>
        <v>0.16398098143192416</v>
      </c>
      <c r="BD7" s="42">
        <v>11661127</v>
      </c>
      <c r="BE7" s="42">
        <v>1856288</v>
      </c>
      <c r="BF7" s="12">
        <f t="shared" si="17"/>
        <v>0.15918598605434964</v>
      </c>
      <c r="BG7" s="42">
        <v>1171800</v>
      </c>
      <c r="BH7" s="42">
        <v>97650</v>
      </c>
      <c r="BI7" s="25">
        <f t="shared" si="18"/>
        <v>8.3333333333333329E-2</v>
      </c>
      <c r="BJ7" s="26">
        <v>39062665</v>
      </c>
      <c r="BK7" s="26">
        <v>6457062</v>
      </c>
      <c r="BL7" s="12">
        <f t="shared" si="19"/>
        <v>0.16530008897242418</v>
      </c>
      <c r="BM7" s="26">
        <v>3864442</v>
      </c>
      <c r="BN7" s="26">
        <v>543820</v>
      </c>
      <c r="BO7" s="25">
        <f t="shared" si="20"/>
        <v>0.1407240683130967</v>
      </c>
      <c r="BP7" s="26">
        <v>66614219</v>
      </c>
      <c r="BQ7" s="26">
        <v>11046382</v>
      </c>
      <c r="BR7" s="12">
        <f t="shared" si="21"/>
        <v>0.16582618794945264</v>
      </c>
      <c r="BS7" s="26">
        <v>9597649</v>
      </c>
      <c r="BT7" s="26">
        <v>1537112</v>
      </c>
      <c r="BU7" s="12">
        <f t="shared" si="22"/>
        <v>0.16015505463890167</v>
      </c>
      <c r="BV7" s="26">
        <v>0</v>
      </c>
      <c r="BW7" s="26">
        <v>0</v>
      </c>
      <c r="BX7" s="25">
        <f t="shared" si="23"/>
        <v>0</v>
      </c>
      <c r="BY7" s="24">
        <v>1781136</v>
      </c>
      <c r="BZ7" s="24">
        <v>130965.89</v>
      </c>
      <c r="CA7" s="12">
        <f t="shared" si="24"/>
        <v>7.3529416058066316E-2</v>
      </c>
      <c r="CB7" s="3">
        <f>B7+E7+H7+K7+N7+Q7+T7+W7+Z7+AC7+AF7+AI7+AL7+AO7+AR7+AU7+AX7+BA7+BD7+BG7+BJ7+BM7+BP7+BS7+BV7+BY7</f>
        <v>626572874</v>
      </c>
      <c r="CC7" s="3">
        <f t="shared" ref="CC7:CC12" si="27">BZ7+BW7+BT7+BQ7+BN7+BK7+BH7+BE7+BB7+AY7+AV7+AS7+AP7+AM7+AJ7+AG7+AD7+AA7+X7+U7+R7+O7+L7+I7+F7+C7</f>
        <v>101514323.31</v>
      </c>
      <c r="CD7" s="19">
        <f t="shared" si="25"/>
        <v>0.16201519012774881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>
        <v>77330740.439999998</v>
      </c>
      <c r="C8" s="42">
        <v>2407800</v>
      </c>
      <c r="D8" s="25">
        <f t="shared" si="26"/>
        <v>3.113638879312404E-2</v>
      </c>
      <c r="E8" s="42">
        <v>31743585.629999999</v>
      </c>
      <c r="F8" s="42">
        <v>359096.5</v>
      </c>
      <c r="G8" s="25">
        <f t="shared" si="0"/>
        <v>1.1312411401332925E-2</v>
      </c>
      <c r="H8" s="42">
        <v>1218113456.05</v>
      </c>
      <c r="I8" s="42">
        <v>8960874</v>
      </c>
      <c r="J8" s="25">
        <f t="shared" si="1"/>
        <v>7.3563541684020135E-3</v>
      </c>
      <c r="K8" s="42">
        <v>495140591.74000001</v>
      </c>
      <c r="L8" s="42">
        <v>4214720</v>
      </c>
      <c r="M8" s="25">
        <f t="shared" si="2"/>
        <v>8.5121682009322384E-3</v>
      </c>
      <c r="N8" s="42">
        <v>89705937.760000005</v>
      </c>
      <c r="O8" s="42">
        <v>945760</v>
      </c>
      <c r="P8" s="25">
        <f t="shared" si="3"/>
        <v>1.0542891848812661E-2</v>
      </c>
      <c r="Q8" s="42">
        <v>41393512.509999998</v>
      </c>
      <c r="R8" s="42">
        <v>470185.16</v>
      </c>
      <c r="S8" s="25">
        <f t="shared" si="4"/>
        <v>1.1358909439888942E-2</v>
      </c>
      <c r="T8" s="42">
        <v>158791094.06999999</v>
      </c>
      <c r="U8" s="42">
        <v>6100562</v>
      </c>
      <c r="V8" s="25">
        <f t="shared" si="5"/>
        <v>3.8418791908510212E-2</v>
      </c>
      <c r="W8" s="42">
        <v>66252101.659999996</v>
      </c>
      <c r="X8" s="42">
        <v>397361.75</v>
      </c>
      <c r="Y8" s="25">
        <f t="shared" si="6"/>
        <v>5.9977229407638388E-3</v>
      </c>
      <c r="Z8" s="42">
        <v>187840666.06999999</v>
      </c>
      <c r="AA8" s="42">
        <v>3954000</v>
      </c>
      <c r="AB8" s="25">
        <f t="shared" si="7"/>
        <v>2.1049755001009831E-2</v>
      </c>
      <c r="AC8" s="42">
        <v>127041904.08</v>
      </c>
      <c r="AD8" s="42">
        <v>3086950</v>
      </c>
      <c r="AE8" s="25">
        <f t="shared" si="8"/>
        <v>2.4298675483139059E-2</v>
      </c>
      <c r="AF8" s="42">
        <v>40373828.119999997</v>
      </c>
      <c r="AG8" s="42">
        <v>453286</v>
      </c>
      <c r="AH8" s="25">
        <f t="shared" si="9"/>
        <v>1.1227223701768711E-2</v>
      </c>
      <c r="AI8" s="42">
        <v>117778029.5</v>
      </c>
      <c r="AJ8" s="42">
        <v>4780000</v>
      </c>
      <c r="AK8" s="11">
        <f t="shared" si="10"/>
        <v>4.0584818919898812E-2</v>
      </c>
      <c r="AL8" s="42">
        <v>254927489.94999999</v>
      </c>
      <c r="AM8" s="42">
        <v>6909992</v>
      </c>
      <c r="AN8" s="12">
        <f t="shared" si="11"/>
        <v>2.7105715438359691E-2</v>
      </c>
      <c r="AO8" s="42">
        <v>70827113.959999993</v>
      </c>
      <c r="AP8" s="42">
        <v>1145163</v>
      </c>
      <c r="AQ8" s="12">
        <f t="shared" si="12"/>
        <v>1.6168426693861013E-2</v>
      </c>
      <c r="AR8" s="42">
        <v>226463691.09999999</v>
      </c>
      <c r="AS8" s="42">
        <v>400000</v>
      </c>
      <c r="AT8" s="12">
        <f t="shared" si="13"/>
        <v>1.7662875583149057E-3</v>
      </c>
      <c r="AU8" s="42">
        <v>55966119.780000001</v>
      </c>
      <c r="AV8" s="42">
        <v>786168</v>
      </c>
      <c r="AW8" s="12">
        <f t="shared" si="14"/>
        <v>1.4047212904707113E-2</v>
      </c>
      <c r="AX8" s="42">
        <v>156822160.91999999</v>
      </c>
      <c r="AY8" s="42">
        <v>709362</v>
      </c>
      <c r="AZ8" s="12">
        <f t="shared" si="15"/>
        <v>4.5233530506053176E-3</v>
      </c>
      <c r="BA8" s="42">
        <v>59297555.869999997</v>
      </c>
      <c r="BB8" s="42">
        <v>280000</v>
      </c>
      <c r="BC8" s="12">
        <f t="shared" si="16"/>
        <v>4.7219484157804631E-3</v>
      </c>
      <c r="BD8" s="42">
        <v>83419687.5</v>
      </c>
      <c r="BE8" s="42">
        <v>1672000</v>
      </c>
      <c r="BF8" s="12">
        <f t="shared" si="17"/>
        <v>2.0043230202702451E-2</v>
      </c>
      <c r="BG8" s="42">
        <v>178770727.72999999</v>
      </c>
      <c r="BH8" s="42">
        <v>1558453.5</v>
      </c>
      <c r="BI8" s="12">
        <f t="shared" si="18"/>
        <v>8.7176100908072304E-3</v>
      </c>
      <c r="BJ8" s="26">
        <v>30015308.129999999</v>
      </c>
      <c r="BK8" s="26">
        <v>0</v>
      </c>
      <c r="BL8" s="12">
        <f t="shared" si="19"/>
        <v>0</v>
      </c>
      <c r="BM8" s="26">
        <v>174875852.37</v>
      </c>
      <c r="BN8" s="26">
        <v>883144</v>
      </c>
      <c r="BO8" s="12">
        <f t="shared" si="20"/>
        <v>5.050119773720706E-3</v>
      </c>
      <c r="BP8" s="26">
        <v>33624727.049999997</v>
      </c>
      <c r="BQ8" s="26">
        <v>538645.82999999996</v>
      </c>
      <c r="BR8" s="12">
        <f t="shared" si="21"/>
        <v>1.6019336876669159E-2</v>
      </c>
      <c r="BS8" s="26">
        <v>131673381.23999999</v>
      </c>
      <c r="BT8" s="26">
        <v>819482.34</v>
      </c>
      <c r="BU8" s="12">
        <f t="shared" si="22"/>
        <v>6.2235991229414563E-3</v>
      </c>
      <c r="BV8" s="26">
        <v>2775047600.8800001</v>
      </c>
      <c r="BW8" s="26">
        <v>17849340</v>
      </c>
      <c r="BX8" s="25">
        <f t="shared" si="23"/>
        <v>6.4320842620284296E-3</v>
      </c>
      <c r="BY8" s="24">
        <v>1625288195.47</v>
      </c>
      <c r="BZ8" s="24">
        <v>53499200</v>
      </c>
      <c r="CA8" s="12">
        <f t="shared" si="24"/>
        <v>3.2916746795499323E-2</v>
      </c>
      <c r="CB8" s="3">
        <f>B8+E8+H8+K8+N8+Q8+T8+W8+Z8+AC8+AF8+AI8+AL8+AO8+AR8+AU8+AX8+BA8+BD8+BG8+BJ8+BM8+BP8+BS8+BV8+BY8</f>
        <v>8508525059.5799999</v>
      </c>
      <c r="CC8" s="3">
        <f t="shared" si="27"/>
        <v>123181546.08</v>
      </c>
      <c r="CD8" s="19">
        <f t="shared" si="25"/>
        <v>1.4477426489013658E-2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>
        <v>425248084.93000001</v>
      </c>
      <c r="C9" s="42">
        <v>60255049.890000001</v>
      </c>
      <c r="D9" s="25">
        <f t="shared" si="26"/>
        <v>0.14169387711626866</v>
      </c>
      <c r="E9" s="42">
        <v>140498786.50999999</v>
      </c>
      <c r="F9" s="42">
        <v>18239987.940000001</v>
      </c>
      <c r="G9" s="25">
        <f t="shared" si="0"/>
        <v>0.12982309949489687</v>
      </c>
      <c r="H9" s="42">
        <v>1045978759.01</v>
      </c>
      <c r="I9" s="42">
        <v>161115563.06999999</v>
      </c>
      <c r="J9" s="25">
        <f t="shared" si="1"/>
        <v>0.15403330295396531</v>
      </c>
      <c r="K9" s="42">
        <v>794496321.88999999</v>
      </c>
      <c r="L9" s="42">
        <v>119412241.78</v>
      </c>
      <c r="M9" s="25">
        <f t="shared" si="2"/>
        <v>0.15029930094066934</v>
      </c>
      <c r="N9" s="42">
        <v>284898362.72000003</v>
      </c>
      <c r="O9" s="42">
        <v>49692822.380000003</v>
      </c>
      <c r="P9" s="25">
        <f t="shared" si="3"/>
        <v>0.17442298335999365</v>
      </c>
      <c r="Q9" s="42">
        <v>255752708.90000001</v>
      </c>
      <c r="R9" s="42">
        <v>35872113.270000003</v>
      </c>
      <c r="S9" s="25">
        <f t="shared" si="4"/>
        <v>0.14026093183640959</v>
      </c>
      <c r="T9" s="42">
        <v>768830455.29999995</v>
      </c>
      <c r="U9" s="42">
        <v>127964953.34999999</v>
      </c>
      <c r="V9" s="25">
        <f t="shared" si="5"/>
        <v>0.1664410566307076</v>
      </c>
      <c r="W9" s="42">
        <v>157242991.03999999</v>
      </c>
      <c r="X9" s="42">
        <v>20864123.539999999</v>
      </c>
      <c r="Y9" s="25">
        <f t="shared" si="6"/>
        <v>0.13268714492140712</v>
      </c>
      <c r="Z9" s="42">
        <v>671922769.79999995</v>
      </c>
      <c r="AA9" s="42">
        <v>103117710.27</v>
      </c>
      <c r="AB9" s="25">
        <f t="shared" si="7"/>
        <v>0.15346661090335326</v>
      </c>
      <c r="AC9" s="42">
        <v>688964026.79999995</v>
      </c>
      <c r="AD9" s="42">
        <v>108864749.7</v>
      </c>
      <c r="AE9" s="25">
        <f t="shared" si="8"/>
        <v>0.15801224079236645</v>
      </c>
      <c r="AF9" s="42">
        <v>214358135.03999999</v>
      </c>
      <c r="AG9" s="42">
        <v>33482675.390000001</v>
      </c>
      <c r="AH9" s="25">
        <f t="shared" si="9"/>
        <v>0.15619969535446843</v>
      </c>
      <c r="AI9" s="42">
        <v>961244966.15999997</v>
      </c>
      <c r="AJ9" s="42">
        <v>164730068.37</v>
      </c>
      <c r="AK9" s="11">
        <f t="shared" si="10"/>
        <v>0.17137157974212014</v>
      </c>
      <c r="AL9" s="42">
        <v>1033052711.7</v>
      </c>
      <c r="AM9" s="42">
        <v>143748377.69</v>
      </c>
      <c r="AN9" s="12">
        <f t="shared" si="11"/>
        <v>0.13914912188115405</v>
      </c>
      <c r="AO9" s="42">
        <v>243096069.40000001</v>
      </c>
      <c r="AP9" s="42">
        <v>41900064.060000002</v>
      </c>
      <c r="AQ9" s="12">
        <f t="shared" si="12"/>
        <v>0.17236010505400629</v>
      </c>
      <c r="AR9" s="42">
        <v>216911680.90000001</v>
      </c>
      <c r="AS9" s="42">
        <v>35361682.219999999</v>
      </c>
      <c r="AT9" s="12">
        <f t="shared" si="13"/>
        <v>0.16302341152527575</v>
      </c>
      <c r="AU9" s="42">
        <v>185721339.44</v>
      </c>
      <c r="AV9" s="42">
        <v>29998635.18</v>
      </c>
      <c r="AW9" s="12">
        <f t="shared" si="14"/>
        <v>0.16152497753060574</v>
      </c>
      <c r="AX9" s="42">
        <v>300138349.31</v>
      </c>
      <c r="AY9" s="42">
        <v>40397494.399999999</v>
      </c>
      <c r="AZ9" s="12">
        <f t="shared" si="15"/>
        <v>0.13459624367519649</v>
      </c>
      <c r="BA9" s="42">
        <v>140312572.88999999</v>
      </c>
      <c r="BB9" s="42">
        <v>23125673.600000001</v>
      </c>
      <c r="BC9" s="12">
        <f t="shared" si="16"/>
        <v>0.16481540551700735</v>
      </c>
      <c r="BD9" s="42">
        <v>416268002.50999999</v>
      </c>
      <c r="BE9" s="42">
        <v>61489957.43</v>
      </c>
      <c r="BF9" s="12">
        <f t="shared" si="17"/>
        <v>0.14771723279048532</v>
      </c>
      <c r="BG9" s="42">
        <v>263578957.90000001</v>
      </c>
      <c r="BH9" s="42">
        <v>34835975.18</v>
      </c>
      <c r="BI9" s="12">
        <f t="shared" si="18"/>
        <v>0.13216523601711985</v>
      </c>
      <c r="BJ9" s="26">
        <v>178943949.5</v>
      </c>
      <c r="BK9" s="26">
        <v>25251955.48</v>
      </c>
      <c r="BL9" s="12">
        <f t="shared" si="19"/>
        <v>0.14111656499455993</v>
      </c>
      <c r="BM9" s="26">
        <v>357625446.08999997</v>
      </c>
      <c r="BN9" s="26">
        <v>56738300.189999998</v>
      </c>
      <c r="BO9" s="12">
        <f t="shared" si="20"/>
        <v>0.1586528610039713</v>
      </c>
      <c r="BP9" s="26">
        <v>292086110</v>
      </c>
      <c r="BQ9" s="26">
        <v>41464975.780000001</v>
      </c>
      <c r="BR9" s="12">
        <f t="shared" si="21"/>
        <v>0.14196147766150194</v>
      </c>
      <c r="BS9" s="26">
        <v>225096949.40000001</v>
      </c>
      <c r="BT9" s="26">
        <v>38264704.960000001</v>
      </c>
      <c r="BU9" s="12">
        <f t="shared" si="22"/>
        <v>0.16999210812050214</v>
      </c>
      <c r="BV9" s="26">
        <v>1745934629.2</v>
      </c>
      <c r="BW9" s="26">
        <v>311147926.63</v>
      </c>
      <c r="BX9" s="25">
        <f t="shared" si="23"/>
        <v>0.17821281589023194</v>
      </c>
      <c r="BY9" s="24">
        <v>4957128895.6599998</v>
      </c>
      <c r="BZ9" s="24">
        <v>780395913.34000003</v>
      </c>
      <c r="CA9" s="12">
        <f t="shared" si="24"/>
        <v>0.15742901380338162</v>
      </c>
      <c r="CB9" s="3">
        <f>B9+E9+H9+K9+N9+Q9+T9+W9+Z9+AC9+AF9+AI9+AL9+AO9+AR9+AU9+AX9+BA9+BD9+BG9+BJ9+BM9+BP9+BS9+BV9+BY9</f>
        <v>16965332032</v>
      </c>
      <c r="CC9" s="3">
        <f t="shared" si="27"/>
        <v>2667733695.0900006</v>
      </c>
      <c r="CD9" s="19">
        <f t="shared" si="25"/>
        <v>0.15724618239466948</v>
      </c>
      <c r="CF9" s="27"/>
      <c r="CG9" s="27"/>
      <c r="CH9" s="23"/>
      <c r="CI9" s="23"/>
    </row>
    <row r="10" spans="1:87" ht="30" x14ac:dyDescent="0.2">
      <c r="A10" s="47" t="s">
        <v>50</v>
      </c>
      <c r="B10" s="42">
        <v>1800000</v>
      </c>
      <c r="C10" s="42">
        <v>1800000</v>
      </c>
      <c r="D10" s="25">
        <f t="shared" si="26"/>
        <v>1</v>
      </c>
      <c r="E10" s="42">
        <v>0</v>
      </c>
      <c r="F10" s="42">
        <v>0</v>
      </c>
      <c r="G10" s="25">
        <f t="shared" si="0"/>
        <v>0</v>
      </c>
      <c r="H10" s="42">
        <v>0</v>
      </c>
      <c r="I10" s="42">
        <v>0</v>
      </c>
      <c r="J10" s="25">
        <f t="shared" si="1"/>
        <v>0</v>
      </c>
      <c r="K10" s="42">
        <v>2000000</v>
      </c>
      <c r="L10" s="42">
        <v>0</v>
      </c>
      <c r="M10" s="25">
        <f t="shared" si="2"/>
        <v>0</v>
      </c>
      <c r="N10" s="42">
        <v>0</v>
      </c>
      <c r="O10" s="42">
        <v>0</v>
      </c>
      <c r="P10" s="25">
        <f t="shared" si="3"/>
        <v>0</v>
      </c>
      <c r="Q10" s="42">
        <v>0</v>
      </c>
      <c r="R10" s="42">
        <v>0</v>
      </c>
      <c r="S10" s="25">
        <f t="shared" si="4"/>
        <v>0</v>
      </c>
      <c r="T10" s="42">
        <v>2000000</v>
      </c>
      <c r="U10" s="42">
        <v>0</v>
      </c>
      <c r="V10" s="25">
        <f t="shared" si="5"/>
        <v>0</v>
      </c>
      <c r="W10" s="42">
        <v>0</v>
      </c>
      <c r="X10" s="42">
        <v>0</v>
      </c>
      <c r="Y10" s="25">
        <f t="shared" si="6"/>
        <v>0</v>
      </c>
      <c r="Z10" s="42">
        <v>805009.2</v>
      </c>
      <c r="AA10" s="42">
        <v>805009.2</v>
      </c>
      <c r="AB10" s="25">
        <f t="shared" si="7"/>
        <v>1</v>
      </c>
      <c r="AC10" s="42">
        <v>5000000</v>
      </c>
      <c r="AD10" s="42">
        <v>5000000</v>
      </c>
      <c r="AE10" s="25">
        <f t="shared" si="8"/>
        <v>1</v>
      </c>
      <c r="AF10" s="42">
        <v>0</v>
      </c>
      <c r="AG10" s="42">
        <v>0</v>
      </c>
      <c r="AH10" s="25">
        <f t="shared" si="9"/>
        <v>0</v>
      </c>
      <c r="AI10" s="42">
        <v>5592552.7800000003</v>
      </c>
      <c r="AJ10" s="42">
        <v>5592552.7800000003</v>
      </c>
      <c r="AK10" s="25">
        <f t="shared" si="10"/>
        <v>1</v>
      </c>
      <c r="AL10" s="42">
        <v>64033574</v>
      </c>
      <c r="AM10" s="42">
        <v>14033574</v>
      </c>
      <c r="AN10" s="25">
        <f t="shared" si="11"/>
        <v>0.21915962398100722</v>
      </c>
      <c r="AO10" s="42">
        <v>0</v>
      </c>
      <c r="AP10" s="42">
        <v>0</v>
      </c>
      <c r="AQ10" s="25">
        <f t="shared" si="12"/>
        <v>0</v>
      </c>
      <c r="AR10" s="42">
        <v>0</v>
      </c>
      <c r="AS10" s="42">
        <v>0</v>
      </c>
      <c r="AT10" s="25">
        <f t="shared" si="13"/>
        <v>0</v>
      </c>
      <c r="AU10" s="42">
        <v>1000000</v>
      </c>
      <c r="AV10" s="42">
        <v>0</v>
      </c>
      <c r="AW10" s="25">
        <f t="shared" si="14"/>
        <v>0</v>
      </c>
      <c r="AX10" s="42">
        <v>0</v>
      </c>
      <c r="AY10" s="42">
        <v>0</v>
      </c>
      <c r="AZ10" s="25">
        <f t="shared" si="15"/>
        <v>0</v>
      </c>
      <c r="BA10" s="42">
        <v>0</v>
      </c>
      <c r="BB10" s="42">
        <v>0</v>
      </c>
      <c r="BC10" s="25">
        <f t="shared" si="16"/>
        <v>0</v>
      </c>
      <c r="BD10" s="42">
        <v>0</v>
      </c>
      <c r="BE10" s="42">
        <v>0</v>
      </c>
      <c r="BF10" s="25">
        <f t="shared" si="17"/>
        <v>0</v>
      </c>
      <c r="BG10" s="42">
        <v>0</v>
      </c>
      <c r="BH10" s="42">
        <v>0</v>
      </c>
      <c r="BI10" s="25">
        <f t="shared" si="18"/>
        <v>0</v>
      </c>
      <c r="BJ10" s="26">
        <v>0</v>
      </c>
      <c r="BK10" s="26">
        <v>0</v>
      </c>
      <c r="BL10" s="25">
        <f t="shared" si="19"/>
        <v>0</v>
      </c>
      <c r="BM10" s="26">
        <v>0</v>
      </c>
      <c r="BN10" s="26">
        <v>0</v>
      </c>
      <c r="BO10" s="25">
        <f t="shared" si="20"/>
        <v>0</v>
      </c>
      <c r="BP10" s="26">
        <v>0</v>
      </c>
      <c r="BQ10" s="26">
        <v>0</v>
      </c>
      <c r="BR10" s="25">
        <f t="shared" si="21"/>
        <v>0</v>
      </c>
      <c r="BS10" s="26">
        <v>2875420</v>
      </c>
      <c r="BT10" s="26">
        <v>2875420</v>
      </c>
      <c r="BU10" s="12">
        <f t="shared" si="22"/>
        <v>1</v>
      </c>
      <c r="BV10" s="26">
        <v>149159949</v>
      </c>
      <c r="BW10" s="26">
        <v>9915209</v>
      </c>
      <c r="BX10" s="25">
        <f t="shared" si="23"/>
        <v>6.6473668477856615E-2</v>
      </c>
      <c r="BY10" s="24">
        <v>896680489.48000002</v>
      </c>
      <c r="BZ10" s="24">
        <v>1650000</v>
      </c>
      <c r="CA10" s="12">
        <f t="shared" si="24"/>
        <v>1.8401203320001559E-3</v>
      </c>
      <c r="CB10" s="3">
        <f>B10+E10+H10+K10+N10+Q10+T10+W10+Z10+AC10+AF10+AI10+AL10+AO10+AR10+AU10+AX10+BA10+BD10+BG10+BJ10+BM10+BP10+BS10+BV10+BY10</f>
        <v>1130946994.46</v>
      </c>
      <c r="CC10" s="3">
        <f t="shared" si="27"/>
        <v>41671764.980000004</v>
      </c>
      <c r="CD10" s="19">
        <f t="shared" si="25"/>
        <v>3.6846788739110861E-2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>
        <v>0</v>
      </c>
      <c r="C11" s="42">
        <v>316476</v>
      </c>
      <c r="D11" s="25">
        <f t="shared" si="26"/>
        <v>0</v>
      </c>
      <c r="E11" s="42">
        <v>0</v>
      </c>
      <c r="F11" s="42">
        <v>0</v>
      </c>
      <c r="G11" s="25">
        <f t="shared" si="0"/>
        <v>0</v>
      </c>
      <c r="H11" s="42">
        <v>2250000</v>
      </c>
      <c r="I11" s="42">
        <v>164650</v>
      </c>
      <c r="J11" s="25">
        <f t="shared" si="1"/>
        <v>7.3177777777777772E-2</v>
      </c>
      <c r="K11" s="42">
        <v>0</v>
      </c>
      <c r="L11" s="42">
        <v>0</v>
      </c>
      <c r="M11" s="25">
        <f t="shared" si="2"/>
        <v>0</v>
      </c>
      <c r="N11" s="42">
        <v>0</v>
      </c>
      <c r="O11" s="42">
        <v>0</v>
      </c>
      <c r="P11" s="25">
        <f t="shared" si="3"/>
        <v>0</v>
      </c>
      <c r="Q11" s="42">
        <v>298719.68</v>
      </c>
      <c r="R11" s="42">
        <v>0</v>
      </c>
      <c r="S11" s="25">
        <f t="shared" si="4"/>
        <v>0</v>
      </c>
      <c r="T11" s="42">
        <v>852226.71</v>
      </c>
      <c r="U11" s="42">
        <v>0</v>
      </c>
      <c r="V11" s="25">
        <f t="shared" si="5"/>
        <v>0</v>
      </c>
      <c r="W11" s="42">
        <v>662132</v>
      </c>
      <c r="X11" s="42">
        <v>22650</v>
      </c>
      <c r="Y11" s="25">
        <f t="shared" si="6"/>
        <v>3.4207680643738712E-2</v>
      </c>
      <c r="Z11" s="42">
        <v>70000</v>
      </c>
      <c r="AA11" s="42">
        <v>0</v>
      </c>
      <c r="AB11" s="25">
        <f t="shared" si="7"/>
        <v>0</v>
      </c>
      <c r="AC11" s="42">
        <v>210762</v>
      </c>
      <c r="AD11" s="42">
        <v>4854.37</v>
      </c>
      <c r="AE11" s="25">
        <f t="shared" si="8"/>
        <v>2.3032472646871825E-2</v>
      </c>
      <c r="AF11" s="42">
        <v>298900</v>
      </c>
      <c r="AG11" s="42">
        <v>0</v>
      </c>
      <c r="AH11" s="25">
        <f t="shared" si="9"/>
        <v>0</v>
      </c>
      <c r="AI11" s="42">
        <v>0</v>
      </c>
      <c r="AJ11" s="42">
        <v>10670</v>
      </c>
      <c r="AK11" s="11">
        <f t="shared" si="10"/>
        <v>0</v>
      </c>
      <c r="AL11" s="42">
        <v>0</v>
      </c>
      <c r="AM11" s="42">
        <v>0</v>
      </c>
      <c r="AN11" s="12">
        <f t="shared" si="11"/>
        <v>0</v>
      </c>
      <c r="AO11" s="42">
        <v>0</v>
      </c>
      <c r="AP11" s="42">
        <v>0</v>
      </c>
      <c r="AQ11" s="25">
        <f t="shared" si="12"/>
        <v>0</v>
      </c>
      <c r="AR11" s="42">
        <v>37365000</v>
      </c>
      <c r="AS11" s="42">
        <v>0</v>
      </c>
      <c r="AT11" s="25">
        <f t="shared" si="13"/>
        <v>0</v>
      </c>
      <c r="AU11" s="42">
        <v>369282</v>
      </c>
      <c r="AV11" s="42">
        <v>30</v>
      </c>
      <c r="AW11" s="12">
        <f t="shared" si="14"/>
        <v>8.1238728126472456E-5</v>
      </c>
      <c r="AX11" s="42">
        <v>1719000</v>
      </c>
      <c r="AY11" s="42">
        <v>121797.74</v>
      </c>
      <c r="AZ11" s="12">
        <f t="shared" si="15"/>
        <v>7.0853833624200113E-2</v>
      </c>
      <c r="BA11" s="42">
        <v>1300000</v>
      </c>
      <c r="BB11" s="42">
        <v>159545.75</v>
      </c>
      <c r="BC11" s="25">
        <f t="shared" si="16"/>
        <v>0.1227275</v>
      </c>
      <c r="BD11" s="42">
        <v>4795872</v>
      </c>
      <c r="BE11" s="42">
        <v>159608.5</v>
      </c>
      <c r="BF11" s="12">
        <f t="shared" si="17"/>
        <v>3.3280391970427904E-2</v>
      </c>
      <c r="BG11" s="42">
        <v>0</v>
      </c>
      <c r="BH11" s="42">
        <v>0</v>
      </c>
      <c r="BI11" s="12">
        <f t="shared" si="18"/>
        <v>0</v>
      </c>
      <c r="BJ11" s="26">
        <v>3800271.36</v>
      </c>
      <c r="BK11" s="26">
        <v>10000</v>
      </c>
      <c r="BL11" s="25">
        <f t="shared" si="19"/>
        <v>2.6313910383494298E-3</v>
      </c>
      <c r="BM11" s="26">
        <v>127233.88</v>
      </c>
      <c r="BN11" s="26">
        <v>90000</v>
      </c>
      <c r="BO11" s="25">
        <f t="shared" si="20"/>
        <v>0.70735876324765068</v>
      </c>
      <c r="BP11" s="26">
        <v>1301916</v>
      </c>
      <c r="BQ11" s="26">
        <v>0</v>
      </c>
      <c r="BR11" s="25">
        <f t="shared" si="21"/>
        <v>0</v>
      </c>
      <c r="BS11" s="26">
        <v>3362276.39</v>
      </c>
      <c r="BT11" s="26">
        <v>0</v>
      </c>
      <c r="BU11" s="12">
        <f t="shared" si="22"/>
        <v>0</v>
      </c>
      <c r="BV11" s="26">
        <v>17368394.34</v>
      </c>
      <c r="BW11" s="26">
        <v>0</v>
      </c>
      <c r="BX11" s="25">
        <f t="shared" si="23"/>
        <v>0</v>
      </c>
      <c r="BY11" s="24">
        <v>119850</v>
      </c>
      <c r="BZ11" s="24">
        <v>28386.34</v>
      </c>
      <c r="CA11" s="12">
        <f t="shared" si="24"/>
        <v>0.23684889445139759</v>
      </c>
      <c r="CB11" s="3">
        <f>B11+E11+H11+K11+N11+Q11+T11+W11+Z11+AC11+AF11+AI11+AL11+AO11+AR11+AU11+AX11+BA11+BD11+BG11+BJ11+BM11+BP11+BS11+BV11+BY11</f>
        <v>76271836.359999999</v>
      </c>
      <c r="CC11" s="3">
        <f t="shared" si="27"/>
        <v>1088668.7</v>
      </c>
      <c r="CD11" s="19">
        <f t="shared" si="25"/>
        <v>1.4273534661752832E-2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>
        <v>811114057.48000002</v>
      </c>
      <c r="C12" s="45">
        <v>101097474.47</v>
      </c>
      <c r="D12" s="16">
        <f t="shared" si="26"/>
        <v>0.12464026919234204</v>
      </c>
      <c r="E12" s="45">
        <v>283615594.13999999</v>
      </c>
      <c r="F12" s="45">
        <v>34891246.149999999</v>
      </c>
      <c r="G12" s="16">
        <f t="shared" si="0"/>
        <v>0.12302301731962163</v>
      </c>
      <c r="H12" s="45">
        <v>3939104352.6999998</v>
      </c>
      <c r="I12" s="45">
        <v>398886866.52999997</v>
      </c>
      <c r="J12" s="16">
        <f t="shared" si="1"/>
        <v>0.10126334080400509</v>
      </c>
      <c r="K12" s="45">
        <v>1898460055.45</v>
      </c>
      <c r="L12" s="45">
        <v>206261774.91</v>
      </c>
      <c r="M12" s="16">
        <f t="shared" si="2"/>
        <v>0.10864688689017947</v>
      </c>
      <c r="N12" s="45">
        <v>579327691.39999998</v>
      </c>
      <c r="O12" s="45">
        <v>76169634.780000001</v>
      </c>
      <c r="P12" s="16">
        <f t="shared" si="3"/>
        <v>0.13147936118145656</v>
      </c>
      <c r="Q12" s="45">
        <v>489627308.56999999</v>
      </c>
      <c r="R12" s="45">
        <v>63873171.299999997</v>
      </c>
      <c r="S12" s="16">
        <f t="shared" si="4"/>
        <v>0.1304526324043225</v>
      </c>
      <c r="T12" s="45">
        <v>1679330949.27</v>
      </c>
      <c r="U12" s="45">
        <v>227544354.72999999</v>
      </c>
      <c r="V12" s="16">
        <f t="shared" si="5"/>
        <v>0.13549702923590662</v>
      </c>
      <c r="W12" s="45">
        <v>403187425.69999999</v>
      </c>
      <c r="X12" s="45">
        <v>41000757.380000003</v>
      </c>
      <c r="Y12" s="16">
        <f t="shared" si="6"/>
        <v>0.10169155773847836</v>
      </c>
      <c r="Z12" s="45">
        <v>1321917697.0699999</v>
      </c>
      <c r="AA12" s="45">
        <v>165610234.68000001</v>
      </c>
      <c r="AB12" s="16">
        <f t="shared" si="7"/>
        <v>0.12528029169067884</v>
      </c>
      <c r="AC12" s="45">
        <v>1271783154.8800001</v>
      </c>
      <c r="AD12" s="45">
        <v>178485123.16</v>
      </c>
      <c r="AE12" s="16">
        <f t="shared" si="8"/>
        <v>0.14034241802553288</v>
      </c>
      <c r="AF12" s="45">
        <v>403979939.48000002</v>
      </c>
      <c r="AG12" s="45">
        <v>56362965.149999999</v>
      </c>
      <c r="AH12" s="16">
        <f t="shared" si="9"/>
        <v>0.13951921776747131</v>
      </c>
      <c r="AI12" s="45">
        <v>1710027381.4400001</v>
      </c>
      <c r="AJ12" s="45">
        <v>272501562.47000003</v>
      </c>
      <c r="AK12" s="16">
        <f t="shared" si="10"/>
        <v>0.15935508719195401</v>
      </c>
      <c r="AL12" s="45">
        <v>2116737216.78</v>
      </c>
      <c r="AM12" s="45">
        <v>263887170.83000001</v>
      </c>
      <c r="AN12" s="16">
        <f t="shared" si="11"/>
        <v>0.12466694908469914</v>
      </c>
      <c r="AO12" s="45">
        <v>574770480.71000004</v>
      </c>
      <c r="AP12" s="45">
        <v>73076472.359999999</v>
      </c>
      <c r="AQ12" s="16">
        <f t="shared" si="12"/>
        <v>0.12714026696313702</v>
      </c>
      <c r="AR12" s="45">
        <v>702658852</v>
      </c>
      <c r="AS12" s="45">
        <v>61377403.420000002</v>
      </c>
      <c r="AT12" s="16">
        <f t="shared" si="13"/>
        <v>8.7350217314276432E-2</v>
      </c>
      <c r="AU12" s="45">
        <v>472518495.22000003</v>
      </c>
      <c r="AV12" s="45">
        <v>60747298.460000001</v>
      </c>
      <c r="AW12" s="16">
        <f t="shared" si="14"/>
        <v>0.1285606787343142</v>
      </c>
      <c r="AX12" s="45">
        <v>702549087.23000002</v>
      </c>
      <c r="AY12" s="45">
        <v>72864398.120000005</v>
      </c>
      <c r="AZ12" s="16">
        <f t="shared" si="15"/>
        <v>0.10371431611602921</v>
      </c>
      <c r="BA12" s="45">
        <v>348777905.29000002</v>
      </c>
      <c r="BB12" s="45">
        <v>43375290.109999999</v>
      </c>
      <c r="BC12" s="16">
        <f t="shared" si="16"/>
        <v>0.12436364073559804</v>
      </c>
      <c r="BD12" s="45">
        <v>902537207.79999995</v>
      </c>
      <c r="BE12" s="45">
        <v>115327869.26000001</v>
      </c>
      <c r="BF12" s="16">
        <f t="shared" si="17"/>
        <v>0.12778184463011788</v>
      </c>
      <c r="BG12" s="45">
        <v>722623028.27999997</v>
      </c>
      <c r="BH12" s="45">
        <v>68701955.5</v>
      </c>
      <c r="BI12" s="16">
        <f t="shared" si="18"/>
        <v>9.5073022601460125E-2</v>
      </c>
      <c r="BJ12" s="29">
        <v>351467493.99000001</v>
      </c>
      <c r="BK12" s="29">
        <v>43834388.439999998</v>
      </c>
      <c r="BL12" s="16">
        <f t="shared" si="19"/>
        <v>0.12471818643133803</v>
      </c>
      <c r="BM12" s="29">
        <v>838442009.14999998</v>
      </c>
      <c r="BN12" s="29">
        <v>99179303.319999993</v>
      </c>
      <c r="BO12" s="16">
        <f t="shared" si="20"/>
        <v>0.11828999768337764</v>
      </c>
      <c r="BP12" s="29">
        <v>506655905.05000001</v>
      </c>
      <c r="BQ12" s="29">
        <v>72051547.040000007</v>
      </c>
      <c r="BR12" s="16">
        <f t="shared" si="21"/>
        <v>0.14221002128237212</v>
      </c>
      <c r="BS12" s="29">
        <v>571944505.57000005</v>
      </c>
      <c r="BT12" s="29">
        <v>71314774.969999999</v>
      </c>
      <c r="BU12" s="16">
        <f t="shared" si="22"/>
        <v>0.12468827705395591</v>
      </c>
      <c r="BV12" s="29">
        <v>6918379573.4200001</v>
      </c>
      <c r="BW12" s="29">
        <v>571556635.66999996</v>
      </c>
      <c r="BX12" s="16">
        <f t="shared" si="23"/>
        <v>8.2614234967084824E-2</v>
      </c>
      <c r="BY12" s="28">
        <v>12482680099.58</v>
      </c>
      <c r="BZ12" s="28">
        <v>1420659941.4100001</v>
      </c>
      <c r="CA12" s="16">
        <f t="shared" si="24"/>
        <v>0.11381049022139088</v>
      </c>
      <c r="CB12" s="3">
        <f>BY12+BV12+BS12+BP12+BM12+BJ12+BG12+BD12+BA12+AX12+AU12+AR12+AO12+AL12+AI12+AF12+AC12+Z12+W12+T12+Q12+N12+K12+H12+E12+B12</f>
        <v>43004217467.649994</v>
      </c>
      <c r="CC12" s="3">
        <f t="shared" si="27"/>
        <v>4860639614.6199999</v>
      </c>
      <c r="CD12" s="16">
        <f t="shared" si="25"/>
        <v>0.11302704480732444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89726620.159999996</v>
      </c>
      <c r="C13" s="26">
        <v>10477681.99</v>
      </c>
      <c r="D13" s="25">
        <f t="shared" si="26"/>
        <v>0.11677339424260334</v>
      </c>
      <c r="E13" s="26">
        <v>46749226.329999998</v>
      </c>
      <c r="F13" s="26">
        <v>5424087.1699999999</v>
      </c>
      <c r="G13" s="25">
        <f t="shared" si="0"/>
        <v>0.11602517508443225</v>
      </c>
      <c r="H13" s="26">
        <v>551509473.23000002</v>
      </c>
      <c r="I13" s="26">
        <v>51683774.399999999</v>
      </c>
      <c r="J13" s="25">
        <f t="shared" si="1"/>
        <v>9.3713303050455374E-2</v>
      </c>
      <c r="K13" s="26">
        <v>191089547.81</v>
      </c>
      <c r="L13" s="26">
        <v>25482321.059999999</v>
      </c>
      <c r="M13" s="25">
        <f t="shared" si="2"/>
        <v>0.13335277283369273</v>
      </c>
      <c r="N13" s="26">
        <v>60691512.170000002</v>
      </c>
      <c r="O13" s="26">
        <v>7398618.9400000004</v>
      </c>
      <c r="P13" s="25">
        <f t="shared" si="3"/>
        <v>0.12190533198902828</v>
      </c>
      <c r="Q13" s="26">
        <v>60810497.640000001</v>
      </c>
      <c r="R13" s="26">
        <v>6941759.5899999999</v>
      </c>
      <c r="S13" s="25">
        <f t="shared" si="4"/>
        <v>0.11415396780824634</v>
      </c>
      <c r="T13" s="24">
        <v>242643616.12</v>
      </c>
      <c r="U13" s="24">
        <v>29358257.440000001</v>
      </c>
      <c r="V13" s="25">
        <f t="shared" si="5"/>
        <v>0.12099332308615447</v>
      </c>
      <c r="W13" s="24">
        <v>60526107</v>
      </c>
      <c r="X13" s="24">
        <v>5807509.0700000003</v>
      </c>
      <c r="Y13" s="25">
        <f t="shared" si="6"/>
        <v>9.5950480839615215E-2</v>
      </c>
      <c r="Z13" s="26">
        <v>115214401</v>
      </c>
      <c r="AA13" s="26">
        <v>13687440.279999999</v>
      </c>
      <c r="AB13" s="25">
        <f t="shared" si="7"/>
        <v>0.11879973476579546</v>
      </c>
      <c r="AC13" s="24">
        <v>137016579.44999999</v>
      </c>
      <c r="AD13" s="24">
        <v>16275253.92</v>
      </c>
      <c r="AE13" s="25">
        <f t="shared" si="8"/>
        <v>0.11878309898941213</v>
      </c>
      <c r="AF13" s="24">
        <v>47464523</v>
      </c>
      <c r="AG13" s="24">
        <v>7451471.9100000001</v>
      </c>
      <c r="AH13" s="25">
        <f t="shared" si="9"/>
        <v>0.15699034645307614</v>
      </c>
      <c r="AI13" s="26">
        <v>99244322.709999993</v>
      </c>
      <c r="AJ13" s="26">
        <v>11336401.960000001</v>
      </c>
      <c r="AK13" s="25">
        <f t="shared" si="10"/>
        <v>0.11422720867495759</v>
      </c>
      <c r="AL13" s="24">
        <v>233066724.84</v>
      </c>
      <c r="AM13" s="24">
        <v>16764826.289999999</v>
      </c>
      <c r="AN13" s="25">
        <f t="shared" si="11"/>
        <v>7.1931444960703986E-2</v>
      </c>
      <c r="AO13" s="24">
        <v>79347278.180000007</v>
      </c>
      <c r="AP13" s="24">
        <v>8318730.7300000004</v>
      </c>
      <c r="AQ13" s="25">
        <f t="shared" si="12"/>
        <v>0.10483952217149636</v>
      </c>
      <c r="AR13" s="24">
        <v>78852225</v>
      </c>
      <c r="AS13" s="24">
        <v>9807632.8499999996</v>
      </c>
      <c r="AT13" s="25">
        <f t="shared" si="13"/>
        <v>0.12437991255161157</v>
      </c>
      <c r="AU13" s="24">
        <v>69549146.730000004</v>
      </c>
      <c r="AV13" s="24">
        <v>7200913.3899999997</v>
      </c>
      <c r="AW13" s="25">
        <f t="shared" si="14"/>
        <v>0.10353704867084858</v>
      </c>
      <c r="AX13" s="24">
        <v>81443812</v>
      </c>
      <c r="AY13" s="24">
        <v>6987718.46</v>
      </c>
      <c r="AZ13" s="25">
        <f t="shared" si="15"/>
        <v>8.5798027970498236E-2</v>
      </c>
      <c r="BA13" s="24">
        <v>53372405</v>
      </c>
      <c r="BB13" s="24">
        <v>8214225.6100000003</v>
      </c>
      <c r="BC13" s="25">
        <f t="shared" si="16"/>
        <v>0.15390398109285128</v>
      </c>
      <c r="BD13" s="24">
        <v>89925559.030000001</v>
      </c>
      <c r="BE13" s="24">
        <v>15685236.449999999</v>
      </c>
      <c r="BF13" s="25">
        <f t="shared" si="17"/>
        <v>0.17442467546704113</v>
      </c>
      <c r="BG13" s="24">
        <v>94199480.329999998</v>
      </c>
      <c r="BH13" s="24">
        <v>11365245.550000001</v>
      </c>
      <c r="BI13" s="25">
        <f t="shared" si="18"/>
        <v>0.12065083066472582</v>
      </c>
      <c r="BJ13" s="26">
        <v>64744595</v>
      </c>
      <c r="BK13" s="26">
        <v>7594183.4299999997</v>
      </c>
      <c r="BL13" s="25">
        <f t="shared" si="19"/>
        <v>0.11729447732277883</v>
      </c>
      <c r="BM13" s="26">
        <v>79377624.719999999</v>
      </c>
      <c r="BN13" s="26">
        <v>8744866.7599999998</v>
      </c>
      <c r="BO13" s="25">
        <f t="shared" si="20"/>
        <v>0.11016790677280926</v>
      </c>
      <c r="BP13" s="26">
        <v>69334029</v>
      </c>
      <c r="BQ13" s="26">
        <v>6217737.0899999999</v>
      </c>
      <c r="BR13" s="25">
        <f t="shared" si="21"/>
        <v>8.9678000538523442E-2</v>
      </c>
      <c r="BS13" s="26">
        <v>66573480.960000001</v>
      </c>
      <c r="BT13" s="26">
        <v>7806388.1100000003</v>
      </c>
      <c r="BU13" s="25">
        <f t="shared" si="22"/>
        <v>0.1172597256059119</v>
      </c>
      <c r="BV13" s="26">
        <v>430282508.19999999</v>
      </c>
      <c r="BW13" s="26">
        <v>53100105.32</v>
      </c>
      <c r="BX13" s="25">
        <f t="shared" si="23"/>
        <v>0.12340753878686254</v>
      </c>
      <c r="BY13" s="26">
        <v>784896861.99000001</v>
      </c>
      <c r="BZ13" s="26">
        <v>95225581.760000005</v>
      </c>
      <c r="CA13" s="25">
        <f t="shared" si="24"/>
        <v>0.12132241364625716</v>
      </c>
      <c r="CB13" s="3">
        <f t="shared" ref="CB13:CC26" si="28">BY13+BV13+BS13+BP13+BM13+BJ13+BG13+BD13+BA13+AX13+AU13+AR13+AO13+AL13+AI13+AF13+AC13+Z13+W13+T13+Q13+N13+K13+H13+E13+B13</f>
        <v>3977652157.5999994</v>
      </c>
      <c r="CC13" s="3">
        <f t="shared" si="28"/>
        <v>454357969.52999997</v>
      </c>
      <c r="CD13" s="19">
        <f t="shared" si="25"/>
        <v>0.11422767791845993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1702061</v>
      </c>
      <c r="C14" s="26">
        <v>141614.28</v>
      </c>
      <c r="D14" s="25">
        <f t="shared" si="26"/>
        <v>8.3201647884535282E-2</v>
      </c>
      <c r="E14" s="26">
        <v>653392</v>
      </c>
      <c r="F14" s="26">
        <v>35699.51</v>
      </c>
      <c r="G14" s="25">
        <f t="shared" si="0"/>
        <v>5.4637200945221245E-2</v>
      </c>
      <c r="H14" s="26">
        <v>3651197</v>
      </c>
      <c r="I14" s="26">
        <v>446031.52</v>
      </c>
      <c r="J14" s="25">
        <f t="shared" si="1"/>
        <v>0.12216035453578648</v>
      </c>
      <c r="K14" s="26">
        <v>3074690</v>
      </c>
      <c r="L14" s="26">
        <v>242618.93</v>
      </c>
      <c r="M14" s="25">
        <f t="shared" si="2"/>
        <v>7.8908420035841004E-2</v>
      </c>
      <c r="N14" s="26">
        <v>1089865</v>
      </c>
      <c r="O14" s="26">
        <v>66403.08</v>
      </c>
      <c r="P14" s="25">
        <f t="shared" si="3"/>
        <v>6.0927802984773342E-2</v>
      </c>
      <c r="Q14" s="26">
        <v>848284</v>
      </c>
      <c r="R14" s="26">
        <v>46283.17</v>
      </c>
      <c r="S14" s="25">
        <f t="shared" si="4"/>
        <v>5.4560937138977042E-2</v>
      </c>
      <c r="T14" s="24">
        <v>2912718</v>
      </c>
      <c r="U14" s="24">
        <v>231597.76</v>
      </c>
      <c r="V14" s="25">
        <f t="shared" si="5"/>
        <v>7.9512592705507368E-2</v>
      </c>
      <c r="W14" s="24">
        <v>491399</v>
      </c>
      <c r="X14" s="24">
        <v>17030</v>
      </c>
      <c r="Y14" s="25">
        <f t="shared" si="6"/>
        <v>3.4656155181430975E-2</v>
      </c>
      <c r="Z14" s="26">
        <v>958094</v>
      </c>
      <c r="AA14" s="26">
        <v>73830.539999999994</v>
      </c>
      <c r="AB14" s="25">
        <f t="shared" si="7"/>
        <v>7.7059808327784113E-2</v>
      </c>
      <c r="AC14" s="24">
        <v>2009524</v>
      </c>
      <c r="AD14" s="24">
        <v>98263.83</v>
      </c>
      <c r="AE14" s="25">
        <f t="shared" si="8"/>
        <v>4.8899057687293114E-2</v>
      </c>
      <c r="AF14" s="24">
        <v>716511</v>
      </c>
      <c r="AG14" s="24">
        <v>38171.54</v>
      </c>
      <c r="AH14" s="25">
        <f t="shared" si="9"/>
        <v>5.3274185602174985E-2</v>
      </c>
      <c r="AI14" s="26">
        <v>422770</v>
      </c>
      <c r="AJ14" s="26">
        <v>58679.1</v>
      </c>
      <c r="AK14" s="25">
        <f t="shared" si="10"/>
        <v>0.13879674527520874</v>
      </c>
      <c r="AL14" s="24">
        <v>2135810</v>
      </c>
      <c r="AM14" s="24">
        <v>119532.24</v>
      </c>
      <c r="AN14" s="25">
        <f t="shared" si="11"/>
        <v>5.5965764744991361E-2</v>
      </c>
      <c r="AO14" s="24">
        <v>513362</v>
      </c>
      <c r="AP14" s="24">
        <v>1279.45</v>
      </c>
      <c r="AQ14" s="25">
        <f t="shared" si="12"/>
        <v>2.4922958847752659E-3</v>
      </c>
      <c r="AR14" s="24">
        <v>1015746</v>
      </c>
      <c r="AS14" s="24">
        <v>72877.929999999993</v>
      </c>
      <c r="AT14" s="25">
        <f t="shared" si="13"/>
        <v>7.1748183108769306E-2</v>
      </c>
      <c r="AU14" s="24">
        <v>862011</v>
      </c>
      <c r="AV14" s="24">
        <v>50927.34</v>
      </c>
      <c r="AW14" s="25">
        <f t="shared" si="14"/>
        <v>5.9079686918148369E-2</v>
      </c>
      <c r="AX14" s="24">
        <v>1309486</v>
      </c>
      <c r="AY14" s="24">
        <v>24768.67</v>
      </c>
      <c r="AZ14" s="25">
        <f t="shared" si="15"/>
        <v>1.8914803212863672E-2</v>
      </c>
      <c r="BA14" s="24">
        <v>741215</v>
      </c>
      <c r="BB14" s="24">
        <v>31660</v>
      </c>
      <c r="BC14" s="25">
        <f t="shared" si="16"/>
        <v>4.2713652583933136E-2</v>
      </c>
      <c r="BD14" s="24">
        <v>878477</v>
      </c>
      <c r="BE14" s="24">
        <v>140634.57</v>
      </c>
      <c r="BF14" s="25">
        <f t="shared" si="17"/>
        <v>0.160089074614361</v>
      </c>
      <c r="BG14" s="24">
        <v>568268</v>
      </c>
      <c r="BH14" s="24">
        <v>65130.02</v>
      </c>
      <c r="BI14" s="25">
        <f t="shared" si="18"/>
        <v>0.11461145093512215</v>
      </c>
      <c r="BJ14" s="26">
        <v>716512</v>
      </c>
      <c r="BK14" s="26">
        <v>73815.87</v>
      </c>
      <c r="BL14" s="25">
        <f t="shared" si="19"/>
        <v>0.1030211217676745</v>
      </c>
      <c r="BM14" s="26">
        <v>1551068</v>
      </c>
      <c r="BN14" s="26">
        <v>125790.67</v>
      </c>
      <c r="BO14" s="25">
        <f t="shared" si="20"/>
        <v>8.1099390871322216E-2</v>
      </c>
      <c r="BP14" s="26">
        <v>697293</v>
      </c>
      <c r="BQ14" s="26">
        <v>5000</v>
      </c>
      <c r="BR14" s="25">
        <f t="shared" si="21"/>
        <v>7.1705868264847058E-3</v>
      </c>
      <c r="BS14" s="26">
        <v>579249</v>
      </c>
      <c r="BT14" s="26">
        <v>36012.14</v>
      </c>
      <c r="BU14" s="25">
        <f t="shared" si="22"/>
        <v>6.2170396496152774E-2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30099002</v>
      </c>
      <c r="CC14" s="3">
        <f t="shared" si="28"/>
        <v>2243652.1599999997</v>
      </c>
      <c r="CD14" s="19">
        <f t="shared" si="25"/>
        <v>7.4542410409487989E-2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7149336</v>
      </c>
      <c r="C15" s="26">
        <v>1031127.08</v>
      </c>
      <c r="D15" s="25">
        <f t="shared" si="26"/>
        <v>0.14422697156770922</v>
      </c>
      <c r="E15" s="26">
        <v>3593189</v>
      </c>
      <c r="F15" s="26">
        <v>291695.67</v>
      </c>
      <c r="G15" s="25">
        <f t="shared" si="0"/>
        <v>8.1180163359066276E-2</v>
      </c>
      <c r="H15" s="26">
        <v>31371440.07</v>
      </c>
      <c r="I15" s="26">
        <v>3464142.13</v>
      </c>
      <c r="J15" s="25">
        <f t="shared" si="1"/>
        <v>0.11042343361574603</v>
      </c>
      <c r="K15" s="26">
        <v>15429609</v>
      </c>
      <c r="L15" s="26">
        <v>1719324.83</v>
      </c>
      <c r="M15" s="25">
        <f t="shared" si="2"/>
        <v>0.111430226780212</v>
      </c>
      <c r="N15" s="26">
        <v>5064200</v>
      </c>
      <c r="O15" s="26">
        <v>709677.95</v>
      </c>
      <c r="P15" s="25">
        <f t="shared" si="3"/>
        <v>0.14013624066979977</v>
      </c>
      <c r="Q15" s="26">
        <v>6735364.1900000004</v>
      </c>
      <c r="R15" s="26">
        <v>782899.31</v>
      </c>
      <c r="S15" s="25">
        <f t="shared" si="4"/>
        <v>0.11623711619965127</v>
      </c>
      <c r="T15" s="24">
        <v>15498923</v>
      </c>
      <c r="U15" s="24">
        <v>2207427.37</v>
      </c>
      <c r="V15" s="25">
        <f t="shared" si="5"/>
        <v>0.14242456524237201</v>
      </c>
      <c r="W15" s="24">
        <v>4716647</v>
      </c>
      <c r="X15" s="24">
        <v>402675.47</v>
      </c>
      <c r="Y15" s="25">
        <f t="shared" si="6"/>
        <v>8.5373247139334363E-2</v>
      </c>
      <c r="Z15" s="26">
        <v>11105311</v>
      </c>
      <c r="AA15" s="26">
        <v>1548576.49</v>
      </c>
      <c r="AB15" s="25">
        <f t="shared" si="7"/>
        <v>0.13944467561511784</v>
      </c>
      <c r="AC15" s="24">
        <v>8991244</v>
      </c>
      <c r="AD15" s="24">
        <v>1783418.16</v>
      </c>
      <c r="AE15" s="25">
        <f t="shared" si="8"/>
        <v>0.19835054637600757</v>
      </c>
      <c r="AF15" s="24">
        <v>6959591</v>
      </c>
      <c r="AG15" s="24">
        <v>882665.51</v>
      </c>
      <c r="AH15" s="25">
        <f t="shared" si="9"/>
        <v>0.12682721010473172</v>
      </c>
      <c r="AI15" s="26">
        <v>10695829.08</v>
      </c>
      <c r="AJ15" s="26">
        <v>1045956.16</v>
      </c>
      <c r="AK15" s="25">
        <f t="shared" si="10"/>
        <v>9.7791031642027695E-2</v>
      </c>
      <c r="AL15" s="24">
        <v>12199815.199999999</v>
      </c>
      <c r="AM15" s="24">
        <v>943639.52</v>
      </c>
      <c r="AN15" s="25">
        <f t="shared" si="11"/>
        <v>7.7348673281542824E-2</v>
      </c>
      <c r="AO15" s="24">
        <v>5764557</v>
      </c>
      <c r="AP15" s="24">
        <v>467158.57</v>
      </c>
      <c r="AQ15" s="25">
        <f t="shared" si="12"/>
        <v>8.103980409943036E-2</v>
      </c>
      <c r="AR15" s="24">
        <v>7013795</v>
      </c>
      <c r="AS15" s="24">
        <v>880531.36</v>
      </c>
      <c r="AT15" s="25">
        <f t="shared" si="13"/>
        <v>0.12554278532520555</v>
      </c>
      <c r="AU15" s="24">
        <v>5723631</v>
      </c>
      <c r="AV15" s="24">
        <v>689573.18</v>
      </c>
      <c r="AW15" s="25">
        <f t="shared" si="14"/>
        <v>0.12047827331985589</v>
      </c>
      <c r="AX15" s="24">
        <v>7744732</v>
      </c>
      <c r="AY15" s="24">
        <v>593499.62</v>
      </c>
      <c r="AZ15" s="25">
        <f t="shared" si="15"/>
        <v>7.6632686579729298E-2</v>
      </c>
      <c r="BA15" s="24">
        <v>3561603</v>
      </c>
      <c r="BB15" s="24">
        <v>530324.76</v>
      </c>
      <c r="BC15" s="25">
        <f t="shared" si="16"/>
        <v>0.14890058212552046</v>
      </c>
      <c r="BD15" s="24">
        <v>7469431</v>
      </c>
      <c r="BE15" s="24">
        <v>909885.67</v>
      </c>
      <c r="BF15" s="25">
        <f t="shared" si="17"/>
        <v>0.12181458935760971</v>
      </c>
      <c r="BG15" s="24">
        <v>8546440</v>
      </c>
      <c r="BH15" s="24">
        <v>764861.5</v>
      </c>
      <c r="BI15" s="25">
        <f t="shared" si="18"/>
        <v>8.9494748690682899E-2</v>
      </c>
      <c r="BJ15" s="26">
        <v>5894254</v>
      </c>
      <c r="BK15" s="26">
        <v>679923.4</v>
      </c>
      <c r="BL15" s="25">
        <f t="shared" si="19"/>
        <v>0.11535359690980403</v>
      </c>
      <c r="BM15" s="26">
        <v>7481737</v>
      </c>
      <c r="BN15" s="26">
        <v>705765.55</v>
      </c>
      <c r="BO15" s="25">
        <f t="shared" si="20"/>
        <v>9.4331777500331809E-2</v>
      </c>
      <c r="BP15" s="26">
        <v>5743109.4000000004</v>
      </c>
      <c r="BQ15" s="26">
        <v>492765.19</v>
      </c>
      <c r="BR15" s="25">
        <f t="shared" si="21"/>
        <v>8.5801114984854709E-2</v>
      </c>
      <c r="BS15" s="26">
        <v>5050027.2699999996</v>
      </c>
      <c r="BT15" s="26">
        <v>727449.06</v>
      </c>
      <c r="BU15" s="25">
        <f t="shared" si="22"/>
        <v>0.14404854094976008</v>
      </c>
      <c r="BV15" s="26">
        <v>36135932</v>
      </c>
      <c r="BW15" s="26">
        <v>3502814.58</v>
      </c>
      <c r="BX15" s="25">
        <f t="shared" si="23"/>
        <v>9.6934391508153167E-2</v>
      </c>
      <c r="BY15" s="26">
        <v>67477514</v>
      </c>
      <c r="BZ15" s="26">
        <v>8512595.9000000004</v>
      </c>
      <c r="CA15" s="25">
        <f t="shared" si="24"/>
        <v>0.12615455720553073</v>
      </c>
      <c r="CB15" s="3">
        <f t="shared" si="28"/>
        <v>313117261.20999998</v>
      </c>
      <c r="CC15" s="3">
        <f t="shared" si="28"/>
        <v>36270373.990000002</v>
      </c>
      <c r="CD15" s="19">
        <f t="shared" si="25"/>
        <v>0.11583639257011245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31779264.93</v>
      </c>
      <c r="C16" s="26">
        <v>1496476.42</v>
      </c>
      <c r="D16" s="25">
        <f t="shared" si="26"/>
        <v>4.7089711586982261E-2</v>
      </c>
      <c r="E16" s="26">
        <v>20906946.23</v>
      </c>
      <c r="F16" s="26">
        <v>1899355.66</v>
      </c>
      <c r="G16" s="25">
        <f t="shared" si="0"/>
        <v>9.0848067388940704E-2</v>
      </c>
      <c r="H16" s="26">
        <v>164990972.44</v>
      </c>
      <c r="I16" s="26">
        <v>14099290.050000001</v>
      </c>
      <c r="J16" s="25">
        <f t="shared" si="1"/>
        <v>8.5454918178188788E-2</v>
      </c>
      <c r="K16" s="26">
        <v>143175590.11000001</v>
      </c>
      <c r="L16" s="26">
        <v>9527309.7699999996</v>
      </c>
      <c r="M16" s="25">
        <f t="shared" si="2"/>
        <v>6.6542835707401563E-2</v>
      </c>
      <c r="N16" s="26">
        <v>32862273.120000001</v>
      </c>
      <c r="O16" s="26">
        <v>2679513.0699999998</v>
      </c>
      <c r="P16" s="25">
        <f t="shared" si="3"/>
        <v>8.153766661896697E-2</v>
      </c>
      <c r="Q16" s="26">
        <v>25756062.559999999</v>
      </c>
      <c r="R16" s="26">
        <v>1264860.32</v>
      </c>
      <c r="S16" s="25">
        <f t="shared" si="4"/>
        <v>4.9109226887978183E-2</v>
      </c>
      <c r="T16" s="24">
        <v>106975896.66</v>
      </c>
      <c r="U16" s="24">
        <v>4373364.51</v>
      </c>
      <c r="V16" s="25">
        <f t="shared" si="5"/>
        <v>4.0881774741274697E-2</v>
      </c>
      <c r="W16" s="24">
        <v>57795746.039999999</v>
      </c>
      <c r="X16" s="24">
        <v>1955347.46</v>
      </c>
      <c r="Y16" s="25">
        <f t="shared" si="6"/>
        <v>3.3832030797677028E-2</v>
      </c>
      <c r="Z16" s="26">
        <v>163502631.27000001</v>
      </c>
      <c r="AA16" s="26">
        <v>3917700.29</v>
      </c>
      <c r="AB16" s="25">
        <f t="shared" si="7"/>
        <v>2.3961084048430434E-2</v>
      </c>
      <c r="AC16" s="24">
        <v>59081808.119999997</v>
      </c>
      <c r="AD16" s="24">
        <v>3349649.79</v>
      </c>
      <c r="AE16" s="25">
        <f t="shared" si="8"/>
        <v>5.6695113040491019E-2</v>
      </c>
      <c r="AF16" s="24">
        <v>20072992.359999999</v>
      </c>
      <c r="AG16" s="24">
        <v>1548900.78</v>
      </c>
      <c r="AH16" s="25">
        <f t="shared" si="9"/>
        <v>7.7163421986177649E-2</v>
      </c>
      <c r="AI16" s="26">
        <v>88588727.400000006</v>
      </c>
      <c r="AJ16" s="26">
        <v>2605349.77</v>
      </c>
      <c r="AK16" s="25">
        <f t="shared" si="10"/>
        <v>2.940949538913909E-2</v>
      </c>
      <c r="AL16" s="24">
        <v>153606284.80000001</v>
      </c>
      <c r="AM16" s="24">
        <v>5662870.8499999996</v>
      </c>
      <c r="AN16" s="25">
        <f t="shared" si="11"/>
        <v>3.6866140323445928E-2</v>
      </c>
      <c r="AO16" s="24">
        <v>47773989.899999999</v>
      </c>
      <c r="AP16" s="24">
        <v>3570872.42</v>
      </c>
      <c r="AQ16" s="25">
        <f t="shared" si="12"/>
        <v>7.4745116065761133E-2</v>
      </c>
      <c r="AR16" s="24">
        <v>221447495.90000001</v>
      </c>
      <c r="AS16" s="24">
        <v>1339264.54</v>
      </c>
      <c r="AT16" s="25">
        <f t="shared" si="13"/>
        <v>6.0477745957659302E-3</v>
      </c>
      <c r="AU16" s="24">
        <v>38150595.479999997</v>
      </c>
      <c r="AV16" s="24">
        <v>1422796.47</v>
      </c>
      <c r="AW16" s="25">
        <f t="shared" si="14"/>
        <v>3.7294213946041405E-2</v>
      </c>
      <c r="AX16" s="24">
        <v>36432738.109999999</v>
      </c>
      <c r="AY16" s="24">
        <v>1665766.73</v>
      </c>
      <c r="AZ16" s="25">
        <f t="shared" si="15"/>
        <v>4.5721700218375377E-2</v>
      </c>
      <c r="BA16" s="24">
        <v>27586247.420000002</v>
      </c>
      <c r="BB16" s="24">
        <v>3366015.06</v>
      </c>
      <c r="BC16" s="25">
        <f t="shared" si="16"/>
        <v>0.12201786668380428</v>
      </c>
      <c r="BD16" s="24">
        <v>50975163.640000001</v>
      </c>
      <c r="BE16" s="24">
        <v>8568481.7899999991</v>
      </c>
      <c r="BF16" s="25">
        <f t="shared" si="17"/>
        <v>0.16809130521900564</v>
      </c>
      <c r="BG16" s="24">
        <v>45508979.899999999</v>
      </c>
      <c r="BH16" s="24">
        <v>1036601.81</v>
      </c>
      <c r="BI16" s="25">
        <f t="shared" si="18"/>
        <v>2.2777961894065661E-2</v>
      </c>
      <c r="BJ16" s="26">
        <v>27833075.5</v>
      </c>
      <c r="BK16" s="26">
        <v>491183.47</v>
      </c>
      <c r="BL16" s="25">
        <f t="shared" si="19"/>
        <v>1.7647473776298994E-2</v>
      </c>
      <c r="BM16" s="26">
        <v>47463376.07</v>
      </c>
      <c r="BN16" s="26">
        <v>1323857.72</v>
      </c>
      <c r="BO16" s="25">
        <f t="shared" si="20"/>
        <v>2.7892194563815823E-2</v>
      </c>
      <c r="BP16" s="26">
        <v>26716034.309999999</v>
      </c>
      <c r="BQ16" s="26">
        <v>555695.93999999994</v>
      </c>
      <c r="BR16" s="25">
        <f t="shared" si="21"/>
        <v>2.0800090820066026E-2</v>
      </c>
      <c r="BS16" s="26">
        <v>105778460.18000001</v>
      </c>
      <c r="BT16" s="26">
        <v>1867814.85</v>
      </c>
      <c r="BU16" s="25">
        <f t="shared" si="22"/>
        <v>1.7657799582463159E-2</v>
      </c>
      <c r="BV16" s="26">
        <v>712883716.74000001</v>
      </c>
      <c r="BW16" s="26">
        <v>43859888.869999997</v>
      </c>
      <c r="BX16" s="25">
        <f t="shared" si="23"/>
        <v>6.1524604700708002E-2</v>
      </c>
      <c r="BY16" s="26">
        <v>1905515747.71</v>
      </c>
      <c r="BZ16" s="26">
        <v>124420524.73999999</v>
      </c>
      <c r="CA16" s="25">
        <f t="shared" si="24"/>
        <v>6.5294933872640723E-2</v>
      </c>
      <c r="CB16" s="3">
        <f t="shared" si="28"/>
        <v>4363160816.8999996</v>
      </c>
      <c r="CC16" s="3">
        <f t="shared" si="28"/>
        <v>247868753.14999992</v>
      </c>
      <c r="CD16" s="19">
        <f t="shared" si="25"/>
        <v>5.6809446993088195E-2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101432724.63</v>
      </c>
      <c r="C17" s="26">
        <v>8378841.2000000002</v>
      </c>
      <c r="D17" s="25">
        <f t="shared" si="26"/>
        <v>8.260491109317844E-2</v>
      </c>
      <c r="E17" s="26">
        <v>19513580.920000002</v>
      </c>
      <c r="F17" s="26">
        <v>658648.35</v>
      </c>
      <c r="G17" s="25">
        <f t="shared" si="0"/>
        <v>3.375333070338378E-2</v>
      </c>
      <c r="H17" s="26">
        <v>449037383.94</v>
      </c>
      <c r="I17" s="26">
        <v>23415324.989999998</v>
      </c>
      <c r="J17" s="25">
        <f t="shared" si="1"/>
        <v>5.2145602632338368E-2</v>
      </c>
      <c r="K17" s="26">
        <v>299807699.25</v>
      </c>
      <c r="L17" s="26">
        <v>13327188.699999999</v>
      </c>
      <c r="M17" s="25">
        <f t="shared" si="2"/>
        <v>4.4452456469061138E-2</v>
      </c>
      <c r="N17" s="26">
        <v>106092149.97</v>
      </c>
      <c r="O17" s="26">
        <v>4764136.26</v>
      </c>
      <c r="P17" s="25">
        <f t="shared" si="3"/>
        <v>4.4905643455686109E-2</v>
      </c>
      <c r="Q17" s="26">
        <v>49973107.25</v>
      </c>
      <c r="R17" s="26">
        <v>2888492.53</v>
      </c>
      <c r="S17" s="25">
        <f t="shared" si="4"/>
        <v>5.7800939124112598E-2</v>
      </c>
      <c r="T17" s="24">
        <v>191744423.97999999</v>
      </c>
      <c r="U17" s="24">
        <v>13762154.26</v>
      </c>
      <c r="V17" s="25">
        <f t="shared" si="5"/>
        <v>7.1773426180233899E-2</v>
      </c>
      <c r="W17" s="24">
        <v>53364461.780000001</v>
      </c>
      <c r="X17" s="24">
        <v>2505988.5299999998</v>
      </c>
      <c r="Y17" s="25">
        <f t="shared" si="6"/>
        <v>4.6959876412342963E-2</v>
      </c>
      <c r="Z17" s="26">
        <v>128905309.28</v>
      </c>
      <c r="AA17" s="26">
        <v>10823768.83</v>
      </c>
      <c r="AB17" s="25">
        <f t="shared" si="7"/>
        <v>8.3966819446430169E-2</v>
      </c>
      <c r="AC17" s="24">
        <v>149632863.46000001</v>
      </c>
      <c r="AD17" s="24">
        <v>9869822.7599999998</v>
      </c>
      <c r="AE17" s="25">
        <f t="shared" si="8"/>
        <v>6.5960261213863683E-2</v>
      </c>
      <c r="AF17" s="24">
        <v>31628408.899999999</v>
      </c>
      <c r="AG17" s="24">
        <v>1806369.69</v>
      </c>
      <c r="AH17" s="25">
        <f t="shared" si="9"/>
        <v>5.7112252965719056E-2</v>
      </c>
      <c r="AI17" s="26">
        <v>173176953.03999999</v>
      </c>
      <c r="AJ17" s="26">
        <v>23751632.98</v>
      </c>
      <c r="AK17" s="25">
        <f t="shared" si="10"/>
        <v>0.13715238987091952</v>
      </c>
      <c r="AL17" s="24">
        <v>223015830.31</v>
      </c>
      <c r="AM17" s="24">
        <v>9567974.9800000004</v>
      </c>
      <c r="AN17" s="25">
        <f t="shared" si="11"/>
        <v>4.2902671826928931E-2</v>
      </c>
      <c r="AO17" s="24">
        <v>85957366.040000007</v>
      </c>
      <c r="AP17" s="24">
        <v>5930902.1699999999</v>
      </c>
      <c r="AQ17" s="25">
        <f t="shared" si="12"/>
        <v>6.8998184137471968E-2</v>
      </c>
      <c r="AR17" s="24">
        <v>80937469.629999995</v>
      </c>
      <c r="AS17" s="24">
        <v>2393089.08</v>
      </c>
      <c r="AT17" s="25">
        <f t="shared" si="13"/>
        <v>2.9567134862750716E-2</v>
      </c>
      <c r="AU17" s="24">
        <v>53668284.649999999</v>
      </c>
      <c r="AV17" s="24">
        <v>3242581.65</v>
      </c>
      <c r="AW17" s="25">
        <f t="shared" si="14"/>
        <v>6.0418954530532025E-2</v>
      </c>
      <c r="AX17" s="24">
        <v>102668098.67</v>
      </c>
      <c r="AY17" s="24">
        <v>3074946.48</v>
      </c>
      <c r="AZ17" s="25">
        <f t="shared" si="15"/>
        <v>2.9950359652452692E-2</v>
      </c>
      <c r="BA17" s="24">
        <v>29055668.98</v>
      </c>
      <c r="BB17" s="24">
        <v>2787199.07</v>
      </c>
      <c r="BC17" s="25">
        <f t="shared" si="16"/>
        <v>9.5926170962317994E-2</v>
      </c>
      <c r="BD17" s="24">
        <v>84863743.950000003</v>
      </c>
      <c r="BE17" s="24">
        <v>6553795.2699999996</v>
      </c>
      <c r="BF17" s="25">
        <f t="shared" si="17"/>
        <v>7.7227270032551976E-2</v>
      </c>
      <c r="BG17" s="24">
        <v>210128182.00999999</v>
      </c>
      <c r="BH17" s="24">
        <v>6286195.0800000001</v>
      </c>
      <c r="BI17" s="25">
        <f t="shared" si="18"/>
        <v>2.9916001841679859E-2</v>
      </c>
      <c r="BJ17" s="26">
        <v>23575032.93</v>
      </c>
      <c r="BK17" s="26">
        <v>1399653.6</v>
      </c>
      <c r="BL17" s="25">
        <f t="shared" si="19"/>
        <v>5.9370165214865732E-2</v>
      </c>
      <c r="BM17" s="26">
        <v>71612366.400000006</v>
      </c>
      <c r="BN17" s="26">
        <v>2811671.07</v>
      </c>
      <c r="BO17" s="25">
        <f t="shared" si="20"/>
        <v>3.9262367819198327E-2</v>
      </c>
      <c r="BP17" s="26">
        <v>44669861.869999997</v>
      </c>
      <c r="BQ17" s="26">
        <v>3164940.68</v>
      </c>
      <c r="BR17" s="25">
        <f t="shared" si="21"/>
        <v>7.0851812553410984E-2</v>
      </c>
      <c r="BS17" s="26">
        <v>70594728.769999996</v>
      </c>
      <c r="BT17" s="26">
        <v>3211430.04</v>
      </c>
      <c r="BU17" s="25">
        <f t="shared" si="22"/>
        <v>4.5491074134769285E-2</v>
      </c>
      <c r="BV17" s="26">
        <v>590633154.60000002</v>
      </c>
      <c r="BW17" s="26">
        <v>25427649.850000001</v>
      </c>
      <c r="BX17" s="25">
        <f t="shared" si="23"/>
        <v>4.3051511165539978E-2</v>
      </c>
      <c r="BY17" s="26">
        <v>1360091363.3900001</v>
      </c>
      <c r="BZ17" s="26">
        <v>127318159.58</v>
      </c>
      <c r="CA17" s="25">
        <f t="shared" si="24"/>
        <v>9.3610005185726694E-2</v>
      </c>
      <c r="CB17" s="3">
        <f t="shared" si="28"/>
        <v>4785780218.6000004</v>
      </c>
      <c r="CC17" s="3">
        <f t="shared" si="28"/>
        <v>319122557.67999995</v>
      </c>
      <c r="CD17" s="19">
        <f t="shared" si="25"/>
        <v>6.6681406814238092E-2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2887000</v>
      </c>
      <c r="I18" s="26">
        <v>382262.82</v>
      </c>
      <c r="J18" s="25">
        <f t="shared" si="1"/>
        <v>0.13240832005542086</v>
      </c>
      <c r="K18" s="26">
        <v>21775648.5</v>
      </c>
      <c r="L18" s="26">
        <v>0</v>
      </c>
      <c r="M18" s="25">
        <f t="shared" si="2"/>
        <v>0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50000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11482677.949999999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12109349.800000001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10179192</v>
      </c>
      <c r="AY18" s="24">
        <v>0</v>
      </c>
      <c r="AZ18" s="25">
        <f t="shared" si="15"/>
        <v>0</v>
      </c>
      <c r="BA18" s="24">
        <v>0</v>
      </c>
      <c r="BB18" s="24">
        <v>0</v>
      </c>
      <c r="BC18" s="25">
        <f t="shared" si="16"/>
        <v>0</v>
      </c>
      <c r="BD18" s="24">
        <v>550000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1740000</v>
      </c>
      <c r="BQ18" s="26">
        <v>249139.92</v>
      </c>
      <c r="BR18" s="25">
        <f t="shared" si="21"/>
        <v>0.14318386206896552</v>
      </c>
      <c r="BS18" s="26">
        <v>3625420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0</v>
      </c>
      <c r="BZ18" s="26">
        <v>0</v>
      </c>
      <c r="CA18" s="25">
        <f t="shared" si="24"/>
        <v>0</v>
      </c>
      <c r="CB18" s="3">
        <f t="shared" si="28"/>
        <v>64904288.25</v>
      </c>
      <c r="CC18" s="3">
        <f t="shared" si="28"/>
        <v>631402.74</v>
      </c>
      <c r="CD18" s="19">
        <f t="shared" si="25"/>
        <v>9.7282129890701018E-3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374072865</v>
      </c>
      <c r="C19" s="26">
        <v>43042487.380000003</v>
      </c>
      <c r="D19" s="25">
        <f t="shared" si="26"/>
        <v>0.11506444708305694</v>
      </c>
      <c r="E19" s="26">
        <v>107453202</v>
      </c>
      <c r="F19" s="26">
        <v>9588005.5299999993</v>
      </c>
      <c r="G19" s="25">
        <f t="shared" si="0"/>
        <v>8.9229593455949316E-2</v>
      </c>
      <c r="H19" s="26">
        <v>2106112236.9100001</v>
      </c>
      <c r="I19" s="26">
        <v>103520387.33</v>
      </c>
      <c r="J19" s="25">
        <f t="shared" si="1"/>
        <v>4.9152360218884056E-2</v>
      </c>
      <c r="K19" s="26">
        <v>825817479</v>
      </c>
      <c r="L19" s="26">
        <v>74423057.290000007</v>
      </c>
      <c r="M19" s="25">
        <f t="shared" si="2"/>
        <v>9.0120467515558605E-2</v>
      </c>
      <c r="N19" s="26">
        <v>193507298</v>
      </c>
      <c r="O19" s="26">
        <v>31114800.760000002</v>
      </c>
      <c r="P19" s="25">
        <f t="shared" si="3"/>
        <v>0.16079393946165277</v>
      </c>
      <c r="Q19" s="26">
        <v>173422336.22999999</v>
      </c>
      <c r="R19" s="26">
        <v>18885519.239999998</v>
      </c>
      <c r="S19" s="25">
        <f t="shared" si="4"/>
        <v>0.10889900142362993</v>
      </c>
      <c r="T19" s="24">
        <v>680442605.80999994</v>
      </c>
      <c r="U19" s="24">
        <v>81552767.390000001</v>
      </c>
      <c r="V19" s="25">
        <f t="shared" si="5"/>
        <v>0.11985252935906249</v>
      </c>
      <c r="W19" s="24">
        <v>125519185</v>
      </c>
      <c r="X19" s="24">
        <v>11885363.4</v>
      </c>
      <c r="Y19" s="25">
        <f t="shared" si="6"/>
        <v>9.468961577467222E-2</v>
      </c>
      <c r="Z19" s="26">
        <v>545085676.29999995</v>
      </c>
      <c r="AA19" s="26">
        <v>74746543.079999998</v>
      </c>
      <c r="AB19" s="25">
        <f t="shared" si="7"/>
        <v>0.13712806322003146</v>
      </c>
      <c r="AC19" s="24">
        <v>521689037</v>
      </c>
      <c r="AD19" s="24">
        <v>68884306.659999996</v>
      </c>
      <c r="AE19" s="25">
        <f t="shared" si="8"/>
        <v>0.13204093200064695</v>
      </c>
      <c r="AF19" s="24">
        <v>138701046</v>
      </c>
      <c r="AG19" s="24">
        <v>20233497.100000001</v>
      </c>
      <c r="AH19" s="25">
        <f t="shared" si="9"/>
        <v>0.14587847520630812</v>
      </c>
      <c r="AI19" s="26">
        <v>619919042.77999997</v>
      </c>
      <c r="AJ19" s="26">
        <v>94462572.170000002</v>
      </c>
      <c r="AK19" s="25">
        <f t="shared" si="10"/>
        <v>0.15237888442075712</v>
      </c>
      <c r="AL19" s="24">
        <v>942534397.48000002</v>
      </c>
      <c r="AM19" s="24">
        <v>100837859.73999999</v>
      </c>
      <c r="AN19" s="25">
        <f t="shared" si="11"/>
        <v>0.10698586705122315</v>
      </c>
      <c r="AO19" s="24">
        <v>231622006.53</v>
      </c>
      <c r="AP19" s="24">
        <v>21514557.969999999</v>
      </c>
      <c r="AQ19" s="25">
        <f t="shared" si="12"/>
        <v>9.2886501987942169E-2</v>
      </c>
      <c r="AR19" s="24">
        <v>185743045</v>
      </c>
      <c r="AS19" s="24">
        <v>27470435.91</v>
      </c>
      <c r="AT19" s="25">
        <f t="shared" si="13"/>
        <v>0.14789482917112723</v>
      </c>
      <c r="AU19" s="24">
        <v>179055184</v>
      </c>
      <c r="AV19" s="24">
        <v>20059572.879999999</v>
      </c>
      <c r="AW19" s="25">
        <f t="shared" si="14"/>
        <v>0.11203011514036923</v>
      </c>
      <c r="AX19" s="24">
        <v>331843229</v>
      </c>
      <c r="AY19" s="24">
        <v>25919609</v>
      </c>
      <c r="AZ19" s="25">
        <f t="shared" si="15"/>
        <v>7.8107994181794801E-2</v>
      </c>
      <c r="BA19" s="24">
        <v>114162927</v>
      </c>
      <c r="BB19" s="24">
        <v>18274543.91</v>
      </c>
      <c r="BC19" s="25">
        <f t="shared" si="16"/>
        <v>0.16007424117638469</v>
      </c>
      <c r="BD19" s="24">
        <v>405261263.23000002</v>
      </c>
      <c r="BE19" s="24">
        <v>46031765.020000003</v>
      </c>
      <c r="BF19" s="25">
        <f t="shared" si="17"/>
        <v>0.11358540575311625</v>
      </c>
      <c r="BG19" s="24">
        <v>214950195</v>
      </c>
      <c r="BH19" s="24">
        <v>22862658.149999999</v>
      </c>
      <c r="BI19" s="25">
        <f t="shared" si="18"/>
        <v>0.10636258389995877</v>
      </c>
      <c r="BJ19" s="26">
        <v>93676753</v>
      </c>
      <c r="BK19" s="26">
        <v>9515981</v>
      </c>
      <c r="BL19" s="25">
        <f t="shared" si="19"/>
        <v>0.10158316439511945</v>
      </c>
      <c r="BM19" s="26">
        <v>437084415</v>
      </c>
      <c r="BN19" s="26">
        <v>32597928.739999998</v>
      </c>
      <c r="BO19" s="25">
        <f t="shared" si="20"/>
        <v>7.4580395963100163E-2</v>
      </c>
      <c r="BP19" s="26">
        <v>187581652</v>
      </c>
      <c r="BQ19" s="26">
        <v>19223739.079999998</v>
      </c>
      <c r="BR19" s="25">
        <f t="shared" si="21"/>
        <v>0.10248197984736801</v>
      </c>
      <c r="BS19" s="26">
        <v>225590275.41999999</v>
      </c>
      <c r="BT19" s="26">
        <v>24673142.460000001</v>
      </c>
      <c r="BU19" s="25">
        <f t="shared" si="22"/>
        <v>0.10937148072568278</v>
      </c>
      <c r="BV19" s="26">
        <v>3994578277.5799999</v>
      </c>
      <c r="BW19" s="26">
        <v>250706660.75999999</v>
      </c>
      <c r="BX19" s="25">
        <f t="shared" si="23"/>
        <v>6.2761734365581995E-2</v>
      </c>
      <c r="BY19" s="26">
        <v>4924347344.1599998</v>
      </c>
      <c r="BZ19" s="26">
        <v>521635577.93000001</v>
      </c>
      <c r="CA19" s="25">
        <f t="shared" si="24"/>
        <v>0.10592989110498685</v>
      </c>
      <c r="CB19" s="3">
        <f t="shared" si="28"/>
        <v>18879772974.43</v>
      </c>
      <c r="CC19" s="3">
        <f>BZ19+BW19+BT19+BQ19+BN19+BK19+BH19+BE19+BB19+AY19+AV19+AS19+AP19+AM19+AJ19+AG19+AD19+AA19+X19+U19+R19+O19+L19+I19+F19+C19</f>
        <v>1773663339.8800001</v>
      </c>
      <c r="CD19" s="19">
        <f t="shared" si="25"/>
        <v>9.3945162491210987E-2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53770979.880000003</v>
      </c>
      <c r="C20" s="26">
        <v>7370138.1900000004</v>
      </c>
      <c r="D20" s="25">
        <f t="shared" si="26"/>
        <v>0.13706535023999641</v>
      </c>
      <c r="E20" s="26">
        <v>22945915.48</v>
      </c>
      <c r="F20" s="26">
        <v>2130614.7799999998</v>
      </c>
      <c r="G20" s="25">
        <f t="shared" si="0"/>
        <v>9.2853770940500291E-2</v>
      </c>
      <c r="H20" s="26">
        <v>193947418.71000001</v>
      </c>
      <c r="I20" s="26">
        <v>22621613.829999998</v>
      </c>
      <c r="J20" s="25">
        <f t="shared" si="1"/>
        <v>0.1166378701014061</v>
      </c>
      <c r="K20" s="26">
        <v>80858969.939999998</v>
      </c>
      <c r="L20" s="26">
        <v>9972979.3000000007</v>
      </c>
      <c r="M20" s="25">
        <f t="shared" si="2"/>
        <v>0.123337946394819</v>
      </c>
      <c r="N20" s="26">
        <v>56215099.609999999</v>
      </c>
      <c r="O20" s="26">
        <v>7190325.2300000004</v>
      </c>
      <c r="P20" s="25">
        <f t="shared" si="3"/>
        <v>0.12790736438935218</v>
      </c>
      <c r="Q20" s="26">
        <v>34067766.020000003</v>
      </c>
      <c r="R20" s="26">
        <v>5244235.7300000004</v>
      </c>
      <c r="S20" s="25">
        <f t="shared" si="4"/>
        <v>0.15393541586851606</v>
      </c>
      <c r="T20" s="24">
        <v>104826883.29000001</v>
      </c>
      <c r="U20" s="24">
        <v>12025890.140000001</v>
      </c>
      <c r="V20" s="25">
        <f t="shared" si="5"/>
        <v>0.11472143177939179</v>
      </c>
      <c r="W20" s="24">
        <v>22067736.18</v>
      </c>
      <c r="X20" s="24">
        <v>1788422.95</v>
      </c>
      <c r="Y20" s="25">
        <f t="shared" si="6"/>
        <v>8.1042429337217128E-2</v>
      </c>
      <c r="Z20" s="26">
        <v>65043462.5</v>
      </c>
      <c r="AA20" s="26">
        <v>9292025.0199999996</v>
      </c>
      <c r="AB20" s="25">
        <f t="shared" si="7"/>
        <v>0.14285870805232731</v>
      </c>
      <c r="AC20" s="24">
        <v>77264319.230000004</v>
      </c>
      <c r="AD20" s="24">
        <v>7153150.6299999999</v>
      </c>
      <c r="AE20" s="25">
        <f t="shared" si="8"/>
        <v>9.2580258278165115E-2</v>
      </c>
      <c r="AF20" s="24">
        <v>41853513.359999999</v>
      </c>
      <c r="AG20" s="24">
        <v>4017320.25</v>
      </c>
      <c r="AH20" s="25">
        <f t="shared" si="9"/>
        <v>9.5985257329421966E-2</v>
      </c>
      <c r="AI20" s="26">
        <v>82151201.5</v>
      </c>
      <c r="AJ20" s="26">
        <v>11428877.02</v>
      </c>
      <c r="AK20" s="25">
        <f t="shared" si="10"/>
        <v>0.13912002273028229</v>
      </c>
      <c r="AL20" s="24">
        <v>130998844.59</v>
      </c>
      <c r="AM20" s="24">
        <v>12755964.689999999</v>
      </c>
      <c r="AN20" s="25">
        <f t="shared" si="11"/>
        <v>9.7374635096390355E-2</v>
      </c>
      <c r="AO20" s="24">
        <v>38316013.5</v>
      </c>
      <c r="AP20" s="24">
        <v>3291138.38</v>
      </c>
      <c r="AQ20" s="25">
        <f t="shared" si="12"/>
        <v>8.5894592870419562E-2</v>
      </c>
      <c r="AR20" s="24">
        <v>33803448.719999999</v>
      </c>
      <c r="AS20" s="24">
        <v>4052252.38</v>
      </c>
      <c r="AT20" s="25">
        <f t="shared" si="13"/>
        <v>0.11987689225337717</v>
      </c>
      <c r="AU20" s="24">
        <v>70740543.719999999</v>
      </c>
      <c r="AV20" s="24">
        <v>6733467.5999999996</v>
      </c>
      <c r="AW20" s="25">
        <f t="shared" si="14"/>
        <v>9.5185409185599618E-2</v>
      </c>
      <c r="AX20" s="24">
        <v>43496697.5</v>
      </c>
      <c r="AY20" s="24">
        <v>4343360.01</v>
      </c>
      <c r="AZ20" s="25">
        <f t="shared" si="15"/>
        <v>9.9854937492668258E-2</v>
      </c>
      <c r="BA20" s="24">
        <v>49569405.82</v>
      </c>
      <c r="BB20" s="24">
        <v>5759012</v>
      </c>
      <c r="BC20" s="25">
        <f t="shared" si="16"/>
        <v>0.11618077531355811</v>
      </c>
      <c r="BD20" s="24">
        <v>92554788.769999996</v>
      </c>
      <c r="BE20" s="24">
        <v>11960377.74</v>
      </c>
      <c r="BF20" s="25">
        <f t="shared" si="17"/>
        <v>0.12922483967546741</v>
      </c>
      <c r="BG20" s="24">
        <v>43296485</v>
      </c>
      <c r="BH20" s="24">
        <v>5740928.79</v>
      </c>
      <c r="BI20" s="25">
        <f t="shared" si="18"/>
        <v>0.13259572434113301</v>
      </c>
      <c r="BJ20" s="26">
        <v>37968025.899999999</v>
      </c>
      <c r="BK20" s="26">
        <v>3259208.24</v>
      </c>
      <c r="BL20" s="25">
        <f t="shared" si="19"/>
        <v>8.5840866432826582E-2</v>
      </c>
      <c r="BM20" s="26">
        <v>52136012.299999997</v>
      </c>
      <c r="BN20" s="26">
        <v>3415318.54</v>
      </c>
      <c r="BO20" s="25">
        <f t="shared" si="20"/>
        <v>6.5507858950693096E-2</v>
      </c>
      <c r="BP20" s="26">
        <v>22483521.5</v>
      </c>
      <c r="BQ20" s="26">
        <v>2362092.34</v>
      </c>
      <c r="BR20" s="25">
        <f t="shared" si="21"/>
        <v>0.10505882452622023</v>
      </c>
      <c r="BS20" s="26">
        <v>40188818.159999996</v>
      </c>
      <c r="BT20" s="26">
        <v>5071574.8</v>
      </c>
      <c r="BU20" s="25">
        <f t="shared" si="22"/>
        <v>0.12619367854533597</v>
      </c>
      <c r="BV20" s="26">
        <v>233926000</v>
      </c>
      <c r="BW20" s="26">
        <v>22000135.149999999</v>
      </c>
      <c r="BX20" s="25">
        <f t="shared" si="23"/>
        <v>9.4047413070800168E-2</v>
      </c>
      <c r="BY20" s="26">
        <v>313077386.66000003</v>
      </c>
      <c r="BZ20" s="26">
        <v>28036777.190000001</v>
      </c>
      <c r="CA20" s="25">
        <f t="shared" si="24"/>
        <v>8.9552226972073698E-2</v>
      </c>
      <c r="CB20" s="3">
        <f t="shared" si="28"/>
        <v>2037569257.8400002</v>
      </c>
      <c r="CC20" s="3">
        <f t="shared" si="28"/>
        <v>219017200.91999999</v>
      </c>
      <c r="CD20" s="19">
        <f t="shared" si="25"/>
        <v>0.10748945100996331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4574200</v>
      </c>
      <c r="I21" s="26">
        <v>2649386.98</v>
      </c>
      <c r="J21" s="25">
        <f t="shared" si="1"/>
        <v>0.57920226050456913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4574200</v>
      </c>
      <c r="CC21" s="3">
        <f t="shared" si="28"/>
        <v>2649386.98</v>
      </c>
      <c r="CD21" s="19">
        <f t="shared" si="25"/>
        <v>0.57920226050456913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184989416.66</v>
      </c>
      <c r="C22" s="26">
        <v>24715300.399999999</v>
      </c>
      <c r="D22" s="25">
        <f t="shared" si="26"/>
        <v>0.1336038614869807</v>
      </c>
      <c r="E22" s="26">
        <v>52793770.229999997</v>
      </c>
      <c r="F22" s="26">
        <v>6020251.1799999997</v>
      </c>
      <c r="G22" s="25">
        <f t="shared" si="0"/>
        <v>0.11403336328836389</v>
      </c>
      <c r="H22" s="26">
        <v>492131969.49000001</v>
      </c>
      <c r="I22" s="26">
        <v>73485597.109999999</v>
      </c>
      <c r="J22" s="25">
        <f t="shared" si="1"/>
        <v>0.14932091728597446</v>
      </c>
      <c r="K22" s="26">
        <v>344693207.92000002</v>
      </c>
      <c r="L22" s="26">
        <v>46637165.5</v>
      </c>
      <c r="M22" s="25">
        <f t="shared" si="2"/>
        <v>0.13530050615567696</v>
      </c>
      <c r="N22" s="26">
        <v>135151962.21000001</v>
      </c>
      <c r="O22" s="26">
        <v>20505275.23</v>
      </c>
      <c r="P22" s="25">
        <f t="shared" si="3"/>
        <v>0.15172014445590343</v>
      </c>
      <c r="Q22" s="26">
        <v>139619689.37</v>
      </c>
      <c r="R22" s="26">
        <v>19999091.43</v>
      </c>
      <c r="S22" s="25">
        <f t="shared" si="4"/>
        <v>0.14323976453637055</v>
      </c>
      <c r="T22" s="24">
        <v>338273110.14999998</v>
      </c>
      <c r="U22" s="24">
        <v>54508822.829999998</v>
      </c>
      <c r="V22" s="25">
        <f t="shared" si="5"/>
        <v>0.16113850375464142</v>
      </c>
      <c r="W22" s="24">
        <v>67627403.640000001</v>
      </c>
      <c r="X22" s="24">
        <v>8143873.6600000001</v>
      </c>
      <c r="Y22" s="25">
        <f t="shared" si="6"/>
        <v>0.12042268698281199</v>
      </c>
      <c r="Z22" s="26">
        <v>289450091.07999998</v>
      </c>
      <c r="AA22" s="26">
        <v>46636391.880000003</v>
      </c>
      <c r="AB22" s="25">
        <f t="shared" si="7"/>
        <v>0.16112066749051515</v>
      </c>
      <c r="AC22" s="24">
        <v>345849445.38</v>
      </c>
      <c r="AD22" s="24">
        <v>53014226.93</v>
      </c>
      <c r="AE22" s="25">
        <f t="shared" si="8"/>
        <v>0.15328700866283287</v>
      </c>
      <c r="AF22" s="24">
        <v>107233997.86</v>
      </c>
      <c r="AG22" s="24">
        <v>14694325.689999999</v>
      </c>
      <c r="AH22" s="25">
        <f t="shared" si="9"/>
        <v>0.13703047525267376</v>
      </c>
      <c r="AI22" s="26">
        <v>555256929.02999997</v>
      </c>
      <c r="AJ22" s="26">
        <v>82508975.689999998</v>
      </c>
      <c r="AK22" s="25">
        <f t="shared" si="10"/>
        <v>0.14859603073146363</v>
      </c>
      <c r="AL22" s="24">
        <v>406777843.76999998</v>
      </c>
      <c r="AM22" s="24">
        <v>62841891.670000002</v>
      </c>
      <c r="AN22" s="25">
        <f t="shared" si="11"/>
        <v>0.15448700717714611</v>
      </c>
      <c r="AO22" s="24">
        <v>95584246.859999999</v>
      </c>
      <c r="AP22" s="24">
        <v>14204824.390000001</v>
      </c>
      <c r="AQ22" s="25">
        <f t="shared" si="12"/>
        <v>0.14861051749254742</v>
      </c>
      <c r="AR22" s="24">
        <v>90499418.920000002</v>
      </c>
      <c r="AS22" s="24">
        <v>12399064.24</v>
      </c>
      <c r="AT22" s="25">
        <f t="shared" si="13"/>
        <v>0.13700711438777932</v>
      </c>
      <c r="AU22" s="24">
        <v>85853071.680000007</v>
      </c>
      <c r="AV22" s="24">
        <v>11116971.880000001</v>
      </c>
      <c r="AW22" s="25">
        <f t="shared" si="14"/>
        <v>0.12948834168026357</v>
      </c>
      <c r="AX22" s="24">
        <v>114167502.94</v>
      </c>
      <c r="AY22" s="24">
        <v>13441350.609999999</v>
      </c>
      <c r="AZ22" s="25">
        <f t="shared" si="15"/>
        <v>0.1177335954966451</v>
      </c>
      <c r="BA22" s="24">
        <v>69528433.069999993</v>
      </c>
      <c r="BB22" s="24">
        <v>10461205.390000001</v>
      </c>
      <c r="BC22" s="25">
        <f t="shared" si="16"/>
        <v>0.15045938658602942</v>
      </c>
      <c r="BD22" s="24">
        <v>177922117.16999999</v>
      </c>
      <c r="BE22" s="24">
        <v>28375916.989999998</v>
      </c>
      <c r="BF22" s="25">
        <f t="shared" si="17"/>
        <v>0.15948504571181302</v>
      </c>
      <c r="BG22" s="24">
        <v>120594144.39</v>
      </c>
      <c r="BH22" s="24">
        <v>14445612.77</v>
      </c>
      <c r="BI22" s="25">
        <f t="shared" si="18"/>
        <v>0.1197870165510115</v>
      </c>
      <c r="BJ22" s="26">
        <v>101604248.36</v>
      </c>
      <c r="BK22" s="26">
        <v>15143482.119999999</v>
      </c>
      <c r="BL22" s="25">
        <f t="shared" si="19"/>
        <v>0.14904378866466522</v>
      </c>
      <c r="BM22" s="26">
        <v>122523489.59</v>
      </c>
      <c r="BN22" s="26">
        <v>17170016.91</v>
      </c>
      <c r="BO22" s="25">
        <f t="shared" si="20"/>
        <v>0.14013653192098902</v>
      </c>
      <c r="BP22" s="26">
        <v>146770001.63</v>
      </c>
      <c r="BQ22" s="26">
        <v>20616345.84</v>
      </c>
      <c r="BR22" s="25">
        <f t="shared" si="21"/>
        <v>0.14046702739687092</v>
      </c>
      <c r="BS22" s="26">
        <v>77173727.659999996</v>
      </c>
      <c r="BT22" s="26">
        <v>11411325.27</v>
      </c>
      <c r="BU22" s="25">
        <f t="shared" si="22"/>
        <v>0.14786541503183884</v>
      </c>
      <c r="BV22" s="26">
        <v>837169021.88</v>
      </c>
      <c r="BW22" s="26">
        <v>132873465.63</v>
      </c>
      <c r="BX22" s="25">
        <f t="shared" si="23"/>
        <v>0.15871760917718969</v>
      </c>
      <c r="BY22" s="26">
        <v>2594947214.5</v>
      </c>
      <c r="BZ22" s="26">
        <v>363965300.57999998</v>
      </c>
      <c r="CA22" s="25">
        <f t="shared" si="24"/>
        <v>0.14025923091854861</v>
      </c>
      <c r="CB22" s="3">
        <f t="shared" si="28"/>
        <v>8094185475.4399986</v>
      </c>
      <c r="CC22" s="3">
        <f t="shared" si="28"/>
        <v>1179336071.8199997</v>
      </c>
      <c r="CD22" s="19">
        <f t="shared" si="25"/>
        <v>0.1457016367364489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23029000</v>
      </c>
      <c r="C23" s="26">
        <v>3087000</v>
      </c>
      <c r="D23" s="25">
        <f t="shared" si="26"/>
        <v>0.13404837378956969</v>
      </c>
      <c r="E23" s="26">
        <v>9692640</v>
      </c>
      <c r="F23" s="26">
        <v>798647.7</v>
      </c>
      <c r="G23" s="25">
        <f t="shared" si="0"/>
        <v>8.239733447234189E-2</v>
      </c>
      <c r="H23" s="26">
        <v>136026950.83000001</v>
      </c>
      <c r="I23" s="26">
        <v>8292189.7800000003</v>
      </c>
      <c r="J23" s="25">
        <f t="shared" si="1"/>
        <v>6.0959903382405325E-2</v>
      </c>
      <c r="K23" s="26">
        <v>27111400</v>
      </c>
      <c r="L23" s="26">
        <v>2976276.41</v>
      </c>
      <c r="M23" s="25">
        <f t="shared" si="2"/>
        <v>0.10977951747235482</v>
      </c>
      <c r="N23" s="26">
        <v>14414329</v>
      </c>
      <c r="O23" s="26">
        <v>1929760.39</v>
      </c>
      <c r="P23" s="25">
        <f t="shared" si="3"/>
        <v>0.13387792036660187</v>
      </c>
      <c r="Q23" s="26">
        <v>1724683</v>
      </c>
      <c r="R23" s="26">
        <v>152413.76999999999</v>
      </c>
      <c r="S23" s="25">
        <f t="shared" si="4"/>
        <v>8.8372048660536454E-2</v>
      </c>
      <c r="T23" s="24">
        <v>37003414</v>
      </c>
      <c r="U23" s="24">
        <v>3663054.05</v>
      </c>
      <c r="V23" s="25">
        <f t="shared" si="5"/>
        <v>9.8992326762065791E-2</v>
      </c>
      <c r="W23" s="24">
        <v>11440870.470000001</v>
      </c>
      <c r="X23" s="24">
        <v>1085250.2</v>
      </c>
      <c r="Y23" s="25">
        <f t="shared" si="6"/>
        <v>9.485731027597237E-2</v>
      </c>
      <c r="Z23" s="26">
        <v>38356047</v>
      </c>
      <c r="AA23" s="26">
        <v>5905549.2800000003</v>
      </c>
      <c r="AB23" s="25">
        <f t="shared" si="7"/>
        <v>0.15396657742128642</v>
      </c>
      <c r="AC23" s="24">
        <v>2514400</v>
      </c>
      <c r="AD23" s="24">
        <v>322058.99</v>
      </c>
      <c r="AE23" s="25">
        <f t="shared" si="8"/>
        <v>0.12808582166719695</v>
      </c>
      <c r="AF23" s="24">
        <v>7903670</v>
      </c>
      <c r="AG23" s="24">
        <v>989380.29</v>
      </c>
      <c r="AH23" s="25">
        <f t="shared" si="9"/>
        <v>0.12517985821776467</v>
      </c>
      <c r="AI23" s="26">
        <v>37319404</v>
      </c>
      <c r="AJ23" s="26">
        <v>5523754.1500000004</v>
      </c>
      <c r="AK23" s="25">
        <f t="shared" si="10"/>
        <v>0.14801292512602829</v>
      </c>
      <c r="AL23" s="24">
        <v>76254656.959999993</v>
      </c>
      <c r="AM23" s="24">
        <v>7362118.9299999997</v>
      </c>
      <c r="AN23" s="25">
        <f t="shared" si="11"/>
        <v>9.6546482844475451E-2</v>
      </c>
      <c r="AO23" s="24">
        <v>14463850</v>
      </c>
      <c r="AP23" s="24">
        <v>1128978.53</v>
      </c>
      <c r="AQ23" s="25">
        <f t="shared" si="12"/>
        <v>7.8055187934056289E-2</v>
      </c>
      <c r="AR23" s="24">
        <v>8387967.8300000001</v>
      </c>
      <c r="AS23" s="24">
        <v>988525.85</v>
      </c>
      <c r="AT23" s="25">
        <f t="shared" si="13"/>
        <v>0.11785045794578351</v>
      </c>
      <c r="AU23" s="24">
        <v>5238610</v>
      </c>
      <c r="AV23" s="24">
        <v>275067.8</v>
      </c>
      <c r="AW23" s="25">
        <f t="shared" si="14"/>
        <v>5.2507783553270806E-2</v>
      </c>
      <c r="AX23" s="24">
        <v>19239534</v>
      </c>
      <c r="AY23" s="24">
        <v>1308621.78</v>
      </c>
      <c r="AZ23" s="25">
        <f t="shared" si="15"/>
        <v>6.8017332436430114E-2</v>
      </c>
      <c r="BA23" s="24">
        <v>500000</v>
      </c>
      <c r="BB23" s="24">
        <v>10150</v>
      </c>
      <c r="BC23" s="25">
        <f t="shared" si="16"/>
        <v>2.0299999999999999E-2</v>
      </c>
      <c r="BD23" s="24">
        <v>3191500</v>
      </c>
      <c r="BE23" s="24">
        <v>543215.91</v>
      </c>
      <c r="BF23" s="25">
        <f t="shared" si="17"/>
        <v>0.17020708444305185</v>
      </c>
      <c r="BG23" s="24">
        <v>17205245</v>
      </c>
      <c r="BH23" s="24">
        <v>2117566.16</v>
      </c>
      <c r="BI23" s="25">
        <f t="shared" si="18"/>
        <v>0.12307678036552226</v>
      </c>
      <c r="BJ23" s="26">
        <v>565000</v>
      </c>
      <c r="BK23" s="26">
        <v>48770</v>
      </c>
      <c r="BL23" s="25">
        <f t="shared" si="19"/>
        <v>8.6318584070796456E-2</v>
      </c>
      <c r="BM23" s="26">
        <v>16214731</v>
      </c>
      <c r="BN23" s="26">
        <v>1501428.77</v>
      </c>
      <c r="BO23" s="25">
        <f t="shared" si="20"/>
        <v>9.2596588250523554E-2</v>
      </c>
      <c r="BP23" s="26">
        <v>1372000</v>
      </c>
      <c r="BQ23" s="26">
        <v>169659.89</v>
      </c>
      <c r="BR23" s="25">
        <f t="shared" si="21"/>
        <v>0.12365881195335278</v>
      </c>
      <c r="BS23" s="26">
        <v>6447797</v>
      </c>
      <c r="BT23" s="26">
        <v>340267.56</v>
      </c>
      <c r="BU23" s="25">
        <f t="shared" si="22"/>
        <v>5.2772684996131233E-2</v>
      </c>
      <c r="BV23" s="26">
        <v>133982580</v>
      </c>
      <c r="BW23" s="26">
        <v>19398727.66</v>
      </c>
      <c r="BX23" s="25">
        <f t="shared" si="23"/>
        <v>0.14478544643639493</v>
      </c>
      <c r="BY23" s="26">
        <v>265846895.90000001</v>
      </c>
      <c r="BZ23" s="26">
        <v>31871677.440000001</v>
      </c>
      <c r="CA23" s="25">
        <f t="shared" si="24"/>
        <v>0.11988734091515868</v>
      </c>
      <c r="CB23" s="3">
        <f t="shared" si="28"/>
        <v>915447175.99000001</v>
      </c>
      <c r="CC23" s="3">
        <f>C23+F23+I23+L23+O23+R23+U23+X23+AA23+AD23+AG23+AJ23+AM23+AP23+AS23+AV23+AY23+BB23+BE23+BH23+BK23+BN23+BQ23+BT23+BW23+BZ23</f>
        <v>101790111.29000001</v>
      </c>
      <c r="CD23" s="19">
        <f t="shared" si="25"/>
        <v>0.11119168201040136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1400000</v>
      </c>
      <c r="C24" s="26">
        <v>200000</v>
      </c>
      <c r="D24" s="25">
        <f t="shared" si="26"/>
        <v>0.14285714285714285</v>
      </c>
      <c r="E24" s="26">
        <v>1300000</v>
      </c>
      <c r="F24" s="26">
        <v>165641</v>
      </c>
      <c r="G24" s="25">
        <f t="shared" si="0"/>
        <v>0.12741615384615385</v>
      </c>
      <c r="H24" s="26">
        <v>31799404.079999998</v>
      </c>
      <c r="I24" s="26">
        <v>7397446.5199999996</v>
      </c>
      <c r="J24" s="25">
        <f t="shared" si="1"/>
        <v>0.2326284637721425</v>
      </c>
      <c r="K24" s="26">
        <v>2506000</v>
      </c>
      <c r="L24" s="26">
        <v>333217.08</v>
      </c>
      <c r="M24" s="25">
        <f t="shared" si="2"/>
        <v>0.13296770949720671</v>
      </c>
      <c r="N24" s="26">
        <v>1850000</v>
      </c>
      <c r="O24" s="26">
        <v>308000</v>
      </c>
      <c r="P24" s="25">
        <f t="shared" si="3"/>
        <v>0.16648648648648648</v>
      </c>
      <c r="Q24" s="26">
        <v>1670000</v>
      </c>
      <c r="R24" s="26">
        <v>172000</v>
      </c>
      <c r="S24" s="25">
        <f t="shared" si="4"/>
        <v>0.10299401197604791</v>
      </c>
      <c r="T24" s="24">
        <v>10148296</v>
      </c>
      <c r="U24" s="24">
        <v>1287591.28</v>
      </c>
      <c r="V24" s="25">
        <f t="shared" si="5"/>
        <v>0.12687758417767869</v>
      </c>
      <c r="W24" s="24">
        <v>3016218</v>
      </c>
      <c r="X24" s="24">
        <v>338000</v>
      </c>
      <c r="Y24" s="25">
        <f t="shared" si="6"/>
        <v>0.11206086562708664</v>
      </c>
      <c r="Z24" s="26">
        <v>7637000</v>
      </c>
      <c r="AA24" s="26">
        <v>1028478.34</v>
      </c>
      <c r="AB24" s="25">
        <f t="shared" si="7"/>
        <v>0.13467046484221554</v>
      </c>
      <c r="AC24" s="24">
        <v>3450000</v>
      </c>
      <c r="AD24" s="24">
        <v>571666</v>
      </c>
      <c r="AE24" s="25">
        <f t="shared" si="8"/>
        <v>0.16570028985507246</v>
      </c>
      <c r="AF24" s="24">
        <v>1600000</v>
      </c>
      <c r="AG24" s="24">
        <v>133333</v>
      </c>
      <c r="AH24" s="25">
        <f t="shared" si="9"/>
        <v>8.3333124999999994E-2</v>
      </c>
      <c r="AI24" s="26">
        <v>3275200</v>
      </c>
      <c r="AJ24" s="26">
        <v>540000</v>
      </c>
      <c r="AK24" s="25">
        <f t="shared" si="10"/>
        <v>0.16487542745481193</v>
      </c>
      <c r="AL24" s="24">
        <v>9950000</v>
      </c>
      <c r="AM24" s="24">
        <v>1423588.74</v>
      </c>
      <c r="AN24" s="25">
        <f t="shared" si="11"/>
        <v>0.14307424522613066</v>
      </c>
      <c r="AO24" s="24">
        <v>3100000</v>
      </c>
      <c r="AP24" s="24">
        <v>370000</v>
      </c>
      <c r="AQ24" s="25">
        <f t="shared" si="12"/>
        <v>0.11935483870967742</v>
      </c>
      <c r="AR24" s="24">
        <v>2650000</v>
      </c>
      <c r="AS24" s="24">
        <v>490000</v>
      </c>
      <c r="AT24" s="25">
        <f t="shared" si="13"/>
        <v>0.18490566037735848</v>
      </c>
      <c r="AU24" s="24">
        <v>2641700</v>
      </c>
      <c r="AV24" s="24">
        <v>133333.32999999999</v>
      </c>
      <c r="AW24" s="25">
        <f t="shared" si="14"/>
        <v>5.0472547980467117E-2</v>
      </c>
      <c r="AX24" s="24">
        <v>2100000</v>
      </c>
      <c r="AY24" s="24">
        <v>422000</v>
      </c>
      <c r="AZ24" s="25">
        <f t="shared" si="15"/>
        <v>0.20095238095238097</v>
      </c>
      <c r="BA24" s="24">
        <v>2700000</v>
      </c>
      <c r="BB24" s="24">
        <v>490000</v>
      </c>
      <c r="BC24" s="25">
        <f t="shared" si="16"/>
        <v>0.18148148148148149</v>
      </c>
      <c r="BD24" s="24">
        <v>5900000</v>
      </c>
      <c r="BE24" s="24">
        <v>1100000</v>
      </c>
      <c r="BF24" s="25">
        <f t="shared" si="17"/>
        <v>0.1864406779661017</v>
      </c>
      <c r="BG24" s="24">
        <v>1721500</v>
      </c>
      <c r="BH24" s="24">
        <v>320000</v>
      </c>
      <c r="BI24" s="25">
        <f t="shared" si="18"/>
        <v>0.1858844031367993</v>
      </c>
      <c r="BJ24" s="26">
        <v>2000000</v>
      </c>
      <c r="BK24" s="26">
        <v>333400</v>
      </c>
      <c r="BL24" s="25">
        <f t="shared" si="19"/>
        <v>0.16669999999999999</v>
      </c>
      <c r="BM24" s="26">
        <v>5965788</v>
      </c>
      <c r="BN24" s="26">
        <v>762635.1</v>
      </c>
      <c r="BO24" s="25">
        <f t="shared" si="20"/>
        <v>0.12783476382332057</v>
      </c>
      <c r="BP24" s="26">
        <v>2800000</v>
      </c>
      <c r="BQ24" s="26">
        <v>466600</v>
      </c>
      <c r="BR24" s="25">
        <f t="shared" si="21"/>
        <v>0.16664285714285715</v>
      </c>
      <c r="BS24" s="26">
        <v>1500000</v>
      </c>
      <c r="BT24" s="26">
        <v>300000</v>
      </c>
      <c r="BU24" s="25">
        <f t="shared" si="22"/>
        <v>0.2</v>
      </c>
      <c r="BV24" s="26">
        <v>3600000</v>
      </c>
      <c r="BW24" s="26">
        <v>0</v>
      </c>
      <c r="BX24" s="25">
        <f t="shared" si="23"/>
        <v>0</v>
      </c>
      <c r="BY24" s="26">
        <v>37953311.109999999</v>
      </c>
      <c r="BZ24" s="26">
        <v>4780000</v>
      </c>
      <c r="CA24" s="25">
        <f t="shared" si="24"/>
        <v>0.1259442156745201</v>
      </c>
      <c r="CB24" s="3">
        <f t="shared" si="28"/>
        <v>154234417.19</v>
      </c>
      <c r="CC24" s="3">
        <f>C24+F24+I24+L24+O24+R24+U24+X24+AA24+AD24+AG24+AJ24+AM24+AP24+AS24+AV24+AY24+BB24+BE24+BH24+BK24+BN24+BQ24+BT24+BW24+BZ24</f>
        <v>23866930.390000001</v>
      </c>
      <c r="CD24" s="19">
        <f t="shared" si="25"/>
        <v>0.15474451698156672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300000</v>
      </c>
      <c r="C25" s="26">
        <v>0</v>
      </c>
      <c r="D25" s="25">
        <f t="shared" si="26"/>
        <v>0</v>
      </c>
      <c r="E25" s="26">
        <v>0</v>
      </c>
      <c r="F25" s="26">
        <v>0</v>
      </c>
      <c r="G25" s="25">
        <f t="shared" si="0"/>
        <v>0</v>
      </c>
      <c r="H25" s="26">
        <v>0</v>
      </c>
      <c r="I25" s="26">
        <v>0</v>
      </c>
      <c r="J25" s="25">
        <f t="shared" si="1"/>
        <v>0</v>
      </c>
      <c r="K25" s="26">
        <v>10000</v>
      </c>
      <c r="L25" s="26">
        <v>0</v>
      </c>
      <c r="M25" s="25">
        <f t="shared" si="2"/>
        <v>0</v>
      </c>
      <c r="N25" s="26">
        <v>0</v>
      </c>
      <c r="O25" s="26">
        <v>0</v>
      </c>
      <c r="P25" s="25">
        <f t="shared" si="3"/>
        <v>0</v>
      </c>
      <c r="Q25" s="26">
        <v>0</v>
      </c>
      <c r="R25" s="26">
        <v>0</v>
      </c>
      <c r="S25" s="25">
        <f t="shared" si="4"/>
        <v>0</v>
      </c>
      <c r="T25" s="24">
        <v>900000</v>
      </c>
      <c r="U25" s="24">
        <v>0</v>
      </c>
      <c r="V25" s="25">
        <f t="shared" si="5"/>
        <v>0</v>
      </c>
      <c r="W25" s="24">
        <v>0</v>
      </c>
      <c r="X25" s="24">
        <v>0</v>
      </c>
      <c r="Y25" s="25">
        <f t="shared" si="6"/>
        <v>0</v>
      </c>
      <c r="Z25" s="26">
        <v>1523346.83</v>
      </c>
      <c r="AA25" s="26">
        <v>106229.51</v>
      </c>
      <c r="AB25" s="25">
        <f t="shared" si="7"/>
        <v>6.9734290253520265E-2</v>
      </c>
      <c r="AC25" s="24">
        <v>1270000</v>
      </c>
      <c r="AD25" s="24">
        <v>204753.2</v>
      </c>
      <c r="AE25" s="25">
        <f t="shared" si="8"/>
        <v>0.16122299212598426</v>
      </c>
      <c r="AF25" s="24">
        <v>91243</v>
      </c>
      <c r="AG25" s="24">
        <v>0</v>
      </c>
      <c r="AH25" s="25">
        <f t="shared" si="9"/>
        <v>0</v>
      </c>
      <c r="AI25" s="26">
        <v>0</v>
      </c>
      <c r="AJ25" s="26">
        <v>0</v>
      </c>
      <c r="AK25" s="25">
        <f t="shared" si="10"/>
        <v>0</v>
      </c>
      <c r="AL25" s="24">
        <v>100000</v>
      </c>
      <c r="AM25" s="24">
        <v>0</v>
      </c>
      <c r="AN25" s="25">
        <f t="shared" si="11"/>
        <v>0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0</v>
      </c>
      <c r="AV25" s="24">
        <v>0</v>
      </c>
      <c r="AW25" s="25">
        <f t="shared" si="14"/>
        <v>0</v>
      </c>
      <c r="AX25" s="24">
        <v>0</v>
      </c>
      <c r="AY25" s="24">
        <v>0</v>
      </c>
      <c r="AZ25" s="25">
        <f t="shared" si="15"/>
        <v>0</v>
      </c>
      <c r="BA25" s="24">
        <v>0</v>
      </c>
      <c r="BB25" s="24">
        <v>0</v>
      </c>
      <c r="BC25" s="25">
        <f t="shared" si="16"/>
        <v>0</v>
      </c>
      <c r="BD25" s="24">
        <v>0</v>
      </c>
      <c r="BE25" s="24">
        <v>0</v>
      </c>
      <c r="BF25" s="25">
        <f t="shared" si="17"/>
        <v>0</v>
      </c>
      <c r="BG25" s="24">
        <v>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0</v>
      </c>
      <c r="BN25" s="26">
        <v>0</v>
      </c>
      <c r="BO25" s="25">
        <f t="shared" si="20"/>
        <v>0</v>
      </c>
      <c r="BP25" s="26">
        <v>0</v>
      </c>
      <c r="BQ25" s="26">
        <v>0</v>
      </c>
      <c r="BR25" s="25">
        <f t="shared" si="21"/>
        <v>0</v>
      </c>
      <c r="BS25" s="26">
        <v>0</v>
      </c>
      <c r="BT25" s="26">
        <v>0</v>
      </c>
      <c r="BU25" s="25">
        <f t="shared" si="22"/>
        <v>0</v>
      </c>
      <c r="BV25" s="26">
        <v>25000000</v>
      </c>
      <c r="BW25" s="26">
        <v>3653524.6</v>
      </c>
      <c r="BX25" s="25">
        <f t="shared" si="23"/>
        <v>0.146140984</v>
      </c>
      <c r="BY25" s="26">
        <v>240000000</v>
      </c>
      <c r="BZ25" s="26">
        <v>34644209.670000002</v>
      </c>
      <c r="CA25" s="25">
        <f t="shared" si="24"/>
        <v>0.14435087362500001</v>
      </c>
      <c r="CB25" s="3">
        <f t="shared" si="28"/>
        <v>269194589.83000004</v>
      </c>
      <c r="CC25" s="3">
        <f>C25+F25+I25+L25+O25+R25+U25+X25+AA25+AD25+AG25+AJ25+AM25+AP25+AS25+AV25+AY25+BB25+BE25+BH25+BK25+BN25+BQ25+BT25+BW25+BZ25</f>
        <v>38608716.980000004</v>
      </c>
      <c r="CD25" s="19">
        <f t="shared" si="25"/>
        <v>0.14342307920965991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2080598</v>
      </c>
      <c r="X26" s="24">
        <v>0</v>
      </c>
      <c r="Y26" s="25">
        <f t="shared" si="6"/>
        <v>0</v>
      </c>
      <c r="Z26" s="24">
        <v>500000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67552100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2000000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23023000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36299382.420000002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131455080.42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869352268.25999999</v>
      </c>
      <c r="C27" s="3">
        <f>SUM(C13:C26)</f>
        <v>99940666.939999998</v>
      </c>
      <c r="D27" s="16">
        <f t="shared" si="26"/>
        <v>0.1149599196882873</v>
      </c>
      <c r="E27" s="3">
        <f>SUM(E13:E26)</f>
        <v>285601862.19</v>
      </c>
      <c r="F27" s="3">
        <f>SUM(F13:F26)</f>
        <v>27012646.550000001</v>
      </c>
      <c r="G27" s="16">
        <f t="shared" si="0"/>
        <v>9.4581479066230739E-2</v>
      </c>
      <c r="H27" s="3">
        <f>SUM(H13:H26)</f>
        <v>4168039646.6999998</v>
      </c>
      <c r="I27" s="3">
        <f>SUM(I13:I26)</f>
        <v>311457447.45999992</v>
      </c>
      <c r="J27" s="16">
        <f t="shared" si="1"/>
        <v>7.4725164312338763E-2</v>
      </c>
      <c r="K27" s="3">
        <f>SUM(K13:K26)</f>
        <v>1955349841.5300002</v>
      </c>
      <c r="L27" s="3">
        <f>SUM(L13:L26)</f>
        <v>184641458.87000003</v>
      </c>
      <c r="M27" s="16">
        <f t="shared" si="2"/>
        <v>9.4428861244350959E-2</v>
      </c>
      <c r="N27" s="3">
        <f>SUM(N13:N26)</f>
        <v>606938689.08000004</v>
      </c>
      <c r="O27" s="3">
        <f>SUM(O13:O26)</f>
        <v>76666510.910000011</v>
      </c>
      <c r="P27" s="16">
        <f t="shared" si="3"/>
        <v>0.12631673065068796</v>
      </c>
      <c r="Q27" s="3">
        <f>SUM(Q13:Q26)</f>
        <v>494627790.25999999</v>
      </c>
      <c r="R27" s="3">
        <f>SUM(R13:R26)</f>
        <v>56377555.090000004</v>
      </c>
      <c r="S27" s="16">
        <f t="shared" si="4"/>
        <v>0.11397975649602152</v>
      </c>
      <c r="T27" s="3">
        <f>SUM(T13:T26)</f>
        <v>1731849887.0099998</v>
      </c>
      <c r="U27" s="3">
        <f>SUM(U13:U26)</f>
        <v>202970927.03</v>
      </c>
      <c r="V27" s="16">
        <f t="shared" si="5"/>
        <v>0.11719891461287374</v>
      </c>
      <c r="W27" s="3">
        <f>SUM(W13:W26)</f>
        <v>408646372.11000001</v>
      </c>
      <c r="X27" s="3">
        <f>SUM(X13:X26)</f>
        <v>33929460.740000002</v>
      </c>
      <c r="Y27" s="16">
        <f t="shared" si="6"/>
        <v>8.3028904832334646E-2</v>
      </c>
      <c r="Z27" s="3">
        <f>SUM(Z13:Z26)</f>
        <v>1367331370.2599998</v>
      </c>
      <c r="AA27" s="3">
        <f>SUM(AA13:AA26)</f>
        <v>167766533.53999999</v>
      </c>
      <c r="AB27" s="16">
        <f t="shared" si="7"/>
        <v>0.12269632452599911</v>
      </c>
      <c r="AC27" s="3">
        <f>SUM(AC13:AC26)</f>
        <v>1308769220.6399999</v>
      </c>
      <c r="AD27" s="3">
        <f>SUM(AD13:AD26)</f>
        <v>161526570.87</v>
      </c>
      <c r="AE27" s="16">
        <f t="shared" si="8"/>
        <v>0.12341868094285718</v>
      </c>
      <c r="AF27" s="3">
        <f>SUM(AF13:AF26)</f>
        <v>404250496.48000002</v>
      </c>
      <c r="AG27" s="3">
        <f>SUM(AG13:AG26)</f>
        <v>51795435.759999998</v>
      </c>
      <c r="AH27" s="16">
        <f t="shared" si="9"/>
        <v>0.12812708014215768</v>
      </c>
      <c r="AI27" s="3">
        <f>SUM(AI13:AI26)</f>
        <v>1749085157.49</v>
      </c>
      <c r="AJ27" s="3">
        <f>SUM(AJ13:AJ26)</f>
        <v>233262199</v>
      </c>
      <c r="AK27" s="16">
        <f t="shared" si="10"/>
        <v>0.13336240262580448</v>
      </c>
      <c r="AL27" s="3">
        <f>SUM(AL13:AL26)</f>
        <v>2190640207.9499998</v>
      </c>
      <c r="AM27" s="3">
        <f>SUM(AM13:AM26)</f>
        <v>218280267.65000004</v>
      </c>
      <c r="AN27" s="16">
        <f t="shared" si="11"/>
        <v>9.964222644040055E-2</v>
      </c>
      <c r="AO27" s="3">
        <f>SUM(AO13:AO26)</f>
        <v>614552019.81000006</v>
      </c>
      <c r="AP27" s="3">
        <f>SUM(AP13:AP26)</f>
        <v>58798442.610000007</v>
      </c>
      <c r="AQ27" s="16">
        <f t="shared" si="12"/>
        <v>9.5676917030032074E-2</v>
      </c>
      <c r="AR27" s="3">
        <f>SUM(AR13:AR26)</f>
        <v>710350612</v>
      </c>
      <c r="AS27" s="3">
        <f>SUM(AS13:AS26)</f>
        <v>59893674.140000008</v>
      </c>
      <c r="AT27" s="16">
        <f t="shared" si="13"/>
        <v>8.4315650790204436E-2</v>
      </c>
      <c r="AU27" s="3">
        <f>SUM(AU13:AU26)</f>
        <v>511482778.26000005</v>
      </c>
      <c r="AV27" s="3">
        <f>SUM(AV13:AV26)</f>
        <v>50925205.519999996</v>
      </c>
      <c r="AW27" s="16">
        <f t="shared" si="14"/>
        <v>9.9563871325719172E-2</v>
      </c>
      <c r="AX27" s="3">
        <f>SUM(AX13:AX26)</f>
        <v>752625022.22000003</v>
      </c>
      <c r="AY27" s="3">
        <f>SUM(AY13:AY26)</f>
        <v>57781641.359999999</v>
      </c>
      <c r="AZ27" s="16">
        <f t="shared" si="15"/>
        <v>7.6773479028856728E-2</v>
      </c>
      <c r="BA27" s="3">
        <f>SUM(BA13:BA26)</f>
        <v>350777905.29000002</v>
      </c>
      <c r="BB27" s="3">
        <f>SUM(BB13:BB26)</f>
        <v>49924335.800000004</v>
      </c>
      <c r="BC27" s="16">
        <f t="shared" si="16"/>
        <v>0.14232463061983866</v>
      </c>
      <c r="BD27" s="3">
        <f>SUM(BD13:BD26)</f>
        <v>919492043.78999996</v>
      </c>
      <c r="BE27" s="3">
        <f>SUM(BE13:BE26)</f>
        <v>119869309.40999998</v>
      </c>
      <c r="BF27" s="16">
        <f t="shared" si="17"/>
        <v>0.13036470540399431</v>
      </c>
      <c r="BG27" s="3">
        <f>SUM(BG13:BG26)</f>
        <v>756718919.63</v>
      </c>
      <c r="BH27" s="3">
        <f>SUM(BH13:BH26)</f>
        <v>65004799.829999998</v>
      </c>
      <c r="BI27" s="16">
        <f t="shared" si="18"/>
        <v>8.5903494869382008E-2</v>
      </c>
      <c r="BJ27" s="3">
        <f>SUM(BJ13:BJ26)</f>
        <v>358577496.69</v>
      </c>
      <c r="BK27" s="3">
        <f>SUM(BK13:BK26)</f>
        <v>38539601.129999995</v>
      </c>
      <c r="BL27" s="16">
        <f t="shared" si="19"/>
        <v>0.10747914045291729</v>
      </c>
      <c r="BM27" s="3">
        <f>SUM(BM13:BM26)</f>
        <v>864433608.08000004</v>
      </c>
      <c r="BN27" s="3">
        <f>SUM(BN13:BN26)</f>
        <v>69159279.829999983</v>
      </c>
      <c r="BO27" s="16">
        <f t="shared" si="20"/>
        <v>8.0005311204419935E-2</v>
      </c>
      <c r="BP27" s="3">
        <f>SUM(BP13:BP26)</f>
        <v>509907502.71000004</v>
      </c>
      <c r="BQ27" s="3">
        <f>SUM(BQ13:BQ26)</f>
        <v>53523715.969999999</v>
      </c>
      <c r="BR27" s="16">
        <f t="shared" si="21"/>
        <v>0.10496750035160901</v>
      </c>
      <c r="BS27" s="3">
        <f>SUM(BS13:BS26)</f>
        <v>603101984.41999996</v>
      </c>
      <c r="BT27" s="3">
        <f>SUM(BT13:BT26)</f>
        <v>55445404.289999992</v>
      </c>
      <c r="BU27" s="16">
        <f t="shared" si="22"/>
        <v>9.1933712244905888E-2</v>
      </c>
      <c r="BV27" s="3">
        <f>SUM(BV13:BV26)</f>
        <v>7034490573.4200001</v>
      </c>
      <c r="BW27" s="3">
        <f>SUM(BW13:BW26)</f>
        <v>554522972.41999996</v>
      </c>
      <c r="BX27" s="16">
        <f t="shared" si="23"/>
        <v>7.882915850584532E-2</v>
      </c>
      <c r="BY27" s="3">
        <f>SUM(BY13:BY26)</f>
        <v>12494153639.42</v>
      </c>
      <c r="BZ27" s="3">
        <f>SUM(BZ13:BZ26)</f>
        <v>1340410404.7900002</v>
      </c>
      <c r="CA27" s="16">
        <f t="shared" si="24"/>
        <v>0.10728300959585642</v>
      </c>
      <c r="CB27" s="3">
        <f>SUM(CB13:CB26)</f>
        <v>44021146915.700005</v>
      </c>
      <c r="CC27" s="3">
        <f>SUM(CC13:CC26)</f>
        <v>4399426467.5100002</v>
      </c>
      <c r="CD27" s="19">
        <f t="shared" si="25"/>
        <v>9.9938933347985051E-2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-58238210.779999971</v>
      </c>
      <c r="C28" s="3">
        <f>C12-C27</f>
        <v>1156807.5300000012</v>
      </c>
      <c r="D28" s="16"/>
      <c r="E28" s="3">
        <f>E12-E27</f>
        <v>-1986268.0500000119</v>
      </c>
      <c r="F28" s="3">
        <f>F12-F27</f>
        <v>7878599.5999999978</v>
      </c>
      <c r="G28" s="16"/>
      <c r="H28" s="3">
        <f>H12-H27</f>
        <v>-228935294</v>
      </c>
      <c r="I28" s="3">
        <f>I12-I27</f>
        <v>87429419.070000052</v>
      </c>
      <c r="J28" s="16"/>
      <c r="K28" s="3">
        <f>K12-K27</f>
        <v>-56889786.080000162</v>
      </c>
      <c r="L28" s="3">
        <f>L12-L27</f>
        <v>21620316.039999962</v>
      </c>
      <c r="M28" s="16"/>
      <c r="N28" s="3">
        <f>N12-N27</f>
        <v>-27610997.680000067</v>
      </c>
      <c r="O28" s="3">
        <f>O12-O27</f>
        <v>-496876.13000001013</v>
      </c>
      <c r="P28" s="16"/>
      <c r="Q28" s="3">
        <f>Q12-Q27</f>
        <v>-5000481.6899999976</v>
      </c>
      <c r="R28" s="3">
        <f>R12-R27</f>
        <v>7495616.2099999934</v>
      </c>
      <c r="S28" s="16"/>
      <c r="T28" s="3">
        <f>T12-T27</f>
        <v>-52518937.739999771</v>
      </c>
      <c r="U28" s="3">
        <f>U12-U27</f>
        <v>24573427.699999988</v>
      </c>
      <c r="V28" s="16"/>
      <c r="W28" s="3">
        <f>W12-W27</f>
        <v>-5458946.4100000262</v>
      </c>
      <c r="X28" s="3">
        <f>X12-X27</f>
        <v>7071296.6400000006</v>
      </c>
      <c r="Y28" s="16"/>
      <c r="Z28" s="3">
        <f>Z12-Z27</f>
        <v>-45413673.189999819</v>
      </c>
      <c r="AA28" s="3">
        <f>AA12-AA27</f>
        <v>-2156298.8599999845</v>
      </c>
      <c r="AB28" s="16"/>
      <c r="AC28" s="3">
        <f>AC12-AC27</f>
        <v>-36986065.759999752</v>
      </c>
      <c r="AD28" s="3">
        <f>AD12-AD27</f>
        <v>16958552.289999992</v>
      </c>
      <c r="AE28" s="16"/>
      <c r="AF28" s="3">
        <f>AF12-AF27</f>
        <v>-270557</v>
      </c>
      <c r="AG28" s="3">
        <f>AG12-AG27</f>
        <v>4567529.3900000006</v>
      </c>
      <c r="AH28" s="16"/>
      <c r="AI28" s="3">
        <f>AI12-AI27</f>
        <v>-39057776.049999952</v>
      </c>
      <c r="AJ28" s="3">
        <f>AJ12-AJ27</f>
        <v>39239363.470000029</v>
      </c>
      <c r="AK28" s="19"/>
      <c r="AL28" s="3">
        <f>AL12-AL27</f>
        <v>-73902991.169999838</v>
      </c>
      <c r="AM28" s="3">
        <f>AM12-AM27</f>
        <v>45606903.179999977</v>
      </c>
      <c r="AN28" s="16"/>
      <c r="AO28" s="3">
        <f>AO12-AO27</f>
        <v>-39781539.100000024</v>
      </c>
      <c r="AP28" s="3">
        <f>AP12-AP27</f>
        <v>14278029.749999993</v>
      </c>
      <c r="AQ28" s="16"/>
      <c r="AR28" s="3">
        <f>AR12-AR27</f>
        <v>-7691760</v>
      </c>
      <c r="AS28" s="3">
        <f>AS12-AS27</f>
        <v>1483729.2799999937</v>
      </c>
      <c r="AT28" s="16"/>
      <c r="AU28" s="3">
        <f>AU12-AU27</f>
        <v>-38964283.040000021</v>
      </c>
      <c r="AV28" s="3">
        <f>AV12-AV27</f>
        <v>9822092.9400000051</v>
      </c>
      <c r="AW28" s="16"/>
      <c r="AX28" s="3">
        <f>AX12-AX27</f>
        <v>-50075934.99000001</v>
      </c>
      <c r="AY28" s="3">
        <f>AY12-AY27</f>
        <v>15082756.760000005</v>
      </c>
      <c r="AZ28" s="16"/>
      <c r="BA28" s="3">
        <f>BA12-BA27</f>
        <v>-2000000</v>
      </c>
      <c r="BB28" s="3">
        <f>BB12-BB27</f>
        <v>-6549045.6900000051</v>
      </c>
      <c r="BC28" s="16"/>
      <c r="BD28" s="3">
        <f>BD12-BD27</f>
        <v>-16954835.99000001</v>
      </c>
      <c r="BE28" s="3">
        <f>BE12-BE27</f>
        <v>-4541440.1499999762</v>
      </c>
      <c r="BF28" s="16"/>
      <c r="BG28" s="3">
        <f>BG12-BG27</f>
        <v>-34095891.350000024</v>
      </c>
      <c r="BH28" s="3">
        <f>BH12-BH27</f>
        <v>3697155.6700000018</v>
      </c>
      <c r="BI28" s="16"/>
      <c r="BJ28" s="3">
        <f>BJ12-BJ27</f>
        <v>-7110002.6999999881</v>
      </c>
      <c r="BK28" s="3">
        <f>BK12-BK27</f>
        <v>5294787.3100000024</v>
      </c>
      <c r="BL28" s="16"/>
      <c r="BM28" s="3">
        <f>BM12-BM27</f>
        <v>-25991598.930000067</v>
      </c>
      <c r="BN28" s="3">
        <f>BN12-BN27</f>
        <v>30020023.49000001</v>
      </c>
      <c r="BO28" s="16"/>
      <c r="BP28" s="3">
        <f>BP12-BP27</f>
        <v>-3251597.6600000262</v>
      </c>
      <c r="BQ28" s="3">
        <f>BQ12-BQ27</f>
        <v>18527831.070000008</v>
      </c>
      <c r="BR28" s="16"/>
      <c r="BS28" s="3">
        <f>BS12-BS27</f>
        <v>-31157478.849999905</v>
      </c>
      <c r="BT28" s="3">
        <f>BT12-BT27</f>
        <v>15869370.680000007</v>
      </c>
      <c r="BU28" s="16"/>
      <c r="BV28" s="3">
        <f>BV12-BV27</f>
        <v>-116111000</v>
      </c>
      <c r="BW28" s="3">
        <f>BW12-BW27</f>
        <v>17033663.25</v>
      </c>
      <c r="BX28" s="16"/>
      <c r="BY28" s="3">
        <f>BY12-BY27</f>
        <v>-11473539.840000153</v>
      </c>
      <c r="BZ28" s="3">
        <f>BZ12-BZ27</f>
        <v>80249536.619999886</v>
      </c>
      <c r="CA28" s="16"/>
      <c r="CB28" s="3">
        <f t="shared" ref="CB28:CC28" si="29">BY28+BV28+BS28+BP28+BM28+BJ28+BG28+BD28+BA28+AX28+AU28+AR28+AO28+AL28+AI28+AF28+AC28+Z28+W28+T28+Q28+N28+K28+H28+E28+B28</f>
        <v>-1016929448.0499997</v>
      </c>
      <c r="CC28" s="3">
        <f t="shared" si="29"/>
        <v>461213147.1099999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ref="CB29:CC30" si="30">BY29+BV29+BS29+BP29+BM29+BJ29+BG29+BD29+BA29+AX29+AU29+AR29+AO29+AL29+AI29+AF29+AC29+Z29+W29+T29+Q29+N29+K29+H29+E29+B29</f>
        <v>0</v>
      </c>
      <c r="CC29" s="3">
        <f t="shared" si="30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30"/>
        <v>0</v>
      </c>
      <c r="CC30" s="3">
        <f t="shared" si="30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>
        <f>(Z30+Z29)/Z26*100</f>
        <v>0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>
        <f>(AI30+AI29)/AI26*100</f>
        <v>0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R6" activePane="bottomRight" state="frozen"/>
      <selection pane="topRight" activeCell="B1" sqref="B1"/>
      <selection pane="bottomLeft" activeCell="A6" sqref="A6"/>
      <selection pane="bottomRight" activeCell="B39" sqref="B39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39" customWidth="1"/>
    <col min="5" max="6" width="16.28515625" style="22" customWidth="1"/>
    <col min="7" max="7" width="9.42578125" style="39" customWidth="1"/>
    <col min="8" max="8" width="16.85546875" style="22" customWidth="1"/>
    <col min="9" max="9" width="16.28515625" style="22" customWidth="1"/>
    <col min="10" max="10" width="9.28515625" style="39" customWidth="1"/>
    <col min="11" max="11" width="16.5703125" style="22" customWidth="1"/>
    <col min="12" max="12" width="16" style="22" customWidth="1"/>
    <col min="13" max="13" width="10.42578125" style="39" customWidth="1"/>
    <col min="14" max="14" width="15.85546875" style="22" customWidth="1"/>
    <col min="15" max="15" width="15.5703125" style="22" customWidth="1"/>
    <col min="16" max="16" width="9.42578125" style="39" customWidth="1"/>
    <col min="17" max="17" width="15.28515625" style="22" customWidth="1"/>
    <col min="18" max="18" width="14.28515625" style="22" customWidth="1"/>
    <col min="19" max="19" width="10.28515625" style="39" customWidth="1"/>
    <col min="20" max="20" width="16.140625" style="22" customWidth="1"/>
    <col min="21" max="21" width="15.28515625" style="22" customWidth="1"/>
    <col min="22" max="22" width="9.5703125" style="39" customWidth="1"/>
    <col min="23" max="23" width="16.5703125" style="22" customWidth="1"/>
    <col min="24" max="24" width="14.140625" style="22" customWidth="1"/>
    <col min="25" max="25" width="9.42578125" style="39" customWidth="1"/>
    <col min="26" max="27" width="16.42578125" style="22" customWidth="1"/>
    <col min="28" max="28" width="9.28515625" style="39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39" customWidth="1"/>
    <col min="35" max="35" width="16.42578125" style="22" customWidth="1"/>
    <col min="36" max="36" width="15.7109375" style="22" customWidth="1"/>
    <col min="37" max="37" width="9.85546875" style="39" customWidth="1"/>
    <col min="38" max="38" width="17.140625" style="22" customWidth="1"/>
    <col min="39" max="39" width="17" style="22" customWidth="1"/>
    <col min="40" max="40" width="8.85546875" style="39"/>
    <col min="41" max="41" width="15.28515625" style="22" customWidth="1"/>
    <col min="42" max="42" width="15.7109375" style="22" customWidth="1"/>
    <col min="43" max="43" width="9.28515625" style="39" customWidth="1"/>
    <col min="44" max="44" width="16.28515625" style="22" customWidth="1"/>
    <col min="45" max="45" width="15.85546875" style="22" customWidth="1"/>
    <col min="46" max="46" width="9.5703125" style="39" customWidth="1"/>
    <col min="47" max="47" width="15.5703125" style="22" customWidth="1"/>
    <col min="48" max="48" width="15.140625" style="22" customWidth="1"/>
    <col min="49" max="49" width="10.42578125" style="39" customWidth="1"/>
    <col min="50" max="50" width="15.5703125" style="22" customWidth="1"/>
    <col min="51" max="51" width="15.140625" style="22" customWidth="1"/>
    <col min="52" max="52" width="10" style="39" customWidth="1"/>
    <col min="53" max="53" width="15.7109375" style="22" customWidth="1"/>
    <col min="54" max="54" width="14.28515625" style="22" customWidth="1"/>
    <col min="55" max="55" width="8.7109375" style="39" customWidth="1"/>
    <col min="56" max="56" width="16.85546875" style="22" customWidth="1"/>
    <col min="57" max="57" width="16" style="22" customWidth="1"/>
    <col min="58" max="58" width="8.85546875" style="39"/>
    <col min="59" max="59" width="16.5703125" style="22" customWidth="1"/>
    <col min="60" max="60" width="15.85546875" style="22" customWidth="1"/>
    <col min="61" max="61" width="8.85546875" style="39"/>
    <col min="62" max="62" width="15.140625" style="22" customWidth="1"/>
    <col min="63" max="63" width="15.28515625" style="22" customWidth="1"/>
    <col min="64" max="64" width="8.85546875" style="39"/>
    <col min="65" max="65" width="15.28515625" style="22" customWidth="1"/>
    <col min="66" max="66" width="15.42578125" style="22" customWidth="1"/>
    <col min="67" max="67" width="8.85546875" style="39"/>
    <col min="68" max="68" width="15.5703125" style="22" customWidth="1"/>
    <col min="69" max="69" width="15.7109375" style="22" customWidth="1"/>
    <col min="70" max="70" width="8.85546875" style="39"/>
    <col min="71" max="71" width="15.5703125" style="22" customWidth="1"/>
    <col min="72" max="72" width="15.140625" style="22" customWidth="1"/>
    <col min="73" max="73" width="8.85546875" style="39"/>
    <col min="74" max="74" width="16.85546875" style="22" customWidth="1"/>
    <col min="75" max="75" width="15.85546875" style="22" customWidth="1"/>
    <col min="76" max="76" width="8.85546875" style="39"/>
    <col min="77" max="77" width="17" style="22" customWidth="1"/>
    <col min="78" max="78" width="16.28515625" style="22" customWidth="1"/>
    <col min="79" max="79" width="8.85546875" style="39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8" t="s">
        <v>72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 t="s">
        <v>0</v>
      </c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</row>
    <row r="3" spans="1:87" ht="15.75" x14ac:dyDescent="0.25">
      <c r="A3" s="54"/>
      <c r="B3" s="56" t="s">
        <v>1</v>
      </c>
      <c r="C3" s="55"/>
      <c r="D3" s="55"/>
      <c r="E3" s="56" t="s">
        <v>2</v>
      </c>
      <c r="F3" s="55"/>
      <c r="G3" s="55"/>
      <c r="H3" s="56" t="s">
        <v>3</v>
      </c>
      <c r="I3" s="55"/>
      <c r="J3" s="55"/>
      <c r="K3" s="56" t="s">
        <v>4</v>
      </c>
      <c r="L3" s="55"/>
      <c r="M3" s="55"/>
      <c r="N3" s="56" t="s">
        <v>5</v>
      </c>
      <c r="O3" s="55"/>
      <c r="P3" s="55"/>
      <c r="Q3" s="56" t="s">
        <v>6</v>
      </c>
      <c r="R3" s="55"/>
      <c r="S3" s="55"/>
      <c r="T3" s="56" t="s">
        <v>7</v>
      </c>
      <c r="U3" s="55"/>
      <c r="V3" s="55"/>
      <c r="W3" s="56" t="s">
        <v>8</v>
      </c>
      <c r="X3" s="55"/>
      <c r="Y3" s="55"/>
      <c r="Z3" s="56" t="s">
        <v>49</v>
      </c>
      <c r="AA3" s="55"/>
      <c r="AB3" s="55"/>
      <c r="AC3" s="56" t="s">
        <v>9</v>
      </c>
      <c r="AD3" s="55"/>
      <c r="AE3" s="55"/>
      <c r="AF3" s="56" t="s">
        <v>10</v>
      </c>
      <c r="AG3" s="55"/>
      <c r="AH3" s="55"/>
      <c r="AI3" s="56" t="s">
        <v>51</v>
      </c>
      <c r="AJ3" s="55"/>
      <c r="AK3" s="55"/>
      <c r="AL3" s="56" t="s">
        <v>11</v>
      </c>
      <c r="AM3" s="55"/>
      <c r="AN3" s="55"/>
      <c r="AO3" s="56" t="s">
        <v>12</v>
      </c>
      <c r="AP3" s="55"/>
      <c r="AQ3" s="55"/>
      <c r="AR3" s="56" t="s">
        <v>13</v>
      </c>
      <c r="AS3" s="55"/>
      <c r="AT3" s="55"/>
      <c r="AU3" s="56" t="s">
        <v>14</v>
      </c>
      <c r="AV3" s="55"/>
      <c r="AW3" s="55"/>
      <c r="AX3" s="56" t="s">
        <v>15</v>
      </c>
      <c r="AY3" s="55"/>
      <c r="AZ3" s="55"/>
      <c r="BA3" s="56" t="s">
        <v>16</v>
      </c>
      <c r="BB3" s="55"/>
      <c r="BC3" s="55"/>
      <c r="BD3" s="56" t="s">
        <v>17</v>
      </c>
      <c r="BE3" s="55"/>
      <c r="BF3" s="55"/>
      <c r="BG3" s="56" t="s">
        <v>18</v>
      </c>
      <c r="BH3" s="55"/>
      <c r="BI3" s="55"/>
      <c r="BJ3" s="56" t="s">
        <v>19</v>
      </c>
      <c r="BK3" s="55"/>
      <c r="BL3" s="55"/>
      <c r="BM3" s="56" t="s">
        <v>20</v>
      </c>
      <c r="BN3" s="55"/>
      <c r="BO3" s="55"/>
      <c r="BP3" s="56" t="s">
        <v>21</v>
      </c>
      <c r="BQ3" s="55"/>
      <c r="BR3" s="55"/>
      <c r="BS3" s="56" t="s">
        <v>22</v>
      </c>
      <c r="BT3" s="55"/>
      <c r="BU3" s="55"/>
      <c r="BV3" s="56" t="s">
        <v>23</v>
      </c>
      <c r="BW3" s="55"/>
      <c r="BX3" s="55"/>
      <c r="BY3" s="56" t="s">
        <v>24</v>
      </c>
      <c r="BZ3" s="55"/>
      <c r="CA3" s="55"/>
      <c r="CB3" s="56" t="s">
        <v>25</v>
      </c>
      <c r="CC3" s="55"/>
      <c r="CD3" s="55"/>
    </row>
    <row r="4" spans="1:87" ht="13.15" customHeight="1" x14ac:dyDescent="0.2">
      <c r="A4" s="55"/>
      <c r="B4" s="56" t="s">
        <v>26</v>
      </c>
      <c r="C4" s="56" t="s">
        <v>70</v>
      </c>
      <c r="D4" s="57" t="s">
        <v>27</v>
      </c>
      <c r="E4" s="56" t="s">
        <v>26</v>
      </c>
      <c r="F4" s="56" t="s">
        <v>70</v>
      </c>
      <c r="G4" s="57" t="s">
        <v>27</v>
      </c>
      <c r="H4" s="56" t="s">
        <v>26</v>
      </c>
      <c r="I4" s="56" t="s">
        <v>70</v>
      </c>
      <c r="J4" s="57" t="s">
        <v>27</v>
      </c>
      <c r="K4" s="56" t="s">
        <v>26</v>
      </c>
      <c r="L4" s="56" t="s">
        <v>70</v>
      </c>
      <c r="M4" s="57" t="s">
        <v>27</v>
      </c>
      <c r="N4" s="56" t="s">
        <v>26</v>
      </c>
      <c r="O4" s="56" t="s">
        <v>70</v>
      </c>
      <c r="P4" s="57" t="s">
        <v>27</v>
      </c>
      <c r="Q4" s="56" t="s">
        <v>26</v>
      </c>
      <c r="R4" s="56" t="s">
        <v>70</v>
      </c>
      <c r="S4" s="57" t="s">
        <v>27</v>
      </c>
      <c r="T4" s="56" t="s">
        <v>26</v>
      </c>
      <c r="U4" s="56" t="s">
        <v>70</v>
      </c>
      <c r="V4" s="57" t="s">
        <v>27</v>
      </c>
      <c r="W4" s="56" t="s">
        <v>26</v>
      </c>
      <c r="X4" s="56" t="s">
        <v>70</v>
      </c>
      <c r="Y4" s="57" t="s">
        <v>27</v>
      </c>
      <c r="Z4" s="56" t="s">
        <v>26</v>
      </c>
      <c r="AA4" s="56" t="s">
        <v>70</v>
      </c>
      <c r="AB4" s="57" t="s">
        <v>27</v>
      </c>
      <c r="AC4" s="56" t="s">
        <v>26</v>
      </c>
      <c r="AD4" s="56" t="s">
        <v>70</v>
      </c>
      <c r="AE4" s="65" t="s">
        <v>27</v>
      </c>
      <c r="AF4" s="56" t="s">
        <v>26</v>
      </c>
      <c r="AG4" s="56" t="s">
        <v>70</v>
      </c>
      <c r="AH4" s="57" t="s">
        <v>27</v>
      </c>
      <c r="AI4" s="56" t="s">
        <v>26</v>
      </c>
      <c r="AJ4" s="56" t="s">
        <v>70</v>
      </c>
      <c r="AK4" s="57" t="s">
        <v>27</v>
      </c>
      <c r="AL4" s="56" t="s">
        <v>26</v>
      </c>
      <c r="AM4" s="56" t="s">
        <v>70</v>
      </c>
      <c r="AN4" s="57" t="s">
        <v>27</v>
      </c>
      <c r="AO4" s="56" t="s">
        <v>26</v>
      </c>
      <c r="AP4" s="56" t="s">
        <v>70</v>
      </c>
      <c r="AQ4" s="57" t="s">
        <v>27</v>
      </c>
      <c r="AR4" s="56" t="s">
        <v>26</v>
      </c>
      <c r="AS4" s="56" t="s">
        <v>70</v>
      </c>
      <c r="AT4" s="57" t="s">
        <v>27</v>
      </c>
      <c r="AU4" s="56" t="s">
        <v>26</v>
      </c>
      <c r="AV4" s="56" t="s">
        <v>70</v>
      </c>
      <c r="AW4" s="57" t="s">
        <v>27</v>
      </c>
      <c r="AX4" s="56" t="s">
        <v>26</v>
      </c>
      <c r="AY4" s="56" t="s">
        <v>70</v>
      </c>
      <c r="AZ4" s="57" t="s">
        <v>27</v>
      </c>
      <c r="BA4" s="56" t="s">
        <v>26</v>
      </c>
      <c r="BB4" s="56" t="s">
        <v>70</v>
      </c>
      <c r="BC4" s="57" t="s">
        <v>27</v>
      </c>
      <c r="BD4" s="56" t="s">
        <v>26</v>
      </c>
      <c r="BE4" s="56" t="s">
        <v>70</v>
      </c>
      <c r="BF4" s="57" t="s">
        <v>27</v>
      </c>
      <c r="BG4" s="56" t="s">
        <v>26</v>
      </c>
      <c r="BH4" s="56" t="s">
        <v>70</v>
      </c>
      <c r="BI4" s="57" t="s">
        <v>27</v>
      </c>
      <c r="BJ4" s="56" t="s">
        <v>26</v>
      </c>
      <c r="BK4" s="56" t="s">
        <v>70</v>
      </c>
      <c r="BL4" s="57" t="s">
        <v>27</v>
      </c>
      <c r="BM4" s="56" t="s">
        <v>26</v>
      </c>
      <c r="BN4" s="56" t="s">
        <v>70</v>
      </c>
      <c r="BO4" s="57" t="s">
        <v>27</v>
      </c>
      <c r="BP4" s="56" t="s">
        <v>26</v>
      </c>
      <c r="BQ4" s="56" t="s">
        <v>70</v>
      </c>
      <c r="BR4" s="57" t="s">
        <v>27</v>
      </c>
      <c r="BS4" s="56" t="s">
        <v>26</v>
      </c>
      <c r="BT4" s="56" t="s">
        <v>70</v>
      </c>
      <c r="BU4" s="57" t="s">
        <v>27</v>
      </c>
      <c r="BV4" s="56" t="s">
        <v>26</v>
      </c>
      <c r="BW4" s="56" t="s">
        <v>70</v>
      </c>
      <c r="BX4" s="57" t="s">
        <v>27</v>
      </c>
      <c r="BY4" s="56" t="s">
        <v>26</v>
      </c>
      <c r="BZ4" s="56" t="s">
        <v>70</v>
      </c>
      <c r="CA4" s="57" t="s">
        <v>27</v>
      </c>
      <c r="CB4" s="56" t="s">
        <v>26</v>
      </c>
      <c r="CC4" s="56" t="s">
        <v>70</v>
      </c>
      <c r="CD4" s="57" t="s">
        <v>27</v>
      </c>
    </row>
    <row r="5" spans="1:87" ht="18" customHeight="1" x14ac:dyDescent="0.2">
      <c r="A5" s="55"/>
      <c r="B5" s="55"/>
      <c r="C5" s="55"/>
      <c r="D5" s="59"/>
      <c r="E5" s="55"/>
      <c r="F5" s="55"/>
      <c r="G5" s="59"/>
      <c r="H5" s="55"/>
      <c r="I5" s="55"/>
      <c r="J5" s="59"/>
      <c r="K5" s="55"/>
      <c r="L5" s="55"/>
      <c r="M5" s="59"/>
      <c r="N5" s="55"/>
      <c r="O5" s="55"/>
      <c r="P5" s="59"/>
      <c r="Q5" s="55"/>
      <c r="R5" s="55"/>
      <c r="S5" s="59"/>
      <c r="T5" s="55"/>
      <c r="U5" s="55"/>
      <c r="V5" s="59"/>
      <c r="W5" s="55"/>
      <c r="X5" s="55"/>
      <c r="Y5" s="59"/>
      <c r="Z5" s="55"/>
      <c r="AA5" s="55"/>
      <c r="AB5" s="59"/>
      <c r="AC5" s="55"/>
      <c r="AD5" s="55"/>
      <c r="AE5" s="55"/>
      <c r="AF5" s="55"/>
      <c r="AG5" s="55"/>
      <c r="AH5" s="59"/>
      <c r="AI5" s="55"/>
      <c r="AJ5" s="55"/>
      <c r="AK5" s="59"/>
      <c r="AL5" s="55"/>
      <c r="AM5" s="55"/>
      <c r="AN5" s="59"/>
      <c r="AO5" s="55"/>
      <c r="AP5" s="55"/>
      <c r="AQ5" s="59"/>
      <c r="AR5" s="55"/>
      <c r="AS5" s="55"/>
      <c r="AT5" s="59"/>
      <c r="AU5" s="55"/>
      <c r="AV5" s="55"/>
      <c r="AW5" s="59"/>
      <c r="AX5" s="55"/>
      <c r="AY5" s="55"/>
      <c r="AZ5" s="59"/>
      <c r="BA5" s="55"/>
      <c r="BB5" s="55"/>
      <c r="BC5" s="59"/>
      <c r="BD5" s="55"/>
      <c r="BE5" s="55"/>
      <c r="BF5" s="59"/>
      <c r="BG5" s="55"/>
      <c r="BH5" s="55"/>
      <c r="BI5" s="59"/>
      <c r="BJ5" s="55"/>
      <c r="BK5" s="55"/>
      <c r="BL5" s="59"/>
      <c r="BM5" s="55"/>
      <c r="BN5" s="55"/>
      <c r="BO5" s="59"/>
      <c r="BP5" s="55"/>
      <c r="BQ5" s="55"/>
      <c r="BR5" s="59"/>
      <c r="BS5" s="55"/>
      <c r="BT5" s="55"/>
      <c r="BU5" s="59"/>
      <c r="BV5" s="55"/>
      <c r="BW5" s="55"/>
      <c r="BX5" s="59"/>
      <c r="BY5" s="55"/>
      <c r="BZ5" s="55"/>
      <c r="CA5" s="59"/>
      <c r="CB5" s="55"/>
      <c r="CC5" s="55"/>
      <c r="CD5" s="59"/>
      <c r="CF5" s="23"/>
      <c r="CG5" s="23"/>
      <c r="CH5" s="23"/>
      <c r="CI5" s="23"/>
    </row>
    <row r="6" spans="1:87" ht="15.75" x14ac:dyDescent="0.2">
      <c r="A6" s="5" t="s">
        <v>28</v>
      </c>
      <c r="B6" s="50">
        <v>305611700</v>
      </c>
      <c r="C6" s="50">
        <v>59077870.649999999</v>
      </c>
      <c r="D6" s="19">
        <f>IF(B6&gt;0,C6/B6,0)</f>
        <v>0.19331023861324681</v>
      </c>
      <c r="E6" s="50">
        <v>67944375</v>
      </c>
      <c r="F6" s="50">
        <v>16551005.42</v>
      </c>
      <c r="G6" s="19">
        <f t="shared" ref="G6:G27" si="0">IF(E6&gt;0,F6/E6,0)</f>
        <v>0.24359640397015941</v>
      </c>
      <c r="H6" s="50">
        <v>1690615371.4200001</v>
      </c>
      <c r="I6" s="50">
        <v>355367121.11000001</v>
      </c>
      <c r="J6" s="19">
        <f t="shared" ref="J6:J27" si="1">IF(H6&gt;0,I6/H6,0)</f>
        <v>0.21019986397705362</v>
      </c>
      <c r="K6" s="42">
        <v>605574691.5</v>
      </c>
      <c r="L6" s="42">
        <v>136378967.65000001</v>
      </c>
      <c r="M6" s="19">
        <f t="shared" ref="M6:M27" si="2">IF(K6&gt;0,L6/K6,0)</f>
        <v>0.22520585745119437</v>
      </c>
      <c r="N6" s="42">
        <v>162345225.09</v>
      </c>
      <c r="O6" s="42">
        <v>34275274.530000001</v>
      </c>
      <c r="P6" s="19">
        <f t="shared" ref="P6:P27" si="3">IF(N6&gt;0,O6/N6,0)</f>
        <v>0.21112585547864851</v>
      </c>
      <c r="Q6" s="42">
        <v>125898750</v>
      </c>
      <c r="R6" s="42">
        <v>25981993.84</v>
      </c>
      <c r="S6" s="19">
        <f t="shared" ref="S6:S27" si="4">IF(Q6&gt;0,R6/Q6,0)</f>
        <v>0.20637213506885493</v>
      </c>
      <c r="T6" s="50">
        <v>748377277.59000003</v>
      </c>
      <c r="U6" s="50">
        <v>154906060.28</v>
      </c>
      <c r="V6" s="19">
        <f t="shared" ref="V6:V27" si="5">IF(T6&gt;0,U6/T6,0)</f>
        <v>0.20698926185846278</v>
      </c>
      <c r="W6" s="50">
        <v>146885713.75999999</v>
      </c>
      <c r="X6" s="50">
        <v>26342070.039999999</v>
      </c>
      <c r="Y6" s="19">
        <f t="shared" ref="Y6:Y27" si="6">IF(W6&gt;0,X6/W6,0)</f>
        <v>0.17933718239638283</v>
      </c>
      <c r="Z6" s="50">
        <v>460073700</v>
      </c>
      <c r="AA6" s="50">
        <v>98140788.290000007</v>
      </c>
      <c r="AB6" s="19">
        <f t="shared" ref="AB6:AB27" si="7">IF(Z6&gt;0,AA6/Z6,0)</f>
        <v>0.21331536292989581</v>
      </c>
      <c r="AC6" s="50">
        <v>462245966</v>
      </c>
      <c r="AD6" s="50">
        <v>102710222.42</v>
      </c>
      <c r="AE6" s="19">
        <f t="shared" ref="AE6:AE27" si="8">IF(AC6&gt;0,AD6/AC6,0)</f>
        <v>0.2221982017686229</v>
      </c>
      <c r="AF6" s="50">
        <v>76323667.319999993</v>
      </c>
      <c r="AG6" s="50">
        <v>18574220.640000001</v>
      </c>
      <c r="AH6" s="19">
        <f t="shared" ref="AH6:AH27" si="9">IF(AF6&gt;0,AG6/AF6,0)</f>
        <v>0.24336121798398933</v>
      </c>
      <c r="AI6" s="3">
        <v>624271281</v>
      </c>
      <c r="AJ6" s="50">
        <v>155614293.19999999</v>
      </c>
      <c r="AK6" s="19">
        <f t="shared" ref="AK6:AK27" si="10">IF(AI6&gt;0,AJ6/AI6,0)</f>
        <v>0.24927350966830714</v>
      </c>
      <c r="AL6" s="42">
        <v>767836376.21000004</v>
      </c>
      <c r="AM6" s="42">
        <v>158577660.91</v>
      </c>
      <c r="AN6" s="19">
        <f t="shared" ref="AN6:AN27" si="11">IF(AL6&gt;0,AM6/AL6,0)</f>
        <v>0.20652532990522146</v>
      </c>
      <c r="AO6" s="42">
        <v>260321585.34999999</v>
      </c>
      <c r="AP6" s="42">
        <v>49439340.219999999</v>
      </c>
      <c r="AQ6" s="19">
        <f t="shared" ref="AQ6:AQ27" si="12">IF(AO6&gt;0,AP6/AO6,0)</f>
        <v>0.18991640725270345</v>
      </c>
      <c r="AR6" s="42">
        <v>166836998</v>
      </c>
      <c r="AS6" s="42">
        <v>31877087.219999999</v>
      </c>
      <c r="AT6" s="19">
        <f t="shared" ref="AT6:AT27" si="13">IF(AR6&gt;0,AS6/AR6,0)</f>
        <v>0.19106725487832141</v>
      </c>
      <c r="AU6" s="42">
        <v>144345548</v>
      </c>
      <c r="AV6" s="42">
        <v>33666908.100000001</v>
      </c>
      <c r="AW6" s="19">
        <f t="shared" ref="AW6:AW27" si="14">IF(AU6&gt;0,AV6/AU6,0)</f>
        <v>0.23323828525698626</v>
      </c>
      <c r="AX6" s="42">
        <v>211144567</v>
      </c>
      <c r="AY6" s="42">
        <v>45849489.43</v>
      </c>
      <c r="AZ6" s="19">
        <f t="shared" ref="AZ6:AZ27" si="15">IF(AX6&gt;0,AY6/AX6,0)</f>
        <v>0.21714737954872407</v>
      </c>
      <c r="BA6" s="42">
        <v>101327574.53</v>
      </c>
      <c r="BB6" s="42">
        <v>24598621.050000001</v>
      </c>
      <c r="BC6" s="19">
        <f t="shared" ref="BC6:BC27" si="16">IF(BA6&gt;0,BB6/BA6,0)</f>
        <v>0.24276334614835865</v>
      </c>
      <c r="BD6" s="42">
        <v>386324693.36000001</v>
      </c>
      <c r="BE6" s="42">
        <v>87130865.909999996</v>
      </c>
      <c r="BF6" s="19">
        <f t="shared" ref="BF6:BF27" si="17">IF(BD6&gt;0,BE6/BD6,0)</f>
        <v>0.22553791514643445</v>
      </c>
      <c r="BG6" s="42">
        <v>279101542.64999998</v>
      </c>
      <c r="BH6" s="42">
        <v>50914509.829999998</v>
      </c>
      <c r="BI6" s="19">
        <f t="shared" ref="BI6:BI27" si="18">IF(BG6&gt;0,BH6/BG6,0)</f>
        <v>0.18242288934191961</v>
      </c>
      <c r="BJ6" s="50">
        <v>99645300</v>
      </c>
      <c r="BK6" s="50">
        <v>20659616.760000002</v>
      </c>
      <c r="BL6" s="19">
        <f t="shared" ref="BL6:BL27" si="19">IF(BJ6&gt;0,BK6/BJ6,0)</f>
        <v>0.2073315726883255</v>
      </c>
      <c r="BM6" s="50">
        <v>309006885.08999997</v>
      </c>
      <c r="BN6" s="50">
        <v>80411993.390000001</v>
      </c>
      <c r="BO6" s="19">
        <f t="shared" ref="BO6:BO27" si="20">IF(BM6&gt;0,BN6/BM6,0)</f>
        <v>0.26022718997532873</v>
      </c>
      <c r="BP6" s="50">
        <v>113028933</v>
      </c>
      <c r="BQ6" s="50">
        <v>32610287.760000002</v>
      </c>
      <c r="BR6" s="19">
        <f t="shared" ref="BR6:BR27" si="21">IF(BP6&gt;0,BQ6/BP6,0)</f>
        <v>0.28851274531628113</v>
      </c>
      <c r="BS6" s="50">
        <v>201293066.72999999</v>
      </c>
      <c r="BT6" s="50">
        <v>51501977.450000003</v>
      </c>
      <c r="BU6" s="19">
        <f t="shared" ref="BU6:BU27" si="22">IF(BS6&gt;0,BT6/BS6,0)</f>
        <v>0.25585569481675713</v>
      </c>
      <c r="BV6" s="50">
        <v>2230869000</v>
      </c>
      <c r="BW6" s="50">
        <v>455107100.37</v>
      </c>
      <c r="BX6" s="19">
        <f t="shared" ref="BX6:BX27" si="23">IF(BV6&gt;0,BW6/BV6,0)</f>
        <v>0.20400440383097349</v>
      </c>
      <c r="BY6" s="50">
        <v>5025851769.8400002</v>
      </c>
      <c r="BZ6" s="50">
        <v>1086584083.71</v>
      </c>
      <c r="CA6" s="19">
        <f t="shared" ref="CA6:CA27" si="24">IF(BY6&gt;0,BZ6/BY6,0)</f>
        <v>0.21619899142878857</v>
      </c>
      <c r="CB6" s="3">
        <f>B6+E6+H6+K6+N6+Q6+T6+W6+Z6+AC6+AF6+AI6+AL6+AO6+AR6+AU6+AX6+BA6+BD6+BG6+BJ6+BM6+BP6+BS6+BV6+BY6</f>
        <v>15773101558.439999</v>
      </c>
      <c r="CC6" s="3">
        <f>C6+F6+I6+L6+O6+R6+U6+X6+AA6+AD6+AG6+AJ6+AM6+AP6+AS6+AV6+AY6+BB6+BE6+BH6+BK6+BN6+BQ6+BT6+BW6+BZ6</f>
        <v>3392849430.1800003</v>
      </c>
      <c r="CD6" s="19">
        <f t="shared" ref="CD6:CD27" si="25">IF(CB6&gt;0,CC6/CB6,0)</f>
        <v>0.21510350501512665</v>
      </c>
      <c r="CF6" s="27"/>
      <c r="CG6" s="27"/>
      <c r="CH6" s="23"/>
      <c r="CI6" s="23"/>
    </row>
    <row r="7" spans="1:87" ht="31.5" x14ac:dyDescent="0.2">
      <c r="A7" s="5" t="s">
        <v>29</v>
      </c>
      <c r="B7" s="50">
        <v>1124928</v>
      </c>
      <c r="C7" s="50">
        <v>261702</v>
      </c>
      <c r="D7" s="19">
        <f t="shared" ref="D7:D27" si="26">IF(B7&gt;0,C7/B7,0)</f>
        <v>0.2326388888888889</v>
      </c>
      <c r="E7" s="50">
        <v>43428847</v>
      </c>
      <c r="F7" s="50">
        <v>14422902</v>
      </c>
      <c r="G7" s="19">
        <f t="shared" si="0"/>
        <v>0.33210418872046038</v>
      </c>
      <c r="H7" s="50">
        <v>2999808</v>
      </c>
      <c r="I7" s="50">
        <v>561494.76</v>
      </c>
      <c r="J7" s="19">
        <f t="shared" si="1"/>
        <v>0.18717689932155659</v>
      </c>
      <c r="K7" s="42">
        <v>2202984</v>
      </c>
      <c r="L7" s="42">
        <v>530833.06000000006</v>
      </c>
      <c r="M7" s="19">
        <f t="shared" si="2"/>
        <v>0.24096092391047783</v>
      </c>
      <c r="N7" s="42">
        <v>42412166</v>
      </c>
      <c r="O7" s="42">
        <v>14061872</v>
      </c>
      <c r="P7" s="19">
        <f t="shared" si="3"/>
        <v>0.33155279077234584</v>
      </c>
      <c r="Q7" s="42">
        <v>66940637</v>
      </c>
      <c r="R7" s="42">
        <v>22234122</v>
      </c>
      <c r="S7" s="19">
        <f t="shared" si="4"/>
        <v>0.33214685423444656</v>
      </c>
      <c r="T7" s="50">
        <v>2859192</v>
      </c>
      <c r="U7" s="50">
        <v>502362.39</v>
      </c>
      <c r="V7" s="19">
        <f t="shared" si="5"/>
        <v>0.17570082386912106</v>
      </c>
      <c r="W7" s="50">
        <v>31946025</v>
      </c>
      <c r="X7" s="50">
        <v>10595294</v>
      </c>
      <c r="Y7" s="19">
        <f t="shared" si="6"/>
        <v>0.33166235861895182</v>
      </c>
      <c r="Z7" s="50">
        <v>1140552</v>
      </c>
      <c r="AA7" s="50">
        <v>248930</v>
      </c>
      <c r="AB7" s="19">
        <f t="shared" si="7"/>
        <v>0.21825396825396826</v>
      </c>
      <c r="AC7" s="50">
        <v>2015496</v>
      </c>
      <c r="AD7" s="50">
        <v>503874</v>
      </c>
      <c r="AE7" s="19">
        <f t="shared" si="8"/>
        <v>0.25</v>
      </c>
      <c r="AF7" s="50">
        <v>72625409</v>
      </c>
      <c r="AG7" s="50">
        <v>24109516</v>
      </c>
      <c r="AH7" s="19">
        <f t="shared" si="9"/>
        <v>0.33197081203356804</v>
      </c>
      <c r="AI7" s="50">
        <v>1140552</v>
      </c>
      <c r="AJ7" s="50">
        <v>285138</v>
      </c>
      <c r="AK7" s="19">
        <f t="shared" si="10"/>
        <v>0.25</v>
      </c>
      <c r="AL7" s="42">
        <v>4296728</v>
      </c>
      <c r="AM7" s="42">
        <v>528987.67000000004</v>
      </c>
      <c r="AN7" s="19">
        <f t="shared" si="11"/>
        <v>0.1231140695896971</v>
      </c>
      <c r="AO7" s="42">
        <v>593712</v>
      </c>
      <c r="AP7" s="42">
        <v>0</v>
      </c>
      <c r="AQ7" s="19">
        <f t="shared" si="12"/>
        <v>0</v>
      </c>
      <c r="AR7" s="42">
        <v>55081482</v>
      </c>
      <c r="AS7" s="42">
        <v>18284980</v>
      </c>
      <c r="AT7" s="19">
        <f t="shared" si="13"/>
        <v>0.33196238256624977</v>
      </c>
      <c r="AU7" s="42">
        <v>84746106</v>
      </c>
      <c r="AV7" s="42">
        <v>28186208</v>
      </c>
      <c r="AW7" s="19">
        <f t="shared" si="14"/>
        <v>0.33259590712049941</v>
      </c>
      <c r="AX7" s="42">
        <v>32725010</v>
      </c>
      <c r="AY7" s="42">
        <v>10858860</v>
      </c>
      <c r="AZ7" s="19">
        <f t="shared" si="15"/>
        <v>0.3318214417657932</v>
      </c>
      <c r="BA7" s="42">
        <v>46540202</v>
      </c>
      <c r="BB7" s="42">
        <v>15312892</v>
      </c>
      <c r="BC7" s="19">
        <f t="shared" si="16"/>
        <v>0.32902504376753672</v>
      </c>
      <c r="BD7" s="42">
        <v>11661127</v>
      </c>
      <c r="BE7" s="42">
        <v>3796520.73</v>
      </c>
      <c r="BF7" s="19">
        <f t="shared" si="17"/>
        <v>0.32557065281940589</v>
      </c>
      <c r="BG7" s="42">
        <v>1171800</v>
      </c>
      <c r="BH7" s="42">
        <v>292950</v>
      </c>
      <c r="BI7" s="19">
        <f t="shared" si="18"/>
        <v>0.25</v>
      </c>
      <c r="BJ7" s="50">
        <v>39062665</v>
      </c>
      <c r="BK7" s="50">
        <v>12967506</v>
      </c>
      <c r="BL7" s="19">
        <f t="shared" si="19"/>
        <v>0.33196675137244219</v>
      </c>
      <c r="BM7" s="50">
        <v>3864442</v>
      </c>
      <c r="BN7" s="50">
        <v>1150136</v>
      </c>
      <c r="BO7" s="19">
        <f t="shared" si="20"/>
        <v>0.29762019975975834</v>
      </c>
      <c r="BP7" s="50">
        <v>66614219</v>
      </c>
      <c r="BQ7" s="50">
        <v>22148750</v>
      </c>
      <c r="BR7" s="19">
        <f t="shared" si="21"/>
        <v>0.33249282709446765</v>
      </c>
      <c r="BS7" s="50">
        <v>9597649</v>
      </c>
      <c r="BT7" s="50">
        <v>3136720</v>
      </c>
      <c r="BU7" s="19">
        <f t="shared" si="22"/>
        <v>0.32682170394020454</v>
      </c>
      <c r="BV7" s="50">
        <v>0</v>
      </c>
      <c r="BW7" s="50">
        <v>0</v>
      </c>
      <c r="BX7" s="19">
        <f t="shared" si="23"/>
        <v>0</v>
      </c>
      <c r="BY7" s="50">
        <v>1781136</v>
      </c>
      <c r="BZ7" s="50">
        <v>412941.89</v>
      </c>
      <c r="CA7" s="19">
        <f t="shared" si="24"/>
        <v>0.2318418638441983</v>
      </c>
      <c r="CB7" s="3">
        <f>B7+E7+H7+K7+N7+Q7+T7+W7+Z7+AC7+AF7+AI7+AL7+AO7+AR7+AU7+AX7+BA7+BD7+BG7+BJ7+BM7+BP7+BS7+BV7+BY7</f>
        <v>628572874</v>
      </c>
      <c r="CC7" s="3">
        <f t="shared" ref="CC7:CC22" si="27">BZ7+BW7+BT7+BQ7+BN7+BK7+BH7+BE7+BB7+AY7+AV7+AS7+AP7+AM7+AJ7+AG7+AD7+AA7+X7+U7+R7+O7+L7+I7+F7+C7</f>
        <v>205395492.5</v>
      </c>
      <c r="CD7" s="19">
        <f t="shared" si="25"/>
        <v>0.32676480483947834</v>
      </c>
      <c r="CF7" s="27"/>
      <c r="CG7" s="27"/>
      <c r="CH7" s="23"/>
      <c r="CI7" s="23"/>
    </row>
    <row r="8" spans="1:87" ht="47.25" x14ac:dyDescent="0.2">
      <c r="A8" s="5" t="s">
        <v>30</v>
      </c>
      <c r="B8" s="50">
        <v>77330740.439999998</v>
      </c>
      <c r="C8" s="50">
        <v>5135478.5</v>
      </c>
      <c r="D8" s="19">
        <f t="shared" si="26"/>
        <v>6.6409276191847111E-2</v>
      </c>
      <c r="E8" s="50">
        <v>31743585.629999999</v>
      </c>
      <c r="F8" s="50">
        <v>509096.5</v>
      </c>
      <c r="G8" s="19">
        <f t="shared" si="0"/>
        <v>1.6037775503182816E-2</v>
      </c>
      <c r="H8" s="50">
        <v>1293165518.54</v>
      </c>
      <c r="I8" s="50">
        <v>13441311</v>
      </c>
      <c r="J8" s="19">
        <f t="shared" si="1"/>
        <v>1.039411491204576E-2</v>
      </c>
      <c r="K8" s="42">
        <v>617075906.70000005</v>
      </c>
      <c r="L8" s="42">
        <v>6893520</v>
      </c>
      <c r="M8" s="19">
        <f t="shared" si="2"/>
        <v>1.1171267465076027E-2</v>
      </c>
      <c r="N8" s="42">
        <v>89705937.760000005</v>
      </c>
      <c r="O8" s="42">
        <v>1418640</v>
      </c>
      <c r="P8" s="19">
        <f t="shared" si="3"/>
        <v>1.5814337773218994E-2</v>
      </c>
      <c r="Q8" s="42">
        <v>45674320.509999998</v>
      </c>
      <c r="R8" s="42">
        <v>705277.74</v>
      </c>
      <c r="S8" s="19">
        <f t="shared" si="4"/>
        <v>1.5441450077961981E-2</v>
      </c>
      <c r="T8" s="50">
        <v>349619493.67000002</v>
      </c>
      <c r="U8" s="50">
        <v>9150843</v>
      </c>
      <c r="V8" s="19">
        <f t="shared" si="5"/>
        <v>2.6173720761226569E-2</v>
      </c>
      <c r="W8" s="50">
        <v>55827895.659999996</v>
      </c>
      <c r="X8" s="50">
        <v>596042.5</v>
      </c>
      <c r="Y8" s="19">
        <f t="shared" si="6"/>
        <v>1.0676427849439025E-2</v>
      </c>
      <c r="Z8" s="50">
        <v>200990722.66999999</v>
      </c>
      <c r="AA8" s="50">
        <v>5931000</v>
      </c>
      <c r="AB8" s="19">
        <f t="shared" si="7"/>
        <v>2.9508824692062591E-2</v>
      </c>
      <c r="AC8" s="50">
        <v>171678462.88</v>
      </c>
      <c r="AD8" s="50">
        <v>4630425</v>
      </c>
      <c r="AE8" s="19">
        <f t="shared" si="8"/>
        <v>2.697149614647109E-2</v>
      </c>
      <c r="AF8" s="50">
        <v>40373828.119999997</v>
      </c>
      <c r="AG8" s="50">
        <v>679929</v>
      </c>
      <c r="AH8" s="19">
        <f t="shared" si="9"/>
        <v>1.6840835552653064E-2</v>
      </c>
      <c r="AI8" s="50">
        <v>117778029.5</v>
      </c>
      <c r="AJ8" s="50">
        <v>7172635.6699999999</v>
      </c>
      <c r="AK8" s="19">
        <f t="shared" si="10"/>
        <v>6.0899606662208589E-2</v>
      </c>
      <c r="AL8" s="42">
        <v>608514274.5</v>
      </c>
      <c r="AM8" s="42">
        <v>10767064</v>
      </c>
      <c r="AN8" s="19">
        <f t="shared" si="11"/>
        <v>1.7694020421866043E-2</v>
      </c>
      <c r="AO8" s="42">
        <v>57139113.960000001</v>
      </c>
      <c r="AP8" s="42">
        <v>1717744.5</v>
      </c>
      <c r="AQ8" s="19">
        <f t="shared" si="12"/>
        <v>3.0062498014976218E-2</v>
      </c>
      <c r="AR8" s="42">
        <v>173616841.09999999</v>
      </c>
      <c r="AS8" s="42">
        <v>1416271.7</v>
      </c>
      <c r="AT8" s="19">
        <f t="shared" si="13"/>
        <v>8.1574557573262981E-3</v>
      </c>
      <c r="AU8" s="42">
        <v>58322302.780000001</v>
      </c>
      <c r="AV8" s="42">
        <v>1179252</v>
      </c>
      <c r="AW8" s="19">
        <f t="shared" si="14"/>
        <v>2.0219571995438963E-2</v>
      </c>
      <c r="AX8" s="42">
        <v>278725091.80000001</v>
      </c>
      <c r="AY8" s="42">
        <v>37371538.740000002</v>
      </c>
      <c r="AZ8" s="19">
        <f t="shared" si="15"/>
        <v>0.13408028139359646</v>
      </c>
      <c r="BA8" s="42">
        <v>52613907.869999997</v>
      </c>
      <c r="BB8" s="42">
        <v>455687.42</v>
      </c>
      <c r="BC8" s="19">
        <f t="shared" si="16"/>
        <v>8.6609689043803013E-3</v>
      </c>
      <c r="BD8" s="42">
        <v>85514555.5</v>
      </c>
      <c r="BE8" s="42">
        <v>2826334</v>
      </c>
      <c r="BF8" s="19">
        <f t="shared" si="17"/>
        <v>3.3050911432264886E-2</v>
      </c>
      <c r="BG8" s="42">
        <v>267903909.06999999</v>
      </c>
      <c r="BH8" s="42">
        <v>2337679.5</v>
      </c>
      <c r="BI8" s="19">
        <f t="shared" si="18"/>
        <v>8.7258133265580434E-3</v>
      </c>
      <c r="BJ8" s="50">
        <v>30015308.129999999</v>
      </c>
      <c r="BK8" s="50">
        <v>0</v>
      </c>
      <c r="BL8" s="19">
        <f t="shared" si="19"/>
        <v>0</v>
      </c>
      <c r="BM8" s="50">
        <v>259437852.37</v>
      </c>
      <c r="BN8" s="50">
        <v>1337201</v>
      </c>
      <c r="BO8" s="19">
        <f t="shared" si="20"/>
        <v>5.1542247508776663E-3</v>
      </c>
      <c r="BP8" s="50">
        <v>103624727.05</v>
      </c>
      <c r="BQ8" s="50">
        <v>807968.83</v>
      </c>
      <c r="BR8" s="19">
        <f t="shared" si="21"/>
        <v>7.7970659417046922E-3</v>
      </c>
      <c r="BS8" s="50">
        <v>240911602.44</v>
      </c>
      <c r="BT8" s="50">
        <v>1229224.3400000001</v>
      </c>
      <c r="BU8" s="19">
        <f t="shared" si="22"/>
        <v>5.1023874630784678E-3</v>
      </c>
      <c r="BV8" s="50">
        <v>2782547600.8800001</v>
      </c>
      <c r="BW8" s="50">
        <v>26774010</v>
      </c>
      <c r="BX8" s="19">
        <f t="shared" si="23"/>
        <v>9.6221211064035465E-3</v>
      </c>
      <c r="BY8" s="50">
        <v>2101951249.47</v>
      </c>
      <c r="BZ8" s="50">
        <v>80248800</v>
      </c>
      <c r="CA8" s="19">
        <f t="shared" si="24"/>
        <v>3.8178240347027298E-2</v>
      </c>
      <c r="CB8" s="3">
        <f>B8+E8+H8+K8+N8+Q8+T8+W8+Z8+AC8+AF8+AI8+AL8+AO8+AR8+AU8+AX8+BA8+BD8+BG8+BJ8+BM8+BP8+BS8+BV8+BY8</f>
        <v>10191802779</v>
      </c>
      <c r="CC8" s="3">
        <f t="shared" si="27"/>
        <v>224732974.94</v>
      </c>
      <c r="CD8" s="19">
        <f t="shared" si="25"/>
        <v>2.2050365358625038E-2</v>
      </c>
      <c r="CF8" s="27"/>
      <c r="CG8" s="27"/>
      <c r="CH8" s="23"/>
      <c r="CI8" s="23"/>
    </row>
    <row r="9" spans="1:87" ht="47.25" x14ac:dyDescent="0.2">
      <c r="A9" s="5" t="s">
        <v>31</v>
      </c>
      <c r="B9" s="50">
        <v>429673520.93000001</v>
      </c>
      <c r="C9" s="50">
        <v>109543778.33</v>
      </c>
      <c r="D9" s="19">
        <f t="shared" si="26"/>
        <v>0.25494654195329447</v>
      </c>
      <c r="E9" s="50">
        <v>141862833.50999999</v>
      </c>
      <c r="F9" s="50">
        <v>36063285.5</v>
      </c>
      <c r="G9" s="19">
        <f t="shared" si="0"/>
        <v>0.25421235856999769</v>
      </c>
      <c r="H9" s="50">
        <v>1053886972.01</v>
      </c>
      <c r="I9" s="50">
        <v>288647672.04000002</v>
      </c>
      <c r="J9" s="19">
        <f t="shared" si="1"/>
        <v>0.27388864243144012</v>
      </c>
      <c r="K9" s="42">
        <v>812190195.88999999</v>
      </c>
      <c r="L9" s="42">
        <v>219610291.16</v>
      </c>
      <c r="M9" s="19">
        <f t="shared" si="2"/>
        <v>0.27039268914019643</v>
      </c>
      <c r="N9" s="42">
        <v>289173777.72000003</v>
      </c>
      <c r="O9" s="42">
        <v>78313067.359999999</v>
      </c>
      <c r="P9" s="19">
        <f t="shared" si="3"/>
        <v>0.27081662790264699</v>
      </c>
      <c r="Q9" s="42">
        <v>255417088.90000001</v>
      </c>
      <c r="R9" s="42">
        <v>65114970.210000001</v>
      </c>
      <c r="S9" s="19">
        <f t="shared" si="4"/>
        <v>0.2549358403951334</v>
      </c>
      <c r="T9" s="50">
        <v>785760188.29999995</v>
      </c>
      <c r="U9" s="50">
        <v>218982089.44</v>
      </c>
      <c r="V9" s="19">
        <f t="shared" si="5"/>
        <v>0.27868819609424339</v>
      </c>
      <c r="W9" s="50">
        <v>156450291.03999999</v>
      </c>
      <c r="X9" s="50">
        <v>40716764.229999997</v>
      </c>
      <c r="Y9" s="19">
        <f t="shared" si="6"/>
        <v>0.26025368159647494</v>
      </c>
      <c r="Z9" s="50">
        <v>681090354.79999995</v>
      </c>
      <c r="AA9" s="50">
        <v>185567869.44</v>
      </c>
      <c r="AB9" s="19">
        <f t="shared" si="7"/>
        <v>0.27245705086293787</v>
      </c>
      <c r="AC9" s="50">
        <v>692378338.79999995</v>
      </c>
      <c r="AD9" s="50">
        <v>193466660.52000001</v>
      </c>
      <c r="AE9" s="19">
        <f t="shared" si="8"/>
        <v>0.27942332923832947</v>
      </c>
      <c r="AF9" s="50">
        <v>214981218.03999999</v>
      </c>
      <c r="AG9" s="50">
        <v>56713595.140000001</v>
      </c>
      <c r="AH9" s="19">
        <f t="shared" si="9"/>
        <v>0.26380720909976291</v>
      </c>
      <c r="AI9" s="50">
        <v>970909018.05999994</v>
      </c>
      <c r="AJ9" s="50">
        <v>252844337.87</v>
      </c>
      <c r="AK9" s="19">
        <f t="shared" si="10"/>
        <v>0.26042021772051849</v>
      </c>
      <c r="AL9" s="42">
        <v>1043398649.7</v>
      </c>
      <c r="AM9" s="42">
        <v>284942929.75999999</v>
      </c>
      <c r="AN9" s="19">
        <f t="shared" si="11"/>
        <v>0.27309114291256492</v>
      </c>
      <c r="AO9" s="42">
        <v>243546500.40000001</v>
      </c>
      <c r="AP9" s="42">
        <v>64675376.340000004</v>
      </c>
      <c r="AQ9" s="19">
        <f t="shared" si="12"/>
        <v>0.26555658255724213</v>
      </c>
      <c r="AR9" s="42">
        <v>218757876.90000001</v>
      </c>
      <c r="AS9" s="42">
        <v>60770703.520000003</v>
      </c>
      <c r="AT9" s="19">
        <f t="shared" si="13"/>
        <v>0.27779892720288146</v>
      </c>
      <c r="AU9" s="42">
        <v>189746052.44</v>
      </c>
      <c r="AV9" s="42">
        <v>50889412.469999999</v>
      </c>
      <c r="AW9" s="19">
        <f t="shared" si="14"/>
        <v>0.26819747665681659</v>
      </c>
      <c r="AX9" s="42">
        <v>297180799.31</v>
      </c>
      <c r="AY9" s="42">
        <v>78580531.420000002</v>
      </c>
      <c r="AZ9" s="19">
        <f t="shared" si="15"/>
        <v>0.26441994773030347</v>
      </c>
      <c r="BA9" s="42">
        <v>142175243.88999999</v>
      </c>
      <c r="BB9" s="42">
        <v>39166565.840000004</v>
      </c>
      <c r="BC9" s="19">
        <f t="shared" si="16"/>
        <v>0.27548091192516544</v>
      </c>
      <c r="BD9" s="42">
        <v>426593515.50999999</v>
      </c>
      <c r="BE9" s="42">
        <v>117294551.64</v>
      </c>
      <c r="BF9" s="19">
        <f t="shared" si="17"/>
        <v>0.27495624611117758</v>
      </c>
      <c r="BG9" s="42">
        <v>264914771.90000001</v>
      </c>
      <c r="BH9" s="42">
        <v>63361150.25</v>
      </c>
      <c r="BI9" s="19">
        <f t="shared" si="18"/>
        <v>0.23917560276298053</v>
      </c>
      <c r="BJ9" s="50">
        <v>178610528.5</v>
      </c>
      <c r="BK9" s="50">
        <v>48870289.479999997</v>
      </c>
      <c r="BL9" s="19">
        <f t="shared" si="19"/>
        <v>0.27361371073934199</v>
      </c>
      <c r="BM9" s="50">
        <v>359148858.08999997</v>
      </c>
      <c r="BN9" s="50">
        <v>97443362.459999993</v>
      </c>
      <c r="BO9" s="19">
        <f t="shared" si="20"/>
        <v>0.27131747815715296</v>
      </c>
      <c r="BP9" s="50">
        <v>298972494</v>
      </c>
      <c r="BQ9" s="50">
        <v>77027905.530000001</v>
      </c>
      <c r="BR9" s="19">
        <f t="shared" si="21"/>
        <v>0.25764211449498764</v>
      </c>
      <c r="BS9" s="50">
        <v>228040373.40000001</v>
      </c>
      <c r="BT9" s="50">
        <v>62809480.229999997</v>
      </c>
      <c r="BU9" s="19">
        <f t="shared" si="22"/>
        <v>0.27543140406908312</v>
      </c>
      <c r="BV9" s="50">
        <v>1782800114.3</v>
      </c>
      <c r="BW9" s="50">
        <v>491161446.36000001</v>
      </c>
      <c r="BX9" s="19">
        <f t="shared" si="23"/>
        <v>0.27550000834100802</v>
      </c>
      <c r="BY9" s="50">
        <v>4990756832.6599998</v>
      </c>
      <c r="BZ9" s="50">
        <v>1296292711.4200001</v>
      </c>
      <c r="CA9" s="19">
        <f t="shared" si="24"/>
        <v>0.25973870394504778</v>
      </c>
      <c r="CB9" s="3">
        <f>B9+E9+H9+K9+N9+Q9+T9+W9+Z9+AC9+AF9+AI9+AL9+AO9+AR9+AU9+AX9+BA9+BD9+BG9+BJ9+BM9+BP9+BS9+BV9+BY9</f>
        <v>17148416408.999998</v>
      </c>
      <c r="CC9" s="3">
        <f t="shared" si="27"/>
        <v>4578870797.96</v>
      </c>
      <c r="CD9" s="19">
        <f t="shared" si="25"/>
        <v>0.26701420637050033</v>
      </c>
      <c r="CF9" s="27"/>
      <c r="CG9" s="27"/>
      <c r="CH9" s="23"/>
      <c r="CI9" s="23"/>
    </row>
    <row r="10" spans="1:87" ht="31.5" x14ac:dyDescent="0.2">
      <c r="A10" s="5" t="s">
        <v>50</v>
      </c>
      <c r="B10" s="50">
        <v>3478000</v>
      </c>
      <c r="C10" s="50">
        <v>1800000</v>
      </c>
      <c r="D10" s="19">
        <f t="shared" si="26"/>
        <v>0.51753881541115587</v>
      </c>
      <c r="E10" s="50">
        <v>768000</v>
      </c>
      <c r="F10" s="50">
        <v>0</v>
      </c>
      <c r="G10" s="19">
        <f t="shared" si="0"/>
        <v>0</v>
      </c>
      <c r="H10" s="50">
        <v>3774000</v>
      </c>
      <c r="I10" s="50">
        <v>0</v>
      </c>
      <c r="J10" s="19">
        <f t="shared" si="1"/>
        <v>0</v>
      </c>
      <c r="K10" s="42">
        <v>5622000</v>
      </c>
      <c r="L10" s="42">
        <v>0</v>
      </c>
      <c r="M10" s="19">
        <f t="shared" si="2"/>
        <v>0</v>
      </c>
      <c r="N10" s="42">
        <v>4228030</v>
      </c>
      <c r="O10" s="42">
        <v>0</v>
      </c>
      <c r="P10" s="19">
        <f t="shared" si="3"/>
        <v>0</v>
      </c>
      <c r="Q10" s="42">
        <v>948000</v>
      </c>
      <c r="R10" s="42">
        <v>0</v>
      </c>
      <c r="S10" s="19">
        <f t="shared" si="4"/>
        <v>0</v>
      </c>
      <c r="T10" s="50">
        <v>44940291.119999997</v>
      </c>
      <c r="U10" s="50">
        <v>0</v>
      </c>
      <c r="V10" s="19">
        <f t="shared" si="5"/>
        <v>0</v>
      </c>
      <c r="W10" s="50">
        <v>584000</v>
      </c>
      <c r="X10" s="50">
        <v>0</v>
      </c>
      <c r="Y10" s="19">
        <f t="shared" si="6"/>
        <v>0</v>
      </c>
      <c r="Z10" s="50">
        <v>20601982.800000001</v>
      </c>
      <c r="AA10" s="50">
        <v>805009.2</v>
      </c>
      <c r="AB10" s="19">
        <f t="shared" si="7"/>
        <v>3.9074355503296507E-2</v>
      </c>
      <c r="AC10" s="50">
        <v>7826000</v>
      </c>
      <c r="AD10" s="50">
        <v>5000000</v>
      </c>
      <c r="AE10" s="19">
        <f t="shared" si="8"/>
        <v>0.638895987733197</v>
      </c>
      <c r="AF10" s="50">
        <v>906000</v>
      </c>
      <c r="AG10" s="50">
        <v>0</v>
      </c>
      <c r="AH10" s="19">
        <f t="shared" si="9"/>
        <v>0</v>
      </c>
      <c r="AI10" s="50">
        <v>8516552.7799999993</v>
      </c>
      <c r="AJ10" s="50">
        <v>5592552.7800000003</v>
      </c>
      <c r="AK10" s="19">
        <f t="shared" si="10"/>
        <v>0.65666859872381378</v>
      </c>
      <c r="AL10" s="42">
        <v>67997574</v>
      </c>
      <c r="AM10" s="42">
        <v>14033574</v>
      </c>
      <c r="AN10" s="19">
        <f t="shared" si="11"/>
        <v>0.2063834512684232</v>
      </c>
      <c r="AO10" s="42">
        <v>918000</v>
      </c>
      <c r="AP10" s="42">
        <v>0</v>
      </c>
      <c r="AQ10" s="19">
        <f t="shared" si="12"/>
        <v>0</v>
      </c>
      <c r="AR10" s="42">
        <v>1064000</v>
      </c>
      <c r="AS10" s="42">
        <v>0</v>
      </c>
      <c r="AT10" s="19">
        <f t="shared" si="13"/>
        <v>0</v>
      </c>
      <c r="AU10" s="42">
        <v>2004000</v>
      </c>
      <c r="AV10" s="42">
        <v>1000000</v>
      </c>
      <c r="AW10" s="19">
        <f t="shared" si="14"/>
        <v>0.49900199600798401</v>
      </c>
      <c r="AX10" s="42">
        <v>1160000</v>
      </c>
      <c r="AY10" s="42">
        <v>0</v>
      </c>
      <c r="AZ10" s="19">
        <f t="shared" si="15"/>
        <v>0</v>
      </c>
      <c r="BA10" s="42">
        <v>11819000</v>
      </c>
      <c r="BB10" s="42">
        <v>0</v>
      </c>
      <c r="BC10" s="19">
        <f t="shared" si="16"/>
        <v>0</v>
      </c>
      <c r="BD10" s="42">
        <v>3883050.4</v>
      </c>
      <c r="BE10" s="42">
        <v>0</v>
      </c>
      <c r="BF10" s="19">
        <f t="shared" si="17"/>
        <v>0</v>
      </c>
      <c r="BG10" s="42">
        <v>1160000</v>
      </c>
      <c r="BH10" s="42">
        <v>0</v>
      </c>
      <c r="BI10" s="19">
        <f t="shared" si="18"/>
        <v>0</v>
      </c>
      <c r="BJ10" s="50">
        <v>810000</v>
      </c>
      <c r="BK10" s="50">
        <v>0</v>
      </c>
      <c r="BL10" s="19">
        <f t="shared" si="19"/>
        <v>0</v>
      </c>
      <c r="BM10" s="50">
        <v>1382000</v>
      </c>
      <c r="BN10" s="50">
        <v>0</v>
      </c>
      <c r="BO10" s="19">
        <f t="shared" si="20"/>
        <v>0</v>
      </c>
      <c r="BP10" s="50">
        <v>1102000</v>
      </c>
      <c r="BQ10" s="50">
        <v>0</v>
      </c>
      <c r="BR10" s="19">
        <f t="shared" si="21"/>
        <v>0</v>
      </c>
      <c r="BS10" s="50">
        <v>35425182.399999999</v>
      </c>
      <c r="BT10" s="50">
        <v>2875420</v>
      </c>
      <c r="BU10" s="19">
        <f t="shared" si="22"/>
        <v>8.116881283863199E-2</v>
      </c>
      <c r="BV10" s="50">
        <v>157309949</v>
      </c>
      <c r="BW10" s="50">
        <v>9915209</v>
      </c>
      <c r="BX10" s="19">
        <f t="shared" si="23"/>
        <v>6.3029764252227935E-2</v>
      </c>
      <c r="BY10" s="50">
        <v>896680489.48000002</v>
      </c>
      <c r="BZ10" s="50">
        <v>1640000</v>
      </c>
      <c r="CA10" s="19">
        <f t="shared" si="24"/>
        <v>1.8289680875637913E-3</v>
      </c>
      <c r="CB10" s="3">
        <f>B10+E10+H10+K10+N10+Q10+T10+W10+Z10+AC10+AF10+AI10+AL10+AO10+AR10+AU10+AX10+BA10+BD10+BG10+BJ10+BM10+BP10+BS10+BV10+BY10</f>
        <v>1284908101.98</v>
      </c>
      <c r="CC10" s="3">
        <f t="shared" si="27"/>
        <v>42661764.980000004</v>
      </c>
      <c r="CD10" s="19">
        <f t="shared" si="25"/>
        <v>3.3202191591958731E-2</v>
      </c>
      <c r="CF10" s="27"/>
      <c r="CG10" s="27"/>
      <c r="CH10" s="23"/>
      <c r="CI10" s="27"/>
    </row>
    <row r="11" spans="1:87" ht="31.5" x14ac:dyDescent="0.2">
      <c r="A11" s="5" t="s">
        <v>32</v>
      </c>
      <c r="B11" s="50">
        <v>0</v>
      </c>
      <c r="C11" s="50">
        <v>437157.71</v>
      </c>
      <c r="D11" s="19">
        <f t="shared" si="26"/>
        <v>0</v>
      </c>
      <c r="E11" s="50">
        <v>0</v>
      </c>
      <c r="F11" s="50">
        <v>0</v>
      </c>
      <c r="G11" s="19">
        <f t="shared" si="0"/>
        <v>0</v>
      </c>
      <c r="H11" s="50">
        <v>2250000</v>
      </c>
      <c r="I11" s="50">
        <v>230650</v>
      </c>
      <c r="J11" s="19">
        <f t="shared" si="1"/>
        <v>0.10251111111111111</v>
      </c>
      <c r="K11" s="42">
        <v>0</v>
      </c>
      <c r="L11" s="42">
        <v>25000</v>
      </c>
      <c r="M11" s="19">
        <f t="shared" si="2"/>
        <v>0</v>
      </c>
      <c r="N11" s="42">
        <v>20000</v>
      </c>
      <c r="O11" s="42">
        <v>20000</v>
      </c>
      <c r="P11" s="19">
        <f t="shared" si="3"/>
        <v>1</v>
      </c>
      <c r="Q11" s="42">
        <v>298719.68</v>
      </c>
      <c r="R11" s="42">
        <v>0</v>
      </c>
      <c r="S11" s="19">
        <f t="shared" si="4"/>
        <v>0</v>
      </c>
      <c r="T11" s="50">
        <v>852226.71</v>
      </c>
      <c r="U11" s="50">
        <v>76243</v>
      </c>
      <c r="V11" s="19">
        <f t="shared" si="5"/>
        <v>8.9463283778092331E-2</v>
      </c>
      <c r="W11" s="50">
        <v>662132</v>
      </c>
      <c r="X11" s="50">
        <v>41650</v>
      </c>
      <c r="Y11" s="19">
        <f t="shared" si="6"/>
        <v>6.2902865289700544E-2</v>
      </c>
      <c r="Z11" s="50">
        <v>70000</v>
      </c>
      <c r="AA11" s="50">
        <v>0</v>
      </c>
      <c r="AB11" s="19">
        <f t="shared" si="7"/>
        <v>0</v>
      </c>
      <c r="AC11" s="50">
        <v>210762</v>
      </c>
      <c r="AD11" s="50">
        <v>0</v>
      </c>
      <c r="AE11" s="19">
        <f t="shared" si="8"/>
        <v>0</v>
      </c>
      <c r="AF11" s="50">
        <v>298900</v>
      </c>
      <c r="AG11" s="50">
        <v>0</v>
      </c>
      <c r="AH11" s="19">
        <f t="shared" si="9"/>
        <v>0</v>
      </c>
      <c r="AI11" s="50">
        <v>0</v>
      </c>
      <c r="AJ11" s="50">
        <v>31525</v>
      </c>
      <c r="AK11" s="19">
        <f t="shared" si="10"/>
        <v>0</v>
      </c>
      <c r="AL11" s="42">
        <v>168103.96</v>
      </c>
      <c r="AM11" s="42">
        <v>0</v>
      </c>
      <c r="AN11" s="19">
        <f t="shared" si="11"/>
        <v>0</v>
      </c>
      <c r="AO11" s="42">
        <v>0</v>
      </c>
      <c r="AP11" s="42">
        <v>0</v>
      </c>
      <c r="AQ11" s="19">
        <f t="shared" si="12"/>
        <v>0</v>
      </c>
      <c r="AR11" s="42">
        <v>37365000</v>
      </c>
      <c r="AS11" s="42">
        <v>0</v>
      </c>
      <c r="AT11" s="19">
        <f t="shared" si="13"/>
        <v>0</v>
      </c>
      <c r="AU11" s="42">
        <v>369282</v>
      </c>
      <c r="AV11" s="42">
        <v>30</v>
      </c>
      <c r="AW11" s="19">
        <f t="shared" si="14"/>
        <v>8.1238728126472456E-5</v>
      </c>
      <c r="AX11" s="42">
        <v>1719000</v>
      </c>
      <c r="AY11" s="42">
        <v>121797.74</v>
      </c>
      <c r="AZ11" s="19">
        <f t="shared" si="15"/>
        <v>7.0853833624200113E-2</v>
      </c>
      <c r="BA11" s="42">
        <v>1300000</v>
      </c>
      <c r="BB11" s="42">
        <v>225469.39</v>
      </c>
      <c r="BC11" s="19">
        <f t="shared" si="16"/>
        <v>0.17343799230769233</v>
      </c>
      <c r="BD11" s="42">
        <v>5010992</v>
      </c>
      <c r="BE11" s="42">
        <v>185423.34</v>
      </c>
      <c r="BF11" s="19">
        <f t="shared" si="17"/>
        <v>3.7003319901528477E-2</v>
      </c>
      <c r="BG11" s="42">
        <v>0</v>
      </c>
      <c r="BH11" s="42">
        <v>0</v>
      </c>
      <c r="BI11" s="19">
        <f t="shared" si="18"/>
        <v>0</v>
      </c>
      <c r="BJ11" s="50">
        <v>3800271.36</v>
      </c>
      <c r="BK11" s="50">
        <v>10000</v>
      </c>
      <c r="BL11" s="19">
        <f t="shared" si="19"/>
        <v>2.6313910383494298E-3</v>
      </c>
      <c r="BM11" s="50">
        <v>441949.88</v>
      </c>
      <c r="BN11" s="50">
        <v>93000</v>
      </c>
      <c r="BO11" s="19">
        <f t="shared" si="20"/>
        <v>0.21043110137285251</v>
      </c>
      <c r="BP11" s="50">
        <v>1301916</v>
      </c>
      <c r="BQ11" s="50">
        <v>0</v>
      </c>
      <c r="BR11" s="19">
        <f t="shared" si="21"/>
        <v>0</v>
      </c>
      <c r="BS11" s="50">
        <v>3362276.39</v>
      </c>
      <c r="BT11" s="50">
        <v>0</v>
      </c>
      <c r="BU11" s="19">
        <f t="shared" si="22"/>
        <v>0</v>
      </c>
      <c r="BV11" s="50">
        <v>17368394.34</v>
      </c>
      <c r="BW11" s="50">
        <v>0</v>
      </c>
      <c r="BX11" s="19">
        <f t="shared" si="23"/>
        <v>0</v>
      </c>
      <c r="BY11" s="50">
        <v>119850</v>
      </c>
      <c r="BZ11" s="50">
        <v>35386.339999999997</v>
      </c>
      <c r="CA11" s="19">
        <f t="shared" si="24"/>
        <v>0.2952552357113058</v>
      </c>
      <c r="CB11" s="3">
        <f>B11+E11+H11+K11+N11+Q11+T11+W11+Z11+AC11+AF11+AI11+AL11+AO11+AR11+AU11+AX11+BA11+BD11+BG11+BJ11+BM11+BP11+BS11+BV11+BY11</f>
        <v>76989776.320000008</v>
      </c>
      <c r="CC11" s="3">
        <f t="shared" si="27"/>
        <v>1533332.52</v>
      </c>
      <c r="CD11" s="19">
        <f t="shared" si="25"/>
        <v>1.9916053705973411E-2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3">
        <v>817217493.48000002</v>
      </c>
      <c r="C12" s="3">
        <v>176252405.30000001</v>
      </c>
      <c r="D12" s="19">
        <f t="shared" si="26"/>
        <v>0.21567380373791947</v>
      </c>
      <c r="E12" s="3">
        <v>285747641.13999999</v>
      </c>
      <c r="F12" s="3">
        <v>67532711.840000004</v>
      </c>
      <c r="G12" s="19">
        <f t="shared" si="0"/>
        <v>0.23633690052724823</v>
      </c>
      <c r="H12" s="3">
        <v>4041594243.0799999</v>
      </c>
      <c r="I12" s="3">
        <v>653439331.47000003</v>
      </c>
      <c r="J12" s="19">
        <f t="shared" si="1"/>
        <v>0.16167860803662218</v>
      </c>
      <c r="K12" s="3">
        <v>2042641197.4000001</v>
      </c>
      <c r="L12" s="3">
        <v>363445269.69</v>
      </c>
      <c r="M12" s="19">
        <f t="shared" si="2"/>
        <v>0.17792908032630284</v>
      </c>
      <c r="N12" s="45">
        <v>587882136.39999998</v>
      </c>
      <c r="O12" s="45">
        <v>128085853.72</v>
      </c>
      <c r="P12" s="19">
        <f t="shared" si="3"/>
        <v>0.21787675758334202</v>
      </c>
      <c r="Q12" s="3">
        <v>495450702.56999999</v>
      </c>
      <c r="R12" s="3">
        <v>114035371.62</v>
      </c>
      <c r="S12" s="19">
        <f t="shared" si="4"/>
        <v>0.23016492060355584</v>
      </c>
      <c r="T12" s="3">
        <v>1932371861.3499999</v>
      </c>
      <c r="U12" s="3">
        <v>383565864.13999999</v>
      </c>
      <c r="V12" s="19">
        <f t="shared" si="5"/>
        <v>0.19849485071265319</v>
      </c>
      <c r="W12" s="3">
        <v>392356057.45999998</v>
      </c>
      <c r="X12" s="3">
        <v>78291820.769999996</v>
      </c>
      <c r="Y12" s="19">
        <f t="shared" si="6"/>
        <v>0.19954278589921276</v>
      </c>
      <c r="Z12" s="3">
        <v>1364032312.27</v>
      </c>
      <c r="AA12" s="3">
        <v>290688596.93000001</v>
      </c>
      <c r="AB12" s="19">
        <f t="shared" si="7"/>
        <v>0.21310975870229998</v>
      </c>
      <c r="AC12" s="3">
        <v>1336475025.6800001</v>
      </c>
      <c r="AD12" s="3">
        <v>303794893.63999999</v>
      </c>
      <c r="AE12" s="19">
        <f t="shared" si="8"/>
        <v>0.22731056533243393</v>
      </c>
      <c r="AF12" s="3">
        <v>405509022.48000002</v>
      </c>
      <c r="AG12" s="3">
        <v>100077260.78</v>
      </c>
      <c r="AH12" s="19">
        <f t="shared" si="9"/>
        <v>0.24679416543669105</v>
      </c>
      <c r="AI12" s="3">
        <v>1722615433.3399999</v>
      </c>
      <c r="AJ12" s="3">
        <v>421115814.02999997</v>
      </c>
      <c r="AK12" s="19">
        <f t="shared" si="10"/>
        <v>0.244463044902305</v>
      </c>
      <c r="AL12" s="45">
        <v>2492220565.29</v>
      </c>
      <c r="AM12" s="45">
        <v>468804075.25999999</v>
      </c>
      <c r="AN12" s="19">
        <f t="shared" si="11"/>
        <v>0.18810697648081118</v>
      </c>
      <c r="AO12" s="45">
        <v>562737040.19000006</v>
      </c>
      <c r="AP12" s="45">
        <v>114803807.5</v>
      </c>
      <c r="AQ12" s="19">
        <f t="shared" si="12"/>
        <v>0.20400968712000572</v>
      </c>
      <c r="AR12" s="45">
        <v>652722198</v>
      </c>
      <c r="AS12" s="45">
        <v>112322571.13</v>
      </c>
      <c r="AT12" s="19">
        <f t="shared" si="13"/>
        <v>0.17208327137358978</v>
      </c>
      <c r="AU12" s="45">
        <v>480187833.22000003</v>
      </c>
      <c r="AV12" s="45">
        <v>112474493.25</v>
      </c>
      <c r="AW12" s="19">
        <f t="shared" si="14"/>
        <v>0.23423020216022289</v>
      </c>
      <c r="AX12" s="45">
        <v>822654468.11000001</v>
      </c>
      <c r="AY12" s="45">
        <v>172465656.52000001</v>
      </c>
      <c r="AZ12" s="19">
        <f t="shared" si="15"/>
        <v>0.20964531672237757</v>
      </c>
      <c r="BA12" s="45">
        <v>355775928.29000002</v>
      </c>
      <c r="BB12" s="45">
        <v>78477997.859999999</v>
      </c>
      <c r="BC12" s="19">
        <f t="shared" si="16"/>
        <v>0.22058265222494486</v>
      </c>
      <c r="BD12" s="45">
        <v>919082871.82000005</v>
      </c>
      <c r="BE12" s="45">
        <v>211268633.66999999</v>
      </c>
      <c r="BF12" s="19">
        <f t="shared" si="17"/>
        <v>0.22986897063116676</v>
      </c>
      <c r="BG12" s="45">
        <v>814252023.62</v>
      </c>
      <c r="BH12" s="45">
        <v>116906289.58</v>
      </c>
      <c r="BI12" s="19">
        <f t="shared" si="18"/>
        <v>0.14357506790128474</v>
      </c>
      <c r="BJ12" s="3">
        <v>351944072.99000001</v>
      </c>
      <c r="BK12" s="3">
        <v>82119277.659999996</v>
      </c>
      <c r="BL12" s="19">
        <f t="shared" si="19"/>
        <v>0.23333047481760916</v>
      </c>
      <c r="BM12" s="3">
        <v>933255851.51999998</v>
      </c>
      <c r="BN12" s="3">
        <v>180430626.84999999</v>
      </c>
      <c r="BO12" s="19">
        <f t="shared" si="20"/>
        <v>0.19333457867543122</v>
      </c>
      <c r="BP12" s="3">
        <v>584644289.04999995</v>
      </c>
      <c r="BQ12" s="3">
        <v>132105127.95999999</v>
      </c>
      <c r="BR12" s="19">
        <f t="shared" si="21"/>
        <v>0.22595812605073115</v>
      </c>
      <c r="BS12" s="3">
        <v>718625904.17999995</v>
      </c>
      <c r="BT12" s="3">
        <v>121548575.84</v>
      </c>
      <c r="BU12" s="19">
        <f t="shared" si="22"/>
        <v>0.1691402649598264</v>
      </c>
      <c r="BV12" s="3">
        <v>6970895058.5200005</v>
      </c>
      <c r="BW12" s="3">
        <v>967490027.47000003</v>
      </c>
      <c r="BX12" s="19">
        <f t="shared" si="23"/>
        <v>0.13878992860285708</v>
      </c>
      <c r="BY12" s="3">
        <v>13008130008.18</v>
      </c>
      <c r="BZ12" s="3">
        <v>2456127902.75</v>
      </c>
      <c r="CA12" s="19">
        <f t="shared" si="24"/>
        <v>0.1888148335852651</v>
      </c>
      <c r="CB12" s="3">
        <f t="shared" ref="CB12:CB22" si="28">BY12+BV12+BS12+BP12+BM12+BJ12+BG12+BD12+BA12+AX12+AU12+AR12+AO12+AL12+AI12+AF12+AC12+Z12+W12+T12+Q12+N12+K12+H12+E12+B12</f>
        <v>45091021239.630005</v>
      </c>
      <c r="CC12" s="3">
        <f t="shared" si="27"/>
        <v>8407670257.2300024</v>
      </c>
      <c r="CD12" s="16">
        <f t="shared" si="25"/>
        <v>0.18645996533430903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42">
        <v>90716065.329999998</v>
      </c>
      <c r="C13" s="42">
        <v>24215121.239999998</v>
      </c>
      <c r="D13" s="19">
        <f t="shared" si="26"/>
        <v>0.26693310773468926</v>
      </c>
      <c r="E13" s="42">
        <v>47460905.530000001</v>
      </c>
      <c r="F13" s="42">
        <v>9146663.2400000002</v>
      </c>
      <c r="G13" s="19">
        <f t="shared" si="0"/>
        <v>0.19271994787833119</v>
      </c>
      <c r="H13" s="42">
        <v>495199482.88999999</v>
      </c>
      <c r="I13" s="42">
        <v>93458025.620000005</v>
      </c>
      <c r="J13" s="19">
        <f t="shared" si="1"/>
        <v>0.18872803556775944</v>
      </c>
      <c r="K13" s="42">
        <v>191038124.86000001</v>
      </c>
      <c r="L13" s="42">
        <v>40081058.149999999</v>
      </c>
      <c r="M13" s="19">
        <f t="shared" si="2"/>
        <v>0.20980659320945974</v>
      </c>
      <c r="N13" s="42">
        <v>62659512.170000002</v>
      </c>
      <c r="O13" s="42">
        <v>12340154.199999999</v>
      </c>
      <c r="P13" s="19">
        <f t="shared" si="3"/>
        <v>0.19693983838431786</v>
      </c>
      <c r="Q13" s="42">
        <v>65367285.659999996</v>
      </c>
      <c r="R13" s="42">
        <v>11615221.460000001</v>
      </c>
      <c r="S13" s="19">
        <f t="shared" si="4"/>
        <v>0.17769165940919079</v>
      </c>
      <c r="T13" s="42">
        <v>240698512.37</v>
      </c>
      <c r="U13" s="42">
        <v>50699639.130000003</v>
      </c>
      <c r="V13" s="19">
        <f t="shared" si="5"/>
        <v>0.2106354485983066</v>
      </c>
      <c r="W13" s="42">
        <v>60706504.719999999</v>
      </c>
      <c r="X13" s="42">
        <v>14282781.689999999</v>
      </c>
      <c r="Y13" s="19">
        <f t="shared" si="6"/>
        <v>0.2352759684629723</v>
      </c>
      <c r="Z13" s="42">
        <v>117827901</v>
      </c>
      <c r="AA13" s="42">
        <v>21776291.129999999</v>
      </c>
      <c r="AB13" s="19">
        <f t="shared" si="7"/>
        <v>0.18481438560125074</v>
      </c>
      <c r="AC13" s="42">
        <v>139722579.44999999</v>
      </c>
      <c r="AD13" s="42">
        <v>36282189.130000003</v>
      </c>
      <c r="AE13" s="19">
        <f t="shared" si="8"/>
        <v>0.25967305551343373</v>
      </c>
      <c r="AF13" s="42">
        <v>48370523</v>
      </c>
      <c r="AG13" s="42">
        <v>12006618.5</v>
      </c>
      <c r="AH13" s="19">
        <f t="shared" si="9"/>
        <v>0.24822180442415312</v>
      </c>
      <c r="AI13" s="42">
        <v>102173322.70999999</v>
      </c>
      <c r="AJ13" s="42">
        <v>19285692.859999999</v>
      </c>
      <c r="AK13" s="19">
        <f t="shared" si="10"/>
        <v>0.18875468026755729</v>
      </c>
      <c r="AL13" s="42">
        <v>211586856.83000001</v>
      </c>
      <c r="AM13" s="42">
        <v>33898300.5</v>
      </c>
      <c r="AN13" s="19">
        <f t="shared" si="11"/>
        <v>0.16020985900478532</v>
      </c>
      <c r="AO13" s="42">
        <v>79372278.180000007</v>
      </c>
      <c r="AP13" s="42">
        <v>15813875.029999999</v>
      </c>
      <c r="AQ13" s="19">
        <f t="shared" si="12"/>
        <v>0.19923675359471707</v>
      </c>
      <c r="AR13" s="42">
        <v>79234230.200000003</v>
      </c>
      <c r="AS13" s="42">
        <v>17292925.420000002</v>
      </c>
      <c r="AT13" s="19">
        <f t="shared" si="13"/>
        <v>0.21825069009126313</v>
      </c>
      <c r="AU13" s="42">
        <v>70585826.730000004</v>
      </c>
      <c r="AV13" s="42">
        <v>14298193.09</v>
      </c>
      <c r="AW13" s="19">
        <f t="shared" si="14"/>
        <v>0.20256464721582781</v>
      </c>
      <c r="AX13" s="42">
        <v>82605242.359999999</v>
      </c>
      <c r="AY13" s="42">
        <v>12641093.529999999</v>
      </c>
      <c r="AZ13" s="19">
        <f t="shared" si="15"/>
        <v>0.1530301609056377</v>
      </c>
      <c r="BA13" s="42">
        <v>43293405</v>
      </c>
      <c r="BB13" s="42">
        <v>13328386.5</v>
      </c>
      <c r="BC13" s="19">
        <f t="shared" si="16"/>
        <v>0.30786182098636039</v>
      </c>
      <c r="BD13" s="42">
        <v>91885635.659999996</v>
      </c>
      <c r="BE13" s="42">
        <v>22989916.57</v>
      </c>
      <c r="BF13" s="19">
        <f t="shared" si="17"/>
        <v>0.2502014205470427</v>
      </c>
      <c r="BG13" s="42">
        <v>95147551.219999999</v>
      </c>
      <c r="BH13" s="42">
        <v>19588595.469999999</v>
      </c>
      <c r="BI13" s="19">
        <f t="shared" si="18"/>
        <v>0.20587598123999307</v>
      </c>
      <c r="BJ13" s="42">
        <v>65558135</v>
      </c>
      <c r="BK13" s="42">
        <v>12044773.449999999</v>
      </c>
      <c r="BL13" s="19">
        <f t="shared" si="19"/>
        <v>0.18372660311340461</v>
      </c>
      <c r="BM13" s="42">
        <v>90715987.620000005</v>
      </c>
      <c r="BN13" s="42">
        <v>22247438.920000002</v>
      </c>
      <c r="BO13" s="19">
        <f t="shared" si="20"/>
        <v>0.24524275713330981</v>
      </c>
      <c r="BP13" s="42">
        <v>70468029</v>
      </c>
      <c r="BQ13" s="42">
        <v>12915517.789999999</v>
      </c>
      <c r="BR13" s="19">
        <f t="shared" si="21"/>
        <v>0.18328195031536926</v>
      </c>
      <c r="BS13" s="42">
        <v>67661104.549999997</v>
      </c>
      <c r="BT13" s="42">
        <v>11205722.93</v>
      </c>
      <c r="BU13" s="19">
        <f t="shared" si="22"/>
        <v>0.16561543008390039</v>
      </c>
      <c r="BV13" s="42">
        <v>435091958.29000002</v>
      </c>
      <c r="BW13" s="42">
        <v>92664574.280000001</v>
      </c>
      <c r="BX13" s="19">
        <f t="shared" si="23"/>
        <v>0.21297698685167762</v>
      </c>
      <c r="BY13" s="42">
        <v>772354365.04999995</v>
      </c>
      <c r="BZ13" s="42">
        <v>148516367.96000001</v>
      </c>
      <c r="CA13" s="19">
        <f t="shared" si="24"/>
        <v>0.19229044941098442</v>
      </c>
      <c r="CB13" s="3">
        <f t="shared" si="28"/>
        <v>3917501325.3799996</v>
      </c>
      <c r="CC13" s="3">
        <f t="shared" si="27"/>
        <v>794635137.79000008</v>
      </c>
      <c r="CD13" s="19">
        <f t="shared" si="25"/>
        <v>0.20284234050971764</v>
      </c>
      <c r="CF13" s="27"/>
      <c r="CG13" s="27"/>
      <c r="CH13" s="23"/>
      <c r="CI13" s="23"/>
    </row>
    <row r="14" spans="1:87" ht="15.75" x14ac:dyDescent="0.2">
      <c r="A14" s="5" t="s">
        <v>35</v>
      </c>
      <c r="B14" s="42">
        <v>1702061</v>
      </c>
      <c r="C14" s="42">
        <v>316628.98</v>
      </c>
      <c r="D14" s="19">
        <f t="shared" si="26"/>
        <v>0.18602681102498675</v>
      </c>
      <c r="E14" s="42">
        <v>653392</v>
      </c>
      <c r="F14" s="42">
        <v>74560.02</v>
      </c>
      <c r="G14" s="19">
        <f t="shared" si="0"/>
        <v>0.11411223277909739</v>
      </c>
      <c r="H14" s="42">
        <v>3651197</v>
      </c>
      <c r="I14" s="42">
        <v>754036.64</v>
      </c>
      <c r="J14" s="19">
        <f t="shared" si="1"/>
        <v>0.20651765434732774</v>
      </c>
      <c r="K14" s="42">
        <v>3074690</v>
      </c>
      <c r="L14" s="42">
        <v>417539.17</v>
      </c>
      <c r="M14" s="19">
        <f t="shared" si="2"/>
        <v>0.13579878621909849</v>
      </c>
      <c r="N14" s="42">
        <v>1089865</v>
      </c>
      <c r="O14" s="42">
        <v>165399.45000000001</v>
      </c>
      <c r="P14" s="19">
        <f t="shared" si="3"/>
        <v>0.15176141081693606</v>
      </c>
      <c r="Q14" s="42">
        <v>848284</v>
      </c>
      <c r="R14" s="42">
        <v>148713.13</v>
      </c>
      <c r="S14" s="19">
        <f t="shared" si="4"/>
        <v>0.17531054458176742</v>
      </c>
      <c r="T14" s="42">
        <v>2912718</v>
      </c>
      <c r="U14" s="42">
        <v>456009.6</v>
      </c>
      <c r="V14" s="19">
        <f t="shared" si="5"/>
        <v>0.15655810140219548</v>
      </c>
      <c r="W14" s="42">
        <v>491399</v>
      </c>
      <c r="X14" s="42">
        <v>94140</v>
      </c>
      <c r="Y14" s="19">
        <f t="shared" si="6"/>
        <v>0.19157548143158615</v>
      </c>
      <c r="Z14" s="42">
        <v>958094</v>
      </c>
      <c r="AA14" s="42">
        <v>142991.56</v>
      </c>
      <c r="AB14" s="19">
        <f t="shared" si="7"/>
        <v>0.14924585687834388</v>
      </c>
      <c r="AC14" s="42">
        <v>2009524</v>
      </c>
      <c r="AD14" s="42">
        <v>188006.66</v>
      </c>
      <c r="AE14" s="19">
        <f t="shared" si="8"/>
        <v>9.3557807719639077E-2</v>
      </c>
      <c r="AF14" s="42">
        <v>716511</v>
      </c>
      <c r="AG14" s="42">
        <v>106658.5</v>
      </c>
      <c r="AH14" s="19">
        <f t="shared" si="9"/>
        <v>0.14885814732781494</v>
      </c>
      <c r="AI14" s="42">
        <v>422770</v>
      </c>
      <c r="AJ14" s="42">
        <v>79805.56</v>
      </c>
      <c r="AK14" s="19">
        <f t="shared" si="10"/>
        <v>0.18876826643328523</v>
      </c>
      <c r="AL14" s="42">
        <v>2135810</v>
      </c>
      <c r="AM14" s="42">
        <v>224909.7</v>
      </c>
      <c r="AN14" s="19">
        <f t="shared" si="11"/>
        <v>0.10530417031477519</v>
      </c>
      <c r="AO14" s="42">
        <v>513362</v>
      </c>
      <c r="AP14" s="42">
        <v>1279.45</v>
      </c>
      <c r="AQ14" s="19">
        <f t="shared" si="12"/>
        <v>2.4922958847752659E-3</v>
      </c>
      <c r="AR14" s="42">
        <v>1015746</v>
      </c>
      <c r="AS14" s="42">
        <v>267302</v>
      </c>
      <c r="AT14" s="19">
        <f t="shared" si="13"/>
        <v>0.26315830926235495</v>
      </c>
      <c r="AU14" s="42">
        <v>862011</v>
      </c>
      <c r="AV14" s="42">
        <v>121172.86</v>
      </c>
      <c r="AW14" s="19">
        <f t="shared" si="14"/>
        <v>0.14056996952475084</v>
      </c>
      <c r="AX14" s="42">
        <v>1309486</v>
      </c>
      <c r="AY14" s="42">
        <v>92406.32</v>
      </c>
      <c r="AZ14" s="19">
        <f t="shared" si="15"/>
        <v>7.056686363962654E-2</v>
      </c>
      <c r="BA14" s="42">
        <v>741215</v>
      </c>
      <c r="BB14" s="42">
        <v>172616</v>
      </c>
      <c r="BC14" s="19">
        <f t="shared" si="16"/>
        <v>0.23288249698130772</v>
      </c>
      <c r="BD14" s="42">
        <v>878477</v>
      </c>
      <c r="BE14" s="42">
        <v>210711.89</v>
      </c>
      <c r="BF14" s="19">
        <f t="shared" si="17"/>
        <v>0.23986045166805733</v>
      </c>
      <c r="BG14" s="42">
        <v>568268</v>
      </c>
      <c r="BH14" s="42">
        <v>65130.02</v>
      </c>
      <c r="BI14" s="19">
        <f t="shared" si="18"/>
        <v>0.11461145093512215</v>
      </c>
      <c r="BJ14" s="42">
        <v>716512</v>
      </c>
      <c r="BK14" s="42">
        <v>121324.76</v>
      </c>
      <c r="BL14" s="19">
        <f t="shared" si="19"/>
        <v>0.16932690589969182</v>
      </c>
      <c r="BM14" s="42">
        <v>1551068</v>
      </c>
      <c r="BN14" s="42">
        <v>259228.66</v>
      </c>
      <c r="BO14" s="19">
        <f t="shared" si="20"/>
        <v>0.16712913940588034</v>
      </c>
      <c r="BP14" s="42">
        <v>697293</v>
      </c>
      <c r="BQ14" s="42">
        <v>5000</v>
      </c>
      <c r="BR14" s="19">
        <f t="shared" si="21"/>
        <v>7.1705868264847058E-3</v>
      </c>
      <c r="BS14" s="42">
        <v>579249</v>
      </c>
      <c r="BT14" s="42">
        <v>36012.14</v>
      </c>
      <c r="BU14" s="19">
        <f t="shared" si="22"/>
        <v>6.2170396496152774E-2</v>
      </c>
      <c r="BV14" s="42">
        <v>0</v>
      </c>
      <c r="BW14" s="42">
        <v>0</v>
      </c>
      <c r="BX14" s="19">
        <f t="shared" si="23"/>
        <v>0</v>
      </c>
      <c r="BY14" s="42">
        <v>0</v>
      </c>
      <c r="BZ14" s="42">
        <v>0</v>
      </c>
      <c r="CA14" s="19">
        <f t="shared" si="24"/>
        <v>0</v>
      </c>
      <c r="CB14" s="3">
        <f t="shared" si="28"/>
        <v>30099002</v>
      </c>
      <c r="CC14" s="3">
        <f t="shared" si="27"/>
        <v>4521583.07</v>
      </c>
      <c r="CD14" s="19">
        <f t="shared" si="25"/>
        <v>0.15022368748306009</v>
      </c>
      <c r="CF14" s="27"/>
      <c r="CG14" s="27"/>
      <c r="CH14" s="23"/>
      <c r="CI14" s="23"/>
    </row>
    <row r="15" spans="1:87" ht="31.5" x14ac:dyDescent="0.2">
      <c r="A15" s="5" t="s">
        <v>36</v>
      </c>
      <c r="B15" s="42">
        <v>7149336</v>
      </c>
      <c r="C15" s="42">
        <v>1551702.75</v>
      </c>
      <c r="D15" s="19">
        <f t="shared" si="26"/>
        <v>0.21704151966000759</v>
      </c>
      <c r="E15" s="42">
        <v>3593189</v>
      </c>
      <c r="F15" s="42">
        <v>558179.14</v>
      </c>
      <c r="G15" s="19">
        <f t="shared" si="0"/>
        <v>0.15534366269071848</v>
      </c>
      <c r="H15" s="42">
        <v>31579589.690000001</v>
      </c>
      <c r="I15" s="42">
        <v>5715560.9199999999</v>
      </c>
      <c r="J15" s="19">
        <f t="shared" si="1"/>
        <v>0.18098908111557543</v>
      </c>
      <c r="K15" s="42">
        <v>14879609</v>
      </c>
      <c r="L15" s="42">
        <v>2562224.3199999998</v>
      </c>
      <c r="M15" s="19">
        <f t="shared" si="2"/>
        <v>0.17219701942436794</v>
      </c>
      <c r="N15" s="42">
        <v>5064200</v>
      </c>
      <c r="O15" s="42">
        <v>984495.64</v>
      </c>
      <c r="P15" s="19">
        <f t="shared" si="3"/>
        <v>0.1944029935626555</v>
      </c>
      <c r="Q15" s="42">
        <v>7012037.3399999999</v>
      </c>
      <c r="R15" s="42">
        <v>1398349.97</v>
      </c>
      <c r="S15" s="19">
        <f t="shared" si="4"/>
        <v>0.1994213524824156</v>
      </c>
      <c r="T15" s="42">
        <v>15502823</v>
      </c>
      <c r="U15" s="42">
        <v>3520053.08</v>
      </c>
      <c r="V15" s="19">
        <f t="shared" si="5"/>
        <v>0.2270588447020262</v>
      </c>
      <c r="W15" s="42">
        <v>4716647</v>
      </c>
      <c r="X15" s="42">
        <v>930923.04</v>
      </c>
      <c r="Y15" s="19">
        <f t="shared" si="6"/>
        <v>0.19736966535761527</v>
      </c>
      <c r="Z15" s="42">
        <v>11105311</v>
      </c>
      <c r="AA15" s="42">
        <v>2368584.37</v>
      </c>
      <c r="AB15" s="19">
        <f t="shared" si="7"/>
        <v>0.21328392964411352</v>
      </c>
      <c r="AC15" s="42">
        <v>8991244</v>
      </c>
      <c r="AD15" s="42">
        <v>2399944.98</v>
      </c>
      <c r="AE15" s="19">
        <f t="shared" si="8"/>
        <v>0.26692023706619461</v>
      </c>
      <c r="AF15" s="42">
        <v>6959591</v>
      </c>
      <c r="AG15" s="42">
        <v>1415885.05</v>
      </c>
      <c r="AH15" s="19">
        <f t="shared" si="9"/>
        <v>0.20344371529878696</v>
      </c>
      <c r="AI15" s="42">
        <v>10735829.08</v>
      </c>
      <c r="AJ15" s="42">
        <v>1721374.27</v>
      </c>
      <c r="AK15" s="19">
        <f t="shared" si="10"/>
        <v>0.1603392022332755</v>
      </c>
      <c r="AL15" s="42">
        <v>12199815.199999999</v>
      </c>
      <c r="AM15" s="42">
        <v>1785270.22</v>
      </c>
      <c r="AN15" s="19">
        <f t="shared" si="11"/>
        <v>0.14633584121831616</v>
      </c>
      <c r="AO15" s="42">
        <v>5764557</v>
      </c>
      <c r="AP15" s="42">
        <v>817568.44</v>
      </c>
      <c r="AQ15" s="19">
        <f t="shared" si="12"/>
        <v>0.14182675962784302</v>
      </c>
      <c r="AR15" s="42">
        <v>6816079.7999999998</v>
      </c>
      <c r="AS15" s="42">
        <v>1367768.05</v>
      </c>
      <c r="AT15" s="19">
        <f t="shared" si="13"/>
        <v>0.20066784576084337</v>
      </c>
      <c r="AU15" s="42">
        <v>5730631</v>
      </c>
      <c r="AV15" s="42">
        <v>1002399.58</v>
      </c>
      <c r="AW15" s="19">
        <f t="shared" si="14"/>
        <v>0.17491958215421652</v>
      </c>
      <c r="AX15" s="42">
        <v>7706468</v>
      </c>
      <c r="AY15" s="42">
        <v>1202998.6399999999</v>
      </c>
      <c r="AZ15" s="19">
        <f t="shared" si="15"/>
        <v>0.15610246354101515</v>
      </c>
      <c r="BA15" s="42">
        <v>3561603</v>
      </c>
      <c r="BB15" s="42">
        <v>777608.11</v>
      </c>
      <c r="BC15" s="19">
        <f t="shared" si="16"/>
        <v>0.21833093413274865</v>
      </c>
      <c r="BD15" s="42">
        <v>7461993</v>
      </c>
      <c r="BE15" s="42">
        <v>1736234.34</v>
      </c>
      <c r="BF15" s="19">
        <f t="shared" si="17"/>
        <v>0.23267702609745144</v>
      </c>
      <c r="BG15" s="42">
        <v>8558472.1099999994</v>
      </c>
      <c r="BH15" s="42">
        <v>1367647.93</v>
      </c>
      <c r="BI15" s="19">
        <f t="shared" si="18"/>
        <v>0.15980047751770965</v>
      </c>
      <c r="BJ15" s="42">
        <v>5896436</v>
      </c>
      <c r="BK15" s="42">
        <v>1233894.99</v>
      </c>
      <c r="BL15" s="19">
        <f t="shared" si="19"/>
        <v>0.20926115199079579</v>
      </c>
      <c r="BM15" s="42">
        <v>8566737</v>
      </c>
      <c r="BN15" s="42">
        <v>1142246.6399999999</v>
      </c>
      <c r="BO15" s="19">
        <f t="shared" si="20"/>
        <v>0.13333508896094276</v>
      </c>
      <c r="BP15" s="42">
        <v>5632791.1699999999</v>
      </c>
      <c r="BQ15" s="42">
        <v>921123.82</v>
      </c>
      <c r="BR15" s="19">
        <f t="shared" si="21"/>
        <v>0.16352884248680569</v>
      </c>
      <c r="BS15" s="42">
        <v>5043304.54</v>
      </c>
      <c r="BT15" s="42">
        <v>1114457.58</v>
      </c>
      <c r="BU15" s="19">
        <f t="shared" si="22"/>
        <v>0.22097764891271074</v>
      </c>
      <c r="BV15" s="42">
        <v>36135932</v>
      </c>
      <c r="BW15" s="42">
        <v>8212937.3700000001</v>
      </c>
      <c r="BX15" s="19">
        <f t="shared" si="23"/>
        <v>0.22727896903281752</v>
      </c>
      <c r="BY15" s="42">
        <v>67477514</v>
      </c>
      <c r="BZ15" s="42">
        <v>13601001.720000001</v>
      </c>
      <c r="CA15" s="19">
        <f t="shared" si="24"/>
        <v>0.2015634677946197</v>
      </c>
      <c r="CB15" s="3">
        <f t="shared" si="28"/>
        <v>313841739.93000001</v>
      </c>
      <c r="CC15" s="3">
        <f t="shared" si="27"/>
        <v>61410434.959999986</v>
      </c>
      <c r="CD15" s="19">
        <f t="shared" si="25"/>
        <v>0.19567325548761333</v>
      </c>
      <c r="CF15" s="27"/>
      <c r="CG15" s="27"/>
      <c r="CH15" s="23"/>
      <c r="CI15" s="23"/>
    </row>
    <row r="16" spans="1:87" ht="15.75" x14ac:dyDescent="0.2">
      <c r="A16" s="5" t="s">
        <v>37</v>
      </c>
      <c r="B16" s="42">
        <v>31922993.93</v>
      </c>
      <c r="C16" s="42">
        <v>2676050.38</v>
      </c>
      <c r="D16" s="19">
        <f t="shared" si="26"/>
        <v>8.3828302128176976E-2</v>
      </c>
      <c r="E16" s="42">
        <v>20906946.23</v>
      </c>
      <c r="F16" s="42">
        <v>2239403.98</v>
      </c>
      <c r="G16" s="19">
        <f t="shared" si="0"/>
        <v>0.10711291622238987</v>
      </c>
      <c r="H16" s="42">
        <v>307072353.75</v>
      </c>
      <c r="I16" s="42">
        <v>27780576.829999998</v>
      </c>
      <c r="J16" s="19">
        <f t="shared" si="1"/>
        <v>9.0469156505757237E-2</v>
      </c>
      <c r="K16" s="42">
        <v>266313037.06999999</v>
      </c>
      <c r="L16" s="42">
        <v>12354577.949999999</v>
      </c>
      <c r="M16" s="19">
        <f t="shared" si="2"/>
        <v>4.6391187175536648E-2</v>
      </c>
      <c r="N16" s="42">
        <v>36129007.119999997</v>
      </c>
      <c r="O16" s="42">
        <v>3923715.12</v>
      </c>
      <c r="P16" s="19">
        <f t="shared" si="3"/>
        <v>0.10860290477863541</v>
      </c>
      <c r="Q16" s="42">
        <v>33457231.5</v>
      </c>
      <c r="R16" s="42">
        <v>3627137.11</v>
      </c>
      <c r="S16" s="19">
        <f t="shared" si="4"/>
        <v>0.10841115499948045</v>
      </c>
      <c r="T16" s="42">
        <v>273626255.25999999</v>
      </c>
      <c r="U16" s="42">
        <v>6504814.9199999999</v>
      </c>
      <c r="V16" s="19">
        <f t="shared" si="5"/>
        <v>2.3772627059560191E-2</v>
      </c>
      <c r="W16" s="42">
        <v>53219314.439999998</v>
      </c>
      <c r="X16" s="42">
        <v>3277332.47</v>
      </c>
      <c r="Y16" s="19">
        <f t="shared" si="6"/>
        <v>6.1581636375547429E-2</v>
      </c>
      <c r="Z16" s="42">
        <v>175078959.27000001</v>
      </c>
      <c r="AA16" s="42">
        <v>5744053.6699999999</v>
      </c>
      <c r="AB16" s="19">
        <f t="shared" si="7"/>
        <v>3.2808360833021299E-2</v>
      </c>
      <c r="AC16" s="42">
        <v>117329352.12</v>
      </c>
      <c r="AD16" s="42">
        <v>5425088.6500000004</v>
      </c>
      <c r="AE16" s="19">
        <f t="shared" si="8"/>
        <v>4.6238119890506392E-2</v>
      </c>
      <c r="AF16" s="42">
        <v>20132797.359999999</v>
      </c>
      <c r="AG16" s="42">
        <v>2477256.71</v>
      </c>
      <c r="AH16" s="19">
        <f t="shared" si="9"/>
        <v>0.12304582744779587</v>
      </c>
      <c r="AI16" s="42">
        <v>87437504.299999997</v>
      </c>
      <c r="AJ16" s="42">
        <v>7435716.0300000003</v>
      </c>
      <c r="AK16" s="19">
        <f t="shared" si="10"/>
        <v>8.5040350699945588E-2</v>
      </c>
      <c r="AL16" s="42">
        <v>386735599.63</v>
      </c>
      <c r="AM16" s="42">
        <v>9722202.8599999994</v>
      </c>
      <c r="AN16" s="19">
        <f t="shared" si="11"/>
        <v>2.5139146407265025E-2</v>
      </c>
      <c r="AO16" s="42">
        <v>52147989.899999999</v>
      </c>
      <c r="AP16" s="42">
        <v>6748187.6399999997</v>
      </c>
      <c r="AQ16" s="19">
        <f t="shared" si="12"/>
        <v>0.12940455908157641</v>
      </c>
      <c r="AR16" s="42">
        <v>168625645.90000001</v>
      </c>
      <c r="AS16" s="42">
        <v>2623823.54</v>
      </c>
      <c r="AT16" s="19">
        <f t="shared" si="13"/>
        <v>1.5560050347003593E-2</v>
      </c>
      <c r="AU16" s="42">
        <v>41717217.880000003</v>
      </c>
      <c r="AV16" s="42">
        <v>2257704.16</v>
      </c>
      <c r="AW16" s="19">
        <f t="shared" si="14"/>
        <v>5.4119240801107804E-2</v>
      </c>
      <c r="AX16" s="42">
        <v>110070966.11</v>
      </c>
      <c r="AY16" s="42">
        <v>17266760.140000001</v>
      </c>
      <c r="AZ16" s="19">
        <f t="shared" si="15"/>
        <v>0.15686934302679212</v>
      </c>
      <c r="BA16" s="42">
        <v>35037299.420000002</v>
      </c>
      <c r="BB16" s="42">
        <v>6454638.8899999997</v>
      </c>
      <c r="BC16" s="19">
        <f t="shared" si="16"/>
        <v>0.18422192911122484</v>
      </c>
      <c r="BD16" s="42">
        <v>54922015.240000002</v>
      </c>
      <c r="BE16" s="42">
        <v>10970766.02</v>
      </c>
      <c r="BF16" s="19">
        <f t="shared" si="17"/>
        <v>0.19975170197341796</v>
      </c>
      <c r="BG16" s="42">
        <v>145342161.24000001</v>
      </c>
      <c r="BH16" s="42">
        <v>1658641.15</v>
      </c>
      <c r="BI16" s="19">
        <f t="shared" si="18"/>
        <v>1.1411975271656554E-2</v>
      </c>
      <c r="BJ16" s="42">
        <v>27833075.5</v>
      </c>
      <c r="BK16" s="42">
        <v>1738509.41</v>
      </c>
      <c r="BL16" s="19">
        <f t="shared" si="19"/>
        <v>6.2461994543147055E-2</v>
      </c>
      <c r="BM16" s="42">
        <v>153520384.15000001</v>
      </c>
      <c r="BN16" s="42">
        <v>3085516.53</v>
      </c>
      <c r="BO16" s="19">
        <f t="shared" si="20"/>
        <v>2.0098415901469067E-2</v>
      </c>
      <c r="BP16" s="42">
        <v>99046189.109999999</v>
      </c>
      <c r="BQ16" s="42">
        <v>1058979.94</v>
      </c>
      <c r="BR16" s="19">
        <f t="shared" si="21"/>
        <v>1.0691778750052708E-2</v>
      </c>
      <c r="BS16" s="42">
        <v>216463081.38</v>
      </c>
      <c r="BT16" s="42">
        <v>3236829.05</v>
      </c>
      <c r="BU16" s="19">
        <f t="shared" si="22"/>
        <v>1.4953261449317357E-2</v>
      </c>
      <c r="BV16" s="42">
        <v>692672946.74000001</v>
      </c>
      <c r="BW16" s="42">
        <v>65279835.450000003</v>
      </c>
      <c r="BX16" s="19">
        <f t="shared" si="23"/>
        <v>9.4243373813331963E-2</v>
      </c>
      <c r="BY16" s="42">
        <v>2295691326.27</v>
      </c>
      <c r="BZ16" s="42">
        <v>217859381.15000001</v>
      </c>
      <c r="CA16" s="19">
        <f t="shared" si="24"/>
        <v>9.4899248281768878E-2</v>
      </c>
      <c r="CB16" s="3">
        <f t="shared" si="28"/>
        <v>5902451650.8199997</v>
      </c>
      <c r="CC16" s="3">
        <f t="shared" si="27"/>
        <v>433427499.75</v>
      </c>
      <c r="CD16" s="19">
        <f t="shared" si="25"/>
        <v>7.3431774691417581E-2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42">
        <v>103034998.58</v>
      </c>
      <c r="C17" s="42">
        <v>13409159.5</v>
      </c>
      <c r="D17" s="19">
        <f t="shared" si="26"/>
        <v>0.13014179341778373</v>
      </c>
      <c r="E17" s="42">
        <v>19513580.920000002</v>
      </c>
      <c r="F17" s="42">
        <v>1354930.75</v>
      </c>
      <c r="G17" s="19">
        <f t="shared" si="0"/>
        <v>6.9435269495374596E-2</v>
      </c>
      <c r="H17" s="42">
        <v>542571281.32000005</v>
      </c>
      <c r="I17" s="42">
        <v>48821202.659999996</v>
      </c>
      <c r="J17" s="19">
        <f t="shared" si="1"/>
        <v>8.9981177295681475E-2</v>
      </c>
      <c r="K17" s="42">
        <v>305281024.19999999</v>
      </c>
      <c r="L17" s="42">
        <v>20473339.690000001</v>
      </c>
      <c r="M17" s="19">
        <f t="shared" si="2"/>
        <v>6.7063911828948858E-2</v>
      </c>
      <c r="N17" s="42">
        <v>112905234.48999999</v>
      </c>
      <c r="O17" s="42">
        <v>7177804.3300000001</v>
      </c>
      <c r="P17" s="19">
        <f t="shared" si="3"/>
        <v>6.3573707299068916E-2</v>
      </c>
      <c r="Q17" s="42">
        <v>49530321.530000001</v>
      </c>
      <c r="R17" s="42">
        <v>4275374.1100000003</v>
      </c>
      <c r="S17" s="19">
        <f t="shared" si="4"/>
        <v>8.6318319323052464E-2</v>
      </c>
      <c r="T17" s="42">
        <v>226596182.28999999</v>
      </c>
      <c r="U17" s="42">
        <v>21920257.789999999</v>
      </c>
      <c r="V17" s="19">
        <f t="shared" si="5"/>
        <v>9.6737101077661758E-2</v>
      </c>
      <c r="W17" s="42">
        <v>49358534.060000002</v>
      </c>
      <c r="X17" s="42">
        <v>4423673.9800000004</v>
      </c>
      <c r="Y17" s="19">
        <f t="shared" si="6"/>
        <v>8.9623285299004291E-2</v>
      </c>
      <c r="Z17" s="42">
        <v>130210328.69</v>
      </c>
      <c r="AA17" s="42">
        <v>18007639.989999998</v>
      </c>
      <c r="AB17" s="19">
        <f t="shared" si="7"/>
        <v>0.13829655581986841</v>
      </c>
      <c r="AC17" s="42">
        <v>137021878.25999999</v>
      </c>
      <c r="AD17" s="42">
        <v>13656263.51</v>
      </c>
      <c r="AE17" s="19">
        <f t="shared" si="8"/>
        <v>9.9664839538158592E-2</v>
      </c>
      <c r="AF17" s="42">
        <v>34085643.82</v>
      </c>
      <c r="AG17" s="42">
        <v>3444160.37</v>
      </c>
      <c r="AH17" s="19">
        <f t="shared" si="9"/>
        <v>0.10104431027291066</v>
      </c>
      <c r="AI17" s="42">
        <v>173088453.03999999</v>
      </c>
      <c r="AJ17" s="42">
        <v>27871899.41</v>
      </c>
      <c r="AK17" s="19">
        <f t="shared" si="10"/>
        <v>0.16102691381474721</v>
      </c>
      <c r="AL17" s="42">
        <v>359929555.22000003</v>
      </c>
      <c r="AM17" s="42">
        <v>20841621.620000001</v>
      </c>
      <c r="AN17" s="19">
        <f t="shared" si="11"/>
        <v>5.7904724182099909E-2</v>
      </c>
      <c r="AO17" s="42">
        <v>68758352.040000007</v>
      </c>
      <c r="AP17" s="42">
        <v>8339789.4199999999</v>
      </c>
      <c r="AQ17" s="19">
        <f t="shared" si="12"/>
        <v>0.1212912929493765</v>
      </c>
      <c r="AR17" s="42">
        <v>82325349.629999995</v>
      </c>
      <c r="AS17" s="42">
        <v>4253764.12</v>
      </c>
      <c r="AT17" s="19">
        <f t="shared" si="13"/>
        <v>5.1670161610220429E-2</v>
      </c>
      <c r="AU17" s="42">
        <v>55708370.5</v>
      </c>
      <c r="AV17" s="42">
        <v>6067780.2800000003</v>
      </c>
      <c r="AW17" s="19">
        <f t="shared" si="14"/>
        <v>0.10892044095958614</v>
      </c>
      <c r="AX17" s="42">
        <v>151631938.68000001</v>
      </c>
      <c r="AY17" s="42">
        <v>29276742.829999998</v>
      </c>
      <c r="AZ17" s="19">
        <f t="shared" si="15"/>
        <v>0.19307767931256789</v>
      </c>
      <c r="BA17" s="42">
        <v>25967968.98</v>
      </c>
      <c r="BB17" s="42">
        <v>3273205.32</v>
      </c>
      <c r="BC17" s="19">
        <f t="shared" si="16"/>
        <v>0.12604779844434333</v>
      </c>
      <c r="BD17" s="42">
        <v>86737107.120000005</v>
      </c>
      <c r="BE17" s="42">
        <v>12191455.199999999</v>
      </c>
      <c r="BF17" s="19">
        <f t="shared" si="17"/>
        <v>0.14055639627377969</v>
      </c>
      <c r="BG17" s="42">
        <v>205628079.00999999</v>
      </c>
      <c r="BH17" s="42">
        <v>10941582.300000001</v>
      </c>
      <c r="BI17" s="19">
        <f t="shared" si="18"/>
        <v>5.3210545722541601E-2</v>
      </c>
      <c r="BJ17" s="42">
        <v>23572850.93</v>
      </c>
      <c r="BK17" s="42">
        <v>3405780</v>
      </c>
      <c r="BL17" s="19">
        <f t="shared" si="19"/>
        <v>0.14447891814670719</v>
      </c>
      <c r="BM17" s="42">
        <v>82164725.670000002</v>
      </c>
      <c r="BN17" s="42">
        <v>9471063.5800000001</v>
      </c>
      <c r="BO17" s="19">
        <f t="shared" si="20"/>
        <v>0.11526921684177273</v>
      </c>
      <c r="BP17" s="42">
        <v>53128219.07</v>
      </c>
      <c r="BQ17" s="42">
        <v>5874109.6600000001</v>
      </c>
      <c r="BR17" s="19">
        <f t="shared" si="21"/>
        <v>0.11056477636226551</v>
      </c>
      <c r="BS17" s="42">
        <v>71131141.069999993</v>
      </c>
      <c r="BT17" s="42">
        <v>6737833.5099999998</v>
      </c>
      <c r="BU17" s="19">
        <f t="shared" si="22"/>
        <v>9.4724102673529639E-2</v>
      </c>
      <c r="BV17" s="42">
        <v>593318427.21000004</v>
      </c>
      <c r="BW17" s="42">
        <v>43302973.229999997</v>
      </c>
      <c r="BX17" s="19">
        <f t="shared" si="23"/>
        <v>7.29843727147097E-2</v>
      </c>
      <c r="BY17" s="42">
        <v>1472533103.3699999</v>
      </c>
      <c r="BZ17" s="42">
        <v>186433277.13999999</v>
      </c>
      <c r="CA17" s="19">
        <f t="shared" si="24"/>
        <v>0.12660718914456576</v>
      </c>
      <c r="CB17" s="3">
        <f t="shared" si="28"/>
        <v>5215732649.6999998</v>
      </c>
      <c r="CC17" s="3">
        <f t="shared" si="27"/>
        <v>535246684.30000007</v>
      </c>
      <c r="CD17" s="19">
        <f t="shared" si="25"/>
        <v>0.10262157212578497</v>
      </c>
      <c r="CF17" s="27"/>
      <c r="CG17" s="27"/>
      <c r="CH17" s="23"/>
      <c r="CI17" s="23"/>
    </row>
    <row r="18" spans="1:87" ht="15.75" x14ac:dyDescent="0.2">
      <c r="A18" s="5" t="s">
        <v>39</v>
      </c>
      <c r="B18" s="42">
        <v>0</v>
      </c>
      <c r="C18" s="42">
        <v>0</v>
      </c>
      <c r="D18" s="19">
        <f t="shared" si="26"/>
        <v>0</v>
      </c>
      <c r="E18" s="42">
        <v>0</v>
      </c>
      <c r="F18" s="42">
        <v>0</v>
      </c>
      <c r="G18" s="19">
        <f t="shared" si="0"/>
        <v>0</v>
      </c>
      <c r="H18" s="42">
        <v>2887000</v>
      </c>
      <c r="I18" s="42">
        <v>589458.05000000005</v>
      </c>
      <c r="J18" s="19">
        <f t="shared" si="1"/>
        <v>0.20417667128507103</v>
      </c>
      <c r="K18" s="42">
        <v>16490114.5</v>
      </c>
      <c r="L18" s="42">
        <v>218400</v>
      </c>
      <c r="M18" s="19">
        <f t="shared" si="2"/>
        <v>1.3244298576580533E-2</v>
      </c>
      <c r="N18" s="42">
        <v>0</v>
      </c>
      <c r="O18" s="42">
        <v>0</v>
      </c>
      <c r="P18" s="19">
        <f t="shared" si="3"/>
        <v>0</v>
      </c>
      <c r="Q18" s="42">
        <v>0</v>
      </c>
      <c r="R18" s="42">
        <v>0</v>
      </c>
      <c r="S18" s="19">
        <f t="shared" si="4"/>
        <v>0</v>
      </c>
      <c r="T18" s="42">
        <v>480000</v>
      </c>
      <c r="U18" s="42">
        <v>0</v>
      </c>
      <c r="V18" s="19">
        <f t="shared" si="5"/>
        <v>0</v>
      </c>
      <c r="W18" s="42">
        <v>0</v>
      </c>
      <c r="X18" s="42">
        <v>0</v>
      </c>
      <c r="Y18" s="19">
        <f t="shared" si="6"/>
        <v>0</v>
      </c>
      <c r="Z18" s="42">
        <v>50000</v>
      </c>
      <c r="AA18" s="42">
        <v>0</v>
      </c>
      <c r="AB18" s="19">
        <f t="shared" si="7"/>
        <v>0</v>
      </c>
      <c r="AC18" s="42">
        <v>0</v>
      </c>
      <c r="AD18" s="42">
        <v>0</v>
      </c>
      <c r="AE18" s="19">
        <f t="shared" si="8"/>
        <v>0</v>
      </c>
      <c r="AF18" s="42">
        <v>25000</v>
      </c>
      <c r="AG18" s="42">
        <v>0</v>
      </c>
      <c r="AH18" s="19">
        <f t="shared" si="9"/>
        <v>0</v>
      </c>
      <c r="AI18" s="42">
        <v>11482677.949999999</v>
      </c>
      <c r="AJ18" s="42">
        <v>0</v>
      </c>
      <c r="AK18" s="19">
        <f t="shared" si="10"/>
        <v>0</v>
      </c>
      <c r="AL18" s="42">
        <v>0</v>
      </c>
      <c r="AM18" s="42">
        <v>0</v>
      </c>
      <c r="AN18" s="19">
        <f t="shared" si="11"/>
        <v>0</v>
      </c>
      <c r="AO18" s="42">
        <v>12109349.800000001</v>
      </c>
      <c r="AP18" s="42">
        <v>0</v>
      </c>
      <c r="AQ18" s="19">
        <f t="shared" si="12"/>
        <v>0</v>
      </c>
      <c r="AR18" s="42">
        <v>0</v>
      </c>
      <c r="AS18" s="42">
        <v>0</v>
      </c>
      <c r="AT18" s="19">
        <f t="shared" si="13"/>
        <v>0</v>
      </c>
      <c r="AU18" s="42">
        <v>0</v>
      </c>
      <c r="AV18" s="42">
        <v>0</v>
      </c>
      <c r="AW18" s="19">
        <f t="shared" si="14"/>
        <v>0</v>
      </c>
      <c r="AX18" s="42">
        <v>10179192</v>
      </c>
      <c r="AY18" s="42">
        <v>186850.6</v>
      </c>
      <c r="AZ18" s="19">
        <f t="shared" si="15"/>
        <v>1.8356132785392006E-2</v>
      </c>
      <c r="BA18" s="42">
        <v>0</v>
      </c>
      <c r="BB18" s="42">
        <v>0</v>
      </c>
      <c r="BC18" s="19">
        <f t="shared" si="16"/>
        <v>0</v>
      </c>
      <c r="BD18" s="42">
        <v>550000</v>
      </c>
      <c r="BE18" s="42">
        <v>0</v>
      </c>
      <c r="BF18" s="19">
        <f t="shared" si="17"/>
        <v>0</v>
      </c>
      <c r="BG18" s="42">
        <v>0</v>
      </c>
      <c r="BH18" s="42">
        <v>0</v>
      </c>
      <c r="BI18" s="19">
        <f t="shared" si="18"/>
        <v>0</v>
      </c>
      <c r="BJ18" s="42">
        <v>0</v>
      </c>
      <c r="BK18" s="42">
        <v>0</v>
      </c>
      <c r="BL18" s="19">
        <f t="shared" si="19"/>
        <v>0</v>
      </c>
      <c r="BM18" s="42">
        <v>0</v>
      </c>
      <c r="BN18" s="42">
        <v>0</v>
      </c>
      <c r="BO18" s="19">
        <f t="shared" si="20"/>
        <v>0</v>
      </c>
      <c r="BP18" s="42">
        <v>2319467.2000000002</v>
      </c>
      <c r="BQ18" s="42">
        <v>448139.92</v>
      </c>
      <c r="BR18" s="19">
        <f t="shared" si="21"/>
        <v>0.19320812986706601</v>
      </c>
      <c r="BS18" s="42">
        <v>3625420</v>
      </c>
      <c r="BT18" s="42">
        <v>0</v>
      </c>
      <c r="BU18" s="19">
        <f t="shared" si="22"/>
        <v>0</v>
      </c>
      <c r="BV18" s="42">
        <v>0</v>
      </c>
      <c r="BW18" s="42">
        <v>0</v>
      </c>
      <c r="BX18" s="19">
        <f t="shared" si="23"/>
        <v>0</v>
      </c>
      <c r="BY18" s="42">
        <v>0</v>
      </c>
      <c r="BZ18" s="42">
        <v>0</v>
      </c>
      <c r="CA18" s="19">
        <f t="shared" si="24"/>
        <v>0</v>
      </c>
      <c r="CB18" s="3">
        <f t="shared" si="28"/>
        <v>60198221.450000003</v>
      </c>
      <c r="CC18" s="3">
        <f t="shared" si="27"/>
        <v>1442848.57</v>
      </c>
      <c r="CD18" s="19">
        <f t="shared" si="25"/>
        <v>2.3968292338975739E-2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42">
        <v>376043574.67000002</v>
      </c>
      <c r="C19" s="42">
        <v>89461384.060000002</v>
      </c>
      <c r="D19" s="19">
        <f t="shared" si="26"/>
        <v>0.23790164248520279</v>
      </c>
      <c r="E19" s="42">
        <v>107509522.8</v>
      </c>
      <c r="F19" s="42">
        <v>22052331.550000001</v>
      </c>
      <c r="G19" s="19">
        <f t="shared" si="0"/>
        <v>0.20511979753666995</v>
      </c>
      <c r="H19" s="42">
        <v>2110705422.9100001</v>
      </c>
      <c r="I19" s="42">
        <v>227712318.25999999</v>
      </c>
      <c r="J19" s="19">
        <f t="shared" si="1"/>
        <v>0.10788446165360972</v>
      </c>
      <c r="K19" s="42">
        <v>841585268</v>
      </c>
      <c r="L19" s="42">
        <v>151412882.30000001</v>
      </c>
      <c r="M19" s="19">
        <f t="shared" si="2"/>
        <v>0.17991389352599743</v>
      </c>
      <c r="N19" s="42">
        <v>202903698</v>
      </c>
      <c r="O19" s="42">
        <v>47660383.68</v>
      </c>
      <c r="P19" s="19">
        <f t="shared" si="3"/>
        <v>0.23489164638093485</v>
      </c>
      <c r="Q19" s="42">
        <v>179033229.63</v>
      </c>
      <c r="R19" s="42">
        <v>37190064.350000001</v>
      </c>
      <c r="S19" s="19">
        <f t="shared" si="4"/>
        <v>0.20772716007446804</v>
      </c>
      <c r="T19" s="42">
        <v>705284506.45000005</v>
      </c>
      <c r="U19" s="42">
        <v>165534393.87</v>
      </c>
      <c r="V19" s="19">
        <f t="shared" si="5"/>
        <v>0.23470584190656013</v>
      </c>
      <c r="W19" s="42">
        <v>124324629</v>
      </c>
      <c r="X19" s="42">
        <v>25713646.43</v>
      </c>
      <c r="Y19" s="19">
        <f t="shared" si="6"/>
        <v>0.2068266492072138</v>
      </c>
      <c r="Z19" s="42">
        <v>563983159.98000002</v>
      </c>
      <c r="AA19" s="42">
        <v>136943291.08000001</v>
      </c>
      <c r="AB19" s="19">
        <f t="shared" si="7"/>
        <v>0.24281450368989085</v>
      </c>
      <c r="AC19" s="42">
        <v>522766016</v>
      </c>
      <c r="AD19" s="42">
        <v>122264055.26000001</v>
      </c>
      <c r="AE19" s="19">
        <f t="shared" si="8"/>
        <v>0.23387911899001484</v>
      </c>
      <c r="AF19" s="42">
        <v>139113153.53</v>
      </c>
      <c r="AG19" s="42">
        <v>33768650.939999998</v>
      </c>
      <c r="AH19" s="19">
        <f t="shared" si="9"/>
        <v>0.24274232941400273</v>
      </c>
      <c r="AI19" s="42">
        <v>620915923.27999997</v>
      </c>
      <c r="AJ19" s="42">
        <v>149692331.12</v>
      </c>
      <c r="AK19" s="19">
        <f t="shared" si="10"/>
        <v>0.24108309274667569</v>
      </c>
      <c r="AL19" s="42">
        <v>952355386.48000002</v>
      </c>
      <c r="AM19" s="42">
        <v>217746985.02000001</v>
      </c>
      <c r="AN19" s="19">
        <f t="shared" si="11"/>
        <v>0.22864047194064233</v>
      </c>
      <c r="AO19" s="42">
        <v>232046806.53</v>
      </c>
      <c r="AP19" s="42">
        <v>46740534.390000001</v>
      </c>
      <c r="AQ19" s="19">
        <f t="shared" si="12"/>
        <v>0.20142718225237538</v>
      </c>
      <c r="AR19" s="42">
        <v>186134524</v>
      </c>
      <c r="AS19" s="42">
        <v>42321594.93</v>
      </c>
      <c r="AT19" s="19">
        <f t="shared" si="13"/>
        <v>0.22737101114030839</v>
      </c>
      <c r="AU19" s="42">
        <v>182140277</v>
      </c>
      <c r="AV19" s="42">
        <v>38774549.75</v>
      </c>
      <c r="AW19" s="19">
        <f t="shared" si="14"/>
        <v>0.21288289657097645</v>
      </c>
      <c r="AX19" s="42">
        <v>328271322</v>
      </c>
      <c r="AY19" s="42">
        <v>45850045.770000003</v>
      </c>
      <c r="AZ19" s="19">
        <f t="shared" si="15"/>
        <v>0.13967118873088769</v>
      </c>
      <c r="BA19" s="42">
        <v>112272613.59999999</v>
      </c>
      <c r="BB19" s="42">
        <v>26677524.379999999</v>
      </c>
      <c r="BC19" s="19">
        <f t="shared" si="16"/>
        <v>0.23761381805046</v>
      </c>
      <c r="BD19" s="42">
        <v>412062250.23000002</v>
      </c>
      <c r="BE19" s="42">
        <v>85342313.769999996</v>
      </c>
      <c r="BF19" s="19">
        <f t="shared" si="17"/>
        <v>0.20711024541162079</v>
      </c>
      <c r="BG19" s="42">
        <v>215626249</v>
      </c>
      <c r="BH19" s="42">
        <v>42072126.060000002</v>
      </c>
      <c r="BI19" s="19">
        <f t="shared" si="18"/>
        <v>0.19511597616299489</v>
      </c>
      <c r="BJ19" s="42">
        <v>91359896</v>
      </c>
      <c r="BK19" s="42">
        <v>20285593.350000001</v>
      </c>
      <c r="BL19" s="19">
        <f t="shared" si="19"/>
        <v>0.2220404601817848</v>
      </c>
      <c r="BM19" s="42">
        <v>437174415</v>
      </c>
      <c r="BN19" s="42">
        <v>72648823.760000005</v>
      </c>
      <c r="BO19" s="19">
        <f t="shared" si="20"/>
        <v>0.16617812311820673</v>
      </c>
      <c r="BP19" s="42">
        <v>193148516</v>
      </c>
      <c r="BQ19" s="42">
        <v>43841266.530000001</v>
      </c>
      <c r="BR19" s="19">
        <f t="shared" si="21"/>
        <v>0.22698215568997693</v>
      </c>
      <c r="BS19" s="42">
        <v>259073446.81999999</v>
      </c>
      <c r="BT19" s="42">
        <v>51958851.939999998</v>
      </c>
      <c r="BU19" s="19">
        <f t="shared" si="22"/>
        <v>0.20055645446405074</v>
      </c>
      <c r="BV19" s="42">
        <v>4051694945.98</v>
      </c>
      <c r="BW19" s="42">
        <v>406400177.25</v>
      </c>
      <c r="BX19" s="19">
        <f t="shared" si="23"/>
        <v>0.10030374514083817</v>
      </c>
      <c r="BY19" s="42">
        <v>4925791794.1599998</v>
      </c>
      <c r="BZ19" s="42">
        <v>976991465.16999996</v>
      </c>
      <c r="CA19" s="19">
        <f t="shared" si="24"/>
        <v>0.19834201403484356</v>
      </c>
      <c r="CB19" s="3">
        <f t="shared" si="28"/>
        <v>19073320547.049999</v>
      </c>
      <c r="CC19" s="3">
        <f t="shared" si="27"/>
        <v>3327057584.9699998</v>
      </c>
      <c r="CD19" s="19">
        <f t="shared" si="25"/>
        <v>0.17443515284938593</v>
      </c>
      <c r="CF19" s="27"/>
      <c r="CG19" s="27"/>
      <c r="CH19" s="23"/>
      <c r="CI19" s="27"/>
    </row>
    <row r="20" spans="1:87" ht="15.75" x14ac:dyDescent="0.2">
      <c r="A20" s="14" t="s">
        <v>53</v>
      </c>
      <c r="B20" s="42">
        <v>54573014.840000004</v>
      </c>
      <c r="C20" s="42">
        <v>12866431.460000001</v>
      </c>
      <c r="D20" s="19">
        <f t="shared" si="26"/>
        <v>0.23576545106995594</v>
      </c>
      <c r="E20" s="42">
        <v>22945915.48</v>
      </c>
      <c r="F20" s="42">
        <v>3740927.18</v>
      </c>
      <c r="G20" s="19">
        <f t="shared" si="0"/>
        <v>0.16303237860614661</v>
      </c>
      <c r="H20" s="42">
        <v>194954296.78</v>
      </c>
      <c r="I20" s="42">
        <v>40086379.420000002</v>
      </c>
      <c r="J20" s="19">
        <f t="shared" si="1"/>
        <v>0.20561936865252201</v>
      </c>
      <c r="K20" s="42">
        <v>80949169.939999998</v>
      </c>
      <c r="L20" s="42">
        <v>17980838.82</v>
      </c>
      <c r="M20" s="19">
        <f t="shared" si="2"/>
        <v>0.22212505493666587</v>
      </c>
      <c r="N20" s="42">
        <v>57311293.609999999</v>
      </c>
      <c r="O20" s="42">
        <v>10450747.26</v>
      </c>
      <c r="P20" s="19">
        <f t="shared" si="3"/>
        <v>0.18235057353820563</v>
      </c>
      <c r="Q20" s="42">
        <v>34868433.740000002</v>
      </c>
      <c r="R20" s="42">
        <v>7910498.4199999999</v>
      </c>
      <c r="S20" s="19">
        <f t="shared" si="4"/>
        <v>0.22686704194932961</v>
      </c>
      <c r="T20" s="42">
        <v>139707007.11000001</v>
      </c>
      <c r="U20" s="42">
        <v>24132436.57</v>
      </c>
      <c r="V20" s="19">
        <f t="shared" si="5"/>
        <v>0.17273605003218653</v>
      </c>
      <c r="W20" s="42">
        <v>22093736.18</v>
      </c>
      <c r="X20" s="42">
        <v>3788826.89</v>
      </c>
      <c r="Y20" s="19">
        <f t="shared" si="6"/>
        <v>0.1714887359535765</v>
      </c>
      <c r="Z20" s="42">
        <v>67356150.219999999</v>
      </c>
      <c r="AA20" s="42">
        <v>14202630.060000001</v>
      </c>
      <c r="AB20" s="19">
        <f t="shared" si="7"/>
        <v>0.2108586968467035</v>
      </c>
      <c r="AC20" s="42">
        <v>77915674.230000004</v>
      </c>
      <c r="AD20" s="42">
        <v>15281096.32</v>
      </c>
      <c r="AE20" s="19">
        <f t="shared" si="8"/>
        <v>0.19612352034446356</v>
      </c>
      <c r="AF20" s="42">
        <v>41853513.359999999</v>
      </c>
      <c r="AG20" s="42">
        <v>7343312.7999999998</v>
      </c>
      <c r="AH20" s="19">
        <f t="shared" si="9"/>
        <v>0.17545272094213502</v>
      </c>
      <c r="AI20" s="42">
        <v>81208409</v>
      </c>
      <c r="AJ20" s="42">
        <v>18979396.879999999</v>
      </c>
      <c r="AK20" s="19">
        <f t="shared" si="10"/>
        <v>0.23371221174890891</v>
      </c>
      <c r="AL20" s="42">
        <v>131088435.55</v>
      </c>
      <c r="AM20" s="42">
        <v>24222376.449999999</v>
      </c>
      <c r="AN20" s="19">
        <f t="shared" si="11"/>
        <v>0.18477889638679115</v>
      </c>
      <c r="AO20" s="42">
        <v>38336013.5</v>
      </c>
      <c r="AP20" s="42">
        <v>6567413.04</v>
      </c>
      <c r="AQ20" s="19">
        <f t="shared" si="12"/>
        <v>0.17131184075777728</v>
      </c>
      <c r="AR20" s="42">
        <v>35716518.719999999</v>
      </c>
      <c r="AS20" s="42">
        <v>7876474.54</v>
      </c>
      <c r="AT20" s="19">
        <f t="shared" si="13"/>
        <v>0.22052749882337919</v>
      </c>
      <c r="AU20" s="42">
        <v>71594374.629999995</v>
      </c>
      <c r="AV20" s="42">
        <v>15034549.699999999</v>
      </c>
      <c r="AW20" s="19">
        <f t="shared" si="14"/>
        <v>0.20999624310846501</v>
      </c>
      <c r="AX20" s="42">
        <v>43804034.5</v>
      </c>
      <c r="AY20" s="42">
        <v>7858825.2699999996</v>
      </c>
      <c r="AZ20" s="19">
        <f t="shared" si="15"/>
        <v>0.17940870880283868</v>
      </c>
      <c r="BA20" s="42">
        <v>63399794.219999999</v>
      </c>
      <c r="BB20" s="42">
        <v>9395155.0600000005</v>
      </c>
      <c r="BC20" s="19">
        <f t="shared" si="16"/>
        <v>0.14818904659845442</v>
      </c>
      <c r="BD20" s="42">
        <v>92554788.769999996</v>
      </c>
      <c r="BE20" s="42">
        <v>20519679.670000002</v>
      </c>
      <c r="BF20" s="19">
        <f t="shared" si="17"/>
        <v>0.22170305764504208</v>
      </c>
      <c r="BG20" s="42">
        <v>43296485</v>
      </c>
      <c r="BH20" s="42">
        <v>8944483.3599999994</v>
      </c>
      <c r="BI20" s="19">
        <f t="shared" si="18"/>
        <v>0.2065868247734198</v>
      </c>
      <c r="BJ20" s="42">
        <v>37968025.899999999</v>
      </c>
      <c r="BK20" s="42">
        <v>5830494.2699999996</v>
      </c>
      <c r="BL20" s="19">
        <f t="shared" si="19"/>
        <v>0.15356327151051591</v>
      </c>
      <c r="BM20" s="42">
        <v>73769427.060000002</v>
      </c>
      <c r="BN20" s="42">
        <v>8898600.0199999996</v>
      </c>
      <c r="BO20" s="19">
        <f t="shared" si="20"/>
        <v>0.12062720797278752</v>
      </c>
      <c r="BP20" s="42">
        <v>22624839.73</v>
      </c>
      <c r="BQ20" s="42">
        <v>5164314</v>
      </c>
      <c r="BR20" s="19">
        <f t="shared" si="21"/>
        <v>0.22825858930404896</v>
      </c>
      <c r="BS20" s="42">
        <v>40036668.479999997</v>
      </c>
      <c r="BT20" s="42">
        <v>8031647.1600000001</v>
      </c>
      <c r="BU20" s="19">
        <f t="shared" si="22"/>
        <v>0.20060727989922905</v>
      </c>
      <c r="BV20" s="42">
        <v>233926000</v>
      </c>
      <c r="BW20" s="42">
        <v>54597433.75</v>
      </c>
      <c r="BX20" s="19">
        <f t="shared" si="23"/>
        <v>0.23339617549994443</v>
      </c>
      <c r="BY20" s="42">
        <v>313077386.66000003</v>
      </c>
      <c r="BZ20" s="42">
        <v>70596789.909999996</v>
      </c>
      <c r="CA20" s="19">
        <f t="shared" si="24"/>
        <v>0.22549309825007466</v>
      </c>
      <c r="CB20" s="3">
        <f t="shared" si="28"/>
        <v>2116929407.21</v>
      </c>
      <c r="CC20" s="3">
        <f t="shared" si="27"/>
        <v>430301758.28000003</v>
      </c>
      <c r="CD20" s="19">
        <f t="shared" si="25"/>
        <v>0.20326693786502537</v>
      </c>
      <c r="CF20" s="27"/>
      <c r="CG20" s="27"/>
      <c r="CH20" s="23"/>
      <c r="CI20" s="23"/>
    </row>
    <row r="21" spans="1:87" ht="15.75" x14ac:dyDescent="0.2">
      <c r="A21" s="14" t="s">
        <v>66</v>
      </c>
      <c r="B21" s="42">
        <v>0</v>
      </c>
      <c r="C21" s="42">
        <v>0</v>
      </c>
      <c r="D21" s="19">
        <f t="shared" si="26"/>
        <v>0</v>
      </c>
      <c r="E21" s="42">
        <v>0</v>
      </c>
      <c r="F21" s="42">
        <v>0</v>
      </c>
      <c r="G21" s="19">
        <f t="shared" si="0"/>
        <v>0</v>
      </c>
      <c r="H21" s="42">
        <v>4574200</v>
      </c>
      <c r="I21" s="42">
        <v>2768655.24</v>
      </c>
      <c r="J21" s="19">
        <f t="shared" si="1"/>
        <v>0.60527638494162916</v>
      </c>
      <c r="K21" s="42">
        <v>0</v>
      </c>
      <c r="L21" s="42">
        <v>0</v>
      </c>
      <c r="M21" s="19">
        <f t="shared" si="2"/>
        <v>0</v>
      </c>
      <c r="N21" s="42">
        <v>0</v>
      </c>
      <c r="O21" s="42">
        <v>0</v>
      </c>
      <c r="P21" s="19">
        <f t="shared" si="3"/>
        <v>0</v>
      </c>
      <c r="Q21" s="42">
        <v>0</v>
      </c>
      <c r="R21" s="42">
        <v>0</v>
      </c>
      <c r="S21" s="19">
        <f t="shared" si="4"/>
        <v>0</v>
      </c>
      <c r="T21" s="42">
        <v>0</v>
      </c>
      <c r="U21" s="42">
        <v>0</v>
      </c>
      <c r="V21" s="19">
        <f t="shared" si="5"/>
        <v>0</v>
      </c>
      <c r="W21" s="42">
        <v>0</v>
      </c>
      <c r="X21" s="42">
        <v>0</v>
      </c>
      <c r="Y21" s="19">
        <f t="shared" si="6"/>
        <v>0</v>
      </c>
      <c r="Z21" s="42">
        <v>0</v>
      </c>
      <c r="AA21" s="42">
        <v>0</v>
      </c>
      <c r="AB21" s="19">
        <f t="shared" si="7"/>
        <v>0</v>
      </c>
      <c r="AC21" s="42">
        <v>0</v>
      </c>
      <c r="AD21" s="42">
        <v>0</v>
      </c>
      <c r="AE21" s="19">
        <f t="shared" si="8"/>
        <v>0</v>
      </c>
      <c r="AF21" s="42">
        <v>0</v>
      </c>
      <c r="AG21" s="42">
        <v>0</v>
      </c>
      <c r="AH21" s="19">
        <f t="shared" si="9"/>
        <v>0</v>
      </c>
      <c r="AI21" s="42">
        <v>0</v>
      </c>
      <c r="AJ21" s="42">
        <v>0</v>
      </c>
      <c r="AK21" s="19">
        <f t="shared" si="10"/>
        <v>0</v>
      </c>
      <c r="AL21" s="42">
        <v>0</v>
      </c>
      <c r="AM21" s="42">
        <v>0</v>
      </c>
      <c r="AN21" s="19">
        <f t="shared" si="11"/>
        <v>0</v>
      </c>
      <c r="AO21" s="42">
        <v>0</v>
      </c>
      <c r="AP21" s="42">
        <v>0</v>
      </c>
      <c r="AQ21" s="19">
        <f t="shared" si="12"/>
        <v>0</v>
      </c>
      <c r="AR21" s="42">
        <v>0</v>
      </c>
      <c r="AS21" s="42">
        <v>0</v>
      </c>
      <c r="AT21" s="19">
        <f t="shared" si="13"/>
        <v>0</v>
      </c>
      <c r="AU21" s="42">
        <v>0</v>
      </c>
      <c r="AV21" s="42">
        <v>0</v>
      </c>
      <c r="AW21" s="19">
        <f t="shared" si="14"/>
        <v>0</v>
      </c>
      <c r="AX21" s="42">
        <v>0</v>
      </c>
      <c r="AY21" s="42">
        <v>0</v>
      </c>
      <c r="AZ21" s="19">
        <f t="shared" si="15"/>
        <v>0</v>
      </c>
      <c r="BA21" s="42">
        <v>0</v>
      </c>
      <c r="BB21" s="42">
        <v>0</v>
      </c>
      <c r="BC21" s="19">
        <f t="shared" si="16"/>
        <v>0</v>
      </c>
      <c r="BD21" s="42">
        <v>0</v>
      </c>
      <c r="BE21" s="42">
        <v>0</v>
      </c>
      <c r="BF21" s="19">
        <f t="shared" si="17"/>
        <v>0</v>
      </c>
      <c r="BG21" s="42">
        <v>0</v>
      </c>
      <c r="BH21" s="42">
        <v>0</v>
      </c>
      <c r="BI21" s="19">
        <f t="shared" si="18"/>
        <v>0</v>
      </c>
      <c r="BJ21" s="42">
        <v>0</v>
      </c>
      <c r="BK21" s="42">
        <v>0</v>
      </c>
      <c r="BL21" s="19">
        <f t="shared" si="19"/>
        <v>0</v>
      </c>
      <c r="BM21" s="42">
        <v>0</v>
      </c>
      <c r="BN21" s="42">
        <v>0</v>
      </c>
      <c r="BO21" s="19">
        <f t="shared" si="20"/>
        <v>0</v>
      </c>
      <c r="BP21" s="42">
        <v>0</v>
      </c>
      <c r="BQ21" s="42">
        <v>0</v>
      </c>
      <c r="BR21" s="19">
        <f t="shared" si="21"/>
        <v>0</v>
      </c>
      <c r="BS21" s="42">
        <v>0</v>
      </c>
      <c r="BT21" s="42">
        <v>0</v>
      </c>
      <c r="BU21" s="19">
        <f t="shared" si="22"/>
        <v>0</v>
      </c>
      <c r="BV21" s="42">
        <v>0</v>
      </c>
      <c r="BW21" s="42">
        <v>0</v>
      </c>
      <c r="BX21" s="19">
        <f t="shared" si="23"/>
        <v>0</v>
      </c>
      <c r="BY21" s="42">
        <v>0</v>
      </c>
      <c r="BZ21" s="42">
        <v>0</v>
      </c>
      <c r="CA21" s="19">
        <f t="shared" si="24"/>
        <v>0</v>
      </c>
      <c r="CB21" s="3">
        <f t="shared" si="28"/>
        <v>4574200</v>
      </c>
      <c r="CC21" s="3">
        <f t="shared" si="27"/>
        <v>2768655.24</v>
      </c>
      <c r="CD21" s="19">
        <f t="shared" si="25"/>
        <v>0.60527638494162916</v>
      </c>
      <c r="CF21" s="27"/>
      <c r="CG21" s="27"/>
      <c r="CH21" s="23"/>
      <c r="CI21" s="23"/>
    </row>
    <row r="22" spans="1:87" ht="15.75" x14ac:dyDescent="0.2">
      <c r="A22" s="5" t="s">
        <v>41</v>
      </c>
      <c r="B22" s="42">
        <v>186605385.66</v>
      </c>
      <c r="C22" s="42">
        <v>41068199.030000001</v>
      </c>
      <c r="D22" s="19">
        <f t="shared" si="26"/>
        <v>0.22008045954701091</v>
      </c>
      <c r="E22" s="42">
        <v>54157817.229999997</v>
      </c>
      <c r="F22" s="42">
        <v>9481050.8300000001</v>
      </c>
      <c r="G22" s="19">
        <f t="shared" si="0"/>
        <v>0.175063385397078</v>
      </c>
      <c r="H22" s="42">
        <v>496056996.49000001</v>
      </c>
      <c r="I22" s="42">
        <v>128865514.59</v>
      </c>
      <c r="J22" s="19">
        <f t="shared" si="1"/>
        <v>0.25977965334997105</v>
      </c>
      <c r="K22" s="42">
        <v>346619792.92000002</v>
      </c>
      <c r="L22" s="42">
        <v>77862441.969999999</v>
      </c>
      <c r="M22" s="19">
        <f t="shared" si="2"/>
        <v>0.22463357130898373</v>
      </c>
      <c r="N22" s="42">
        <v>134497077.21000001</v>
      </c>
      <c r="O22" s="42">
        <v>31658916.199999999</v>
      </c>
      <c r="P22" s="19">
        <f t="shared" si="3"/>
        <v>0.23538739173170764</v>
      </c>
      <c r="Q22" s="42">
        <v>141464735.83000001</v>
      </c>
      <c r="R22" s="42">
        <v>33814269.299999997</v>
      </c>
      <c r="S22" s="19">
        <f t="shared" si="4"/>
        <v>0.23902967125768387</v>
      </c>
      <c r="T22" s="42">
        <v>340987863.14999998</v>
      </c>
      <c r="U22" s="42">
        <v>83695033.859999999</v>
      </c>
      <c r="V22" s="19">
        <f t="shared" si="5"/>
        <v>0.24544871798907017</v>
      </c>
      <c r="W22" s="42">
        <v>68662464.640000001</v>
      </c>
      <c r="X22" s="42">
        <v>15669345.890000001</v>
      </c>
      <c r="Y22" s="19">
        <f t="shared" si="6"/>
        <v>0.22820832272996602</v>
      </c>
      <c r="Z22" s="42">
        <v>289385778.07999998</v>
      </c>
      <c r="AA22" s="42">
        <v>76188925.280000001</v>
      </c>
      <c r="AB22" s="19">
        <f t="shared" si="7"/>
        <v>0.26327805666710324</v>
      </c>
      <c r="AC22" s="42">
        <v>348723255.44999999</v>
      </c>
      <c r="AD22" s="42">
        <v>86084002.209999993</v>
      </c>
      <c r="AE22" s="19">
        <f t="shared" si="8"/>
        <v>0.24685477915407547</v>
      </c>
      <c r="AF22" s="42">
        <v>107985252.86</v>
      </c>
      <c r="AG22" s="42">
        <v>24518240.120000001</v>
      </c>
      <c r="AH22" s="19">
        <f t="shared" si="9"/>
        <v>0.22705174522105576</v>
      </c>
      <c r="AI22" s="42">
        <v>566115704.02999997</v>
      </c>
      <c r="AJ22" s="42">
        <v>130164133.98999999</v>
      </c>
      <c r="AK22" s="19">
        <f t="shared" si="10"/>
        <v>0.22992496598027998</v>
      </c>
      <c r="AL22" s="42">
        <v>409354792.76999998</v>
      </c>
      <c r="AM22" s="42">
        <v>107739698.06999999</v>
      </c>
      <c r="AN22" s="19">
        <f t="shared" si="11"/>
        <v>0.2631939334115348</v>
      </c>
      <c r="AO22" s="42">
        <v>95609877.859999999</v>
      </c>
      <c r="AP22" s="42">
        <v>22307806.870000001</v>
      </c>
      <c r="AQ22" s="19">
        <f t="shared" si="12"/>
        <v>0.23332115226279196</v>
      </c>
      <c r="AR22" s="42">
        <v>91969135.920000002</v>
      </c>
      <c r="AS22" s="42">
        <v>22282509.039999999</v>
      </c>
      <c r="AT22" s="19">
        <f t="shared" si="13"/>
        <v>0.24228246592838054</v>
      </c>
      <c r="AU22" s="42">
        <v>86812466.120000005</v>
      </c>
      <c r="AV22" s="42">
        <v>21004932.399999999</v>
      </c>
      <c r="AW22" s="19">
        <f t="shared" si="14"/>
        <v>0.24195755907872829</v>
      </c>
      <c r="AX22" s="42">
        <v>114781859.94</v>
      </c>
      <c r="AY22" s="42">
        <v>22075624.309999999</v>
      </c>
      <c r="AZ22" s="19">
        <f t="shared" si="15"/>
        <v>0.19232676941756829</v>
      </c>
      <c r="BA22" s="42">
        <v>70302029.069999993</v>
      </c>
      <c r="BB22" s="42">
        <v>18135252.98</v>
      </c>
      <c r="BC22" s="19">
        <f t="shared" si="16"/>
        <v>0.25796201361332916</v>
      </c>
      <c r="BD22" s="42">
        <v>181446642.75</v>
      </c>
      <c r="BE22" s="42">
        <v>50592695.75</v>
      </c>
      <c r="BF22" s="19">
        <f t="shared" si="17"/>
        <v>0.27882960512919164</v>
      </c>
      <c r="BG22" s="42">
        <v>121253904.39</v>
      </c>
      <c r="BH22" s="42">
        <v>26879185.800000001</v>
      </c>
      <c r="BI22" s="19">
        <f t="shared" si="18"/>
        <v>0.2216768683468206</v>
      </c>
      <c r="BJ22" s="42">
        <v>103587684.36</v>
      </c>
      <c r="BK22" s="42">
        <v>26769018.260000002</v>
      </c>
      <c r="BL22" s="19">
        <f t="shared" si="19"/>
        <v>0.25841892716675846</v>
      </c>
      <c r="BM22" s="42">
        <v>123875232.81999999</v>
      </c>
      <c r="BN22" s="42">
        <v>30817331.309999999</v>
      </c>
      <c r="BO22" s="19">
        <f t="shared" si="20"/>
        <v>0.24877718175335253</v>
      </c>
      <c r="BP22" s="42">
        <v>149103641.63</v>
      </c>
      <c r="BQ22" s="42">
        <v>33517155.960000001</v>
      </c>
      <c r="BR22" s="19">
        <f t="shared" si="21"/>
        <v>0.22479099499912061</v>
      </c>
      <c r="BS22" s="42">
        <v>78222170.189999998</v>
      </c>
      <c r="BT22" s="42">
        <v>20923863.670000002</v>
      </c>
      <c r="BU22" s="19">
        <f t="shared" si="22"/>
        <v>0.26749275325878047</v>
      </c>
      <c r="BV22" s="42">
        <v>843433885.88</v>
      </c>
      <c r="BW22" s="42">
        <v>205602875.91</v>
      </c>
      <c r="BX22" s="19">
        <f t="shared" si="23"/>
        <v>0.24376881146467508</v>
      </c>
      <c r="BY22" s="42">
        <v>2628582851.5</v>
      </c>
      <c r="BZ22" s="42">
        <v>600611929.65999997</v>
      </c>
      <c r="CA22" s="19">
        <f t="shared" si="24"/>
        <v>0.22849267593648834</v>
      </c>
      <c r="CB22" s="3">
        <f t="shared" si="28"/>
        <v>8179598298.7499971</v>
      </c>
      <c r="CC22" s="3">
        <f t="shared" si="27"/>
        <v>1948329953.2599993</v>
      </c>
      <c r="CD22" s="19">
        <f t="shared" si="25"/>
        <v>0.23819384303477864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42">
        <v>23409000</v>
      </c>
      <c r="C23" s="42">
        <v>4947000</v>
      </c>
      <c r="D23" s="19">
        <f t="shared" si="26"/>
        <v>0.2113289760348584</v>
      </c>
      <c r="E23" s="42">
        <v>9692640</v>
      </c>
      <c r="F23" s="42">
        <v>1543142</v>
      </c>
      <c r="G23" s="19">
        <f t="shared" si="0"/>
        <v>0.15920760494560821</v>
      </c>
      <c r="H23" s="42">
        <v>136376950.83000001</v>
      </c>
      <c r="I23" s="42">
        <v>15028760.16</v>
      </c>
      <c r="J23" s="19">
        <f t="shared" si="1"/>
        <v>0.11020014796146912</v>
      </c>
      <c r="K23" s="42">
        <v>27132700</v>
      </c>
      <c r="L23" s="42">
        <v>6294237.04</v>
      </c>
      <c r="M23" s="19">
        <f t="shared" si="2"/>
        <v>0.23197975284435388</v>
      </c>
      <c r="N23" s="42">
        <v>14614329</v>
      </c>
      <c r="O23" s="42">
        <v>2750229.94</v>
      </c>
      <c r="P23" s="19">
        <f t="shared" si="3"/>
        <v>0.18818721954323048</v>
      </c>
      <c r="Q23" s="42">
        <v>1724683</v>
      </c>
      <c r="R23" s="42">
        <v>195536.86</v>
      </c>
      <c r="S23" s="19">
        <f t="shared" si="4"/>
        <v>0.1133755362579674</v>
      </c>
      <c r="T23" s="42">
        <v>36823414</v>
      </c>
      <c r="U23" s="42">
        <v>7543101.5300000003</v>
      </c>
      <c r="V23" s="19">
        <f t="shared" si="5"/>
        <v>0.20484525226259576</v>
      </c>
      <c r="W23" s="42">
        <v>11440870.470000001</v>
      </c>
      <c r="X23" s="42">
        <v>2117675.88</v>
      </c>
      <c r="Y23" s="19">
        <f t="shared" si="6"/>
        <v>0.18509744390104957</v>
      </c>
      <c r="Z23" s="42">
        <v>44759785.799999997</v>
      </c>
      <c r="AA23" s="42">
        <v>9057138.8900000006</v>
      </c>
      <c r="AB23" s="19">
        <f t="shared" si="7"/>
        <v>0.20234991584789938</v>
      </c>
      <c r="AC23" s="42">
        <v>2514400</v>
      </c>
      <c r="AD23" s="42">
        <v>446844.68</v>
      </c>
      <c r="AE23" s="19">
        <f t="shared" si="8"/>
        <v>0.17771423798918232</v>
      </c>
      <c r="AF23" s="42">
        <v>7878670</v>
      </c>
      <c r="AG23" s="42">
        <v>2603783.5699999998</v>
      </c>
      <c r="AH23" s="19">
        <f t="shared" si="9"/>
        <v>0.33048516691268953</v>
      </c>
      <c r="AI23" s="42">
        <v>37319404</v>
      </c>
      <c r="AJ23" s="42">
        <v>9158637.7100000009</v>
      </c>
      <c r="AK23" s="19">
        <f t="shared" si="10"/>
        <v>0.24541221799790802</v>
      </c>
      <c r="AL23" s="42">
        <v>92304656.959999993</v>
      </c>
      <c r="AM23" s="42">
        <v>13264310.23</v>
      </c>
      <c r="AN23" s="19">
        <f t="shared" si="11"/>
        <v>0.1437014194825301</v>
      </c>
      <c r="AO23" s="42">
        <v>14463850</v>
      </c>
      <c r="AP23" s="42">
        <v>2240394.4500000002</v>
      </c>
      <c r="AQ23" s="19">
        <f t="shared" si="12"/>
        <v>0.15489613415515235</v>
      </c>
      <c r="AR23" s="42">
        <v>8387967.8300000001</v>
      </c>
      <c r="AS23" s="42">
        <v>1555048.86</v>
      </c>
      <c r="AT23" s="19">
        <f t="shared" si="13"/>
        <v>0.18539041774078907</v>
      </c>
      <c r="AU23" s="42">
        <v>5238610</v>
      </c>
      <c r="AV23" s="42">
        <v>593146.02</v>
      </c>
      <c r="AW23" s="19">
        <f t="shared" si="14"/>
        <v>0.11322584044240744</v>
      </c>
      <c r="AX23" s="42">
        <v>19239534</v>
      </c>
      <c r="AY23" s="42">
        <v>2417727.9500000002</v>
      </c>
      <c r="AZ23" s="19">
        <f t="shared" si="15"/>
        <v>0.12566457950592774</v>
      </c>
      <c r="BA23" s="42">
        <v>500000</v>
      </c>
      <c r="BB23" s="42">
        <v>30850</v>
      </c>
      <c r="BC23" s="19">
        <f t="shared" si="16"/>
        <v>6.1699999999999998E-2</v>
      </c>
      <c r="BD23" s="42">
        <v>3191500</v>
      </c>
      <c r="BE23" s="42">
        <v>898174.72</v>
      </c>
      <c r="BF23" s="19">
        <f t="shared" si="17"/>
        <v>0.28142714084286385</v>
      </c>
      <c r="BG23" s="42">
        <v>17205245</v>
      </c>
      <c r="BH23" s="42">
        <v>3453195.42</v>
      </c>
      <c r="BI23" s="19">
        <f t="shared" si="18"/>
        <v>0.20070597192890888</v>
      </c>
      <c r="BJ23" s="42">
        <v>565000</v>
      </c>
      <c r="BK23" s="42">
        <v>49770</v>
      </c>
      <c r="BL23" s="19">
        <f t="shared" si="19"/>
        <v>8.8088495575221235E-2</v>
      </c>
      <c r="BM23" s="42">
        <v>17484210</v>
      </c>
      <c r="BN23" s="42">
        <v>3260738.83</v>
      </c>
      <c r="BO23" s="19">
        <f t="shared" si="20"/>
        <v>0.18649620600530423</v>
      </c>
      <c r="BP23" s="42">
        <v>1372000</v>
      </c>
      <c r="BQ23" s="42">
        <v>277806.82</v>
      </c>
      <c r="BR23" s="19">
        <f t="shared" si="21"/>
        <v>0.20248310495626823</v>
      </c>
      <c r="BS23" s="42">
        <v>6447797</v>
      </c>
      <c r="BT23" s="42">
        <v>713234.4</v>
      </c>
      <c r="BU23" s="19">
        <f t="shared" si="22"/>
        <v>0.11061675794073542</v>
      </c>
      <c r="BV23" s="42">
        <v>135832580</v>
      </c>
      <c r="BW23" s="42">
        <v>31281019.190000001</v>
      </c>
      <c r="BX23" s="19">
        <f t="shared" si="23"/>
        <v>0.23029098902487166</v>
      </c>
      <c r="BY23" s="42">
        <v>266141895.90000001</v>
      </c>
      <c r="BZ23" s="42">
        <v>59802493.140000001</v>
      </c>
      <c r="CA23" s="19">
        <f t="shared" si="24"/>
        <v>0.2247015372674363</v>
      </c>
      <c r="CB23" s="3">
        <f>BY23+BV23+BS23+BP23+BM23+BJ23+BG23+BD23+BA23+AX23+AU23+AR23+AO23+AL23+AI23+AF23+AC23+Z23+W23+T23+Q23+N23+K23+H23+E23+B23</f>
        <v>942061693.78999996</v>
      </c>
      <c r="CC23" s="3">
        <f>C23+F23+I23+L23+O23+R23+U23+X23+AA23+AD23+AG23+AJ23+AM23+AP23+AS23+AV23+AY23+BB23+BE23+BH23+BK23+BN23+BQ23+BT23+BW23+BZ23</f>
        <v>181523998.29000002</v>
      </c>
      <c r="CD23" s="19">
        <f t="shared" si="25"/>
        <v>0.19268801553719103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42">
        <v>1400000</v>
      </c>
      <c r="C24" s="42">
        <v>300000</v>
      </c>
      <c r="D24" s="19">
        <f t="shared" si="26"/>
        <v>0.21428571428571427</v>
      </c>
      <c r="E24" s="42">
        <v>1300000</v>
      </c>
      <c r="F24" s="42">
        <v>410132</v>
      </c>
      <c r="G24" s="19">
        <f t="shared" si="0"/>
        <v>0.31548615384615386</v>
      </c>
      <c r="H24" s="42">
        <v>31799404.079999998</v>
      </c>
      <c r="I24" s="42">
        <v>8014005.7000000002</v>
      </c>
      <c r="J24" s="19">
        <f t="shared" si="1"/>
        <v>0.25201748057412027</v>
      </c>
      <c r="K24" s="42">
        <v>2506000</v>
      </c>
      <c r="L24" s="42">
        <v>567117.07999999996</v>
      </c>
      <c r="M24" s="19">
        <f t="shared" si="2"/>
        <v>0.22630370311252992</v>
      </c>
      <c r="N24" s="42">
        <v>1850000</v>
      </c>
      <c r="O24" s="42">
        <v>462000</v>
      </c>
      <c r="P24" s="19">
        <f t="shared" si="3"/>
        <v>0.24972972972972973</v>
      </c>
      <c r="Q24" s="42">
        <v>1670000</v>
      </c>
      <c r="R24" s="42">
        <v>416000</v>
      </c>
      <c r="S24" s="19">
        <f t="shared" si="4"/>
        <v>0.24910179640718563</v>
      </c>
      <c r="T24" s="42">
        <v>10198296</v>
      </c>
      <c r="U24" s="42">
        <v>2157630.25</v>
      </c>
      <c r="V24" s="19">
        <f t="shared" si="5"/>
        <v>0.21156772170566535</v>
      </c>
      <c r="W24" s="42">
        <v>3016218</v>
      </c>
      <c r="X24" s="42">
        <v>753000</v>
      </c>
      <c r="Y24" s="19">
        <f t="shared" si="6"/>
        <v>0.24965038999170486</v>
      </c>
      <c r="Z24" s="42">
        <v>7637000</v>
      </c>
      <c r="AA24" s="42">
        <v>1921271.97</v>
      </c>
      <c r="AB24" s="19">
        <f t="shared" si="7"/>
        <v>0.2515741744140369</v>
      </c>
      <c r="AC24" s="42">
        <v>3450000</v>
      </c>
      <c r="AD24" s="42">
        <v>859999</v>
      </c>
      <c r="AE24" s="19">
        <f t="shared" si="8"/>
        <v>0.24927507246376812</v>
      </c>
      <c r="AF24" s="42">
        <v>1600000</v>
      </c>
      <c r="AG24" s="42">
        <v>266666</v>
      </c>
      <c r="AH24" s="19">
        <f t="shared" si="9"/>
        <v>0.16666624999999999</v>
      </c>
      <c r="AI24" s="42">
        <v>3275200</v>
      </c>
      <c r="AJ24" s="42">
        <v>1080000</v>
      </c>
      <c r="AK24" s="19">
        <f t="shared" si="10"/>
        <v>0.32975085490962386</v>
      </c>
      <c r="AL24" s="42">
        <v>9950000</v>
      </c>
      <c r="AM24" s="42">
        <v>2280997.84</v>
      </c>
      <c r="AN24" s="19">
        <f t="shared" si="11"/>
        <v>0.22924601407035175</v>
      </c>
      <c r="AO24" s="42">
        <v>3100000</v>
      </c>
      <c r="AP24" s="42">
        <v>720000</v>
      </c>
      <c r="AQ24" s="19">
        <f t="shared" si="12"/>
        <v>0.23225806451612904</v>
      </c>
      <c r="AR24" s="42">
        <v>2650000</v>
      </c>
      <c r="AS24" s="42">
        <v>770000</v>
      </c>
      <c r="AT24" s="19">
        <f t="shared" si="13"/>
        <v>0.29056603773584905</v>
      </c>
      <c r="AU24" s="42">
        <v>2641700</v>
      </c>
      <c r="AV24" s="42">
        <v>649999.99</v>
      </c>
      <c r="AW24" s="19">
        <f t="shared" si="14"/>
        <v>0.24605367377067797</v>
      </c>
      <c r="AX24" s="42">
        <v>2100000</v>
      </c>
      <c r="AY24" s="42">
        <v>597000</v>
      </c>
      <c r="AZ24" s="19">
        <f t="shared" si="15"/>
        <v>0.28428571428571431</v>
      </c>
      <c r="BA24" s="42">
        <v>2700000</v>
      </c>
      <c r="BB24" s="42">
        <v>715000</v>
      </c>
      <c r="BC24" s="19">
        <f t="shared" si="16"/>
        <v>0.26481481481481484</v>
      </c>
      <c r="BD24" s="42">
        <v>5900000</v>
      </c>
      <c r="BE24" s="42">
        <v>1600000</v>
      </c>
      <c r="BF24" s="19">
        <f t="shared" si="17"/>
        <v>0.2711864406779661</v>
      </c>
      <c r="BG24" s="42">
        <v>1721500</v>
      </c>
      <c r="BH24" s="42">
        <v>465000</v>
      </c>
      <c r="BI24" s="19">
        <f t="shared" si="18"/>
        <v>0.27011327330816148</v>
      </c>
      <c r="BJ24" s="42">
        <v>2000000</v>
      </c>
      <c r="BK24" s="42">
        <v>500100</v>
      </c>
      <c r="BL24" s="19">
        <f t="shared" si="19"/>
        <v>0.25004999999999999</v>
      </c>
      <c r="BM24" s="42">
        <v>5965788</v>
      </c>
      <c r="BN24" s="42">
        <v>1048237.62</v>
      </c>
      <c r="BO24" s="19">
        <f t="shared" si="20"/>
        <v>0.17570815791643954</v>
      </c>
      <c r="BP24" s="42">
        <v>2800000</v>
      </c>
      <c r="BQ24" s="42">
        <v>662332.26</v>
      </c>
      <c r="BR24" s="19">
        <f t="shared" si="21"/>
        <v>0.23654723571428571</v>
      </c>
      <c r="BS24" s="42">
        <v>1500000</v>
      </c>
      <c r="BT24" s="42">
        <v>625000</v>
      </c>
      <c r="BU24" s="19">
        <f t="shared" si="22"/>
        <v>0.41666666666666669</v>
      </c>
      <c r="BV24" s="42">
        <v>3600000</v>
      </c>
      <c r="BW24" s="42">
        <v>0</v>
      </c>
      <c r="BX24" s="19">
        <f t="shared" si="23"/>
        <v>0</v>
      </c>
      <c r="BY24" s="42">
        <v>37953311.109999999</v>
      </c>
      <c r="BZ24" s="42">
        <v>6500000</v>
      </c>
      <c r="CA24" s="19">
        <f t="shared" si="24"/>
        <v>0.17126305478752735</v>
      </c>
      <c r="CB24" s="3">
        <f>BY24+BV24+BS24+BP24+BM24+BJ24+BG24+BD24+BA24+AX24+AU24+AR24+AO24+AL24+AI24+AF24+AC24+Z24+W24+T24+Q24+N24+K24+H24+E24+B24</f>
        <v>154284417.19</v>
      </c>
      <c r="CC24" s="3">
        <f>C24+F24+I24+L24+O24+R24+U24+X24+AA24+AD24+AG24+AJ24+AM24+AP24+AS24+AV24+AY24+BB24+BE24+BH24+BK24+BN24+BQ24+BT24+BW24+BZ24</f>
        <v>34341489.710000001</v>
      </c>
      <c r="CD24" s="19">
        <f t="shared" si="25"/>
        <v>0.2225856009016694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42">
        <v>300000</v>
      </c>
      <c r="C25" s="42">
        <v>0</v>
      </c>
      <c r="D25" s="19">
        <f t="shared" si="26"/>
        <v>0</v>
      </c>
      <c r="E25" s="42">
        <v>0</v>
      </c>
      <c r="F25" s="42">
        <v>0</v>
      </c>
      <c r="G25" s="19">
        <f t="shared" si="0"/>
        <v>0</v>
      </c>
      <c r="H25" s="42">
        <v>0</v>
      </c>
      <c r="I25" s="42">
        <v>0</v>
      </c>
      <c r="J25" s="19">
        <f t="shared" si="1"/>
        <v>0</v>
      </c>
      <c r="K25" s="42">
        <v>10000</v>
      </c>
      <c r="L25" s="42">
        <v>0</v>
      </c>
      <c r="M25" s="19">
        <f t="shared" si="2"/>
        <v>0</v>
      </c>
      <c r="N25" s="42">
        <v>0</v>
      </c>
      <c r="O25" s="42">
        <v>0</v>
      </c>
      <c r="P25" s="19">
        <f t="shared" si="3"/>
        <v>0</v>
      </c>
      <c r="Q25" s="42">
        <v>0</v>
      </c>
      <c r="R25" s="42">
        <v>0</v>
      </c>
      <c r="S25" s="19">
        <f t="shared" si="4"/>
        <v>0</v>
      </c>
      <c r="T25" s="42">
        <v>900000</v>
      </c>
      <c r="U25" s="42">
        <v>0</v>
      </c>
      <c r="V25" s="19">
        <f t="shared" si="5"/>
        <v>0</v>
      </c>
      <c r="W25" s="42">
        <v>0</v>
      </c>
      <c r="X25" s="42">
        <v>0</v>
      </c>
      <c r="Y25" s="19">
        <f t="shared" si="6"/>
        <v>0</v>
      </c>
      <c r="Z25" s="42">
        <v>1320346.83</v>
      </c>
      <c r="AA25" s="42">
        <v>161114.76</v>
      </c>
      <c r="AB25" s="19">
        <f t="shared" si="7"/>
        <v>0.12202457440671099</v>
      </c>
      <c r="AC25" s="42">
        <v>1270000</v>
      </c>
      <c r="AD25" s="42">
        <v>310542.34999999998</v>
      </c>
      <c r="AE25" s="19">
        <f t="shared" si="8"/>
        <v>0.24452153543307084</v>
      </c>
      <c r="AF25" s="42">
        <v>91243</v>
      </c>
      <c r="AG25" s="42">
        <v>0</v>
      </c>
      <c r="AH25" s="19">
        <f t="shared" si="9"/>
        <v>0</v>
      </c>
      <c r="AI25" s="42">
        <v>0</v>
      </c>
      <c r="AJ25" s="42">
        <v>0</v>
      </c>
      <c r="AK25" s="19">
        <f t="shared" si="10"/>
        <v>0</v>
      </c>
      <c r="AL25" s="42">
        <v>100000</v>
      </c>
      <c r="AM25" s="42">
        <v>0</v>
      </c>
      <c r="AN25" s="19">
        <f t="shared" si="11"/>
        <v>0</v>
      </c>
      <c r="AO25" s="42">
        <v>0</v>
      </c>
      <c r="AP25" s="42">
        <v>0</v>
      </c>
      <c r="AQ25" s="19">
        <f t="shared" si="12"/>
        <v>0</v>
      </c>
      <c r="AR25" s="42">
        <v>0</v>
      </c>
      <c r="AS25" s="42">
        <v>0</v>
      </c>
      <c r="AT25" s="19">
        <f t="shared" si="13"/>
        <v>0</v>
      </c>
      <c r="AU25" s="42">
        <v>0</v>
      </c>
      <c r="AV25" s="42">
        <v>0</v>
      </c>
      <c r="AW25" s="19">
        <f t="shared" si="14"/>
        <v>0</v>
      </c>
      <c r="AX25" s="42">
        <v>0</v>
      </c>
      <c r="AY25" s="42">
        <v>0</v>
      </c>
      <c r="AZ25" s="19">
        <f t="shared" si="15"/>
        <v>0</v>
      </c>
      <c r="BA25" s="42">
        <v>0</v>
      </c>
      <c r="BB25" s="42">
        <v>0</v>
      </c>
      <c r="BC25" s="19">
        <f t="shared" si="16"/>
        <v>0</v>
      </c>
      <c r="BD25" s="42">
        <v>0</v>
      </c>
      <c r="BE25" s="42">
        <v>0</v>
      </c>
      <c r="BF25" s="19">
        <f t="shared" si="17"/>
        <v>0</v>
      </c>
      <c r="BG25" s="42">
        <v>0</v>
      </c>
      <c r="BH25" s="42">
        <v>0</v>
      </c>
      <c r="BI25" s="19">
        <f t="shared" si="18"/>
        <v>0</v>
      </c>
      <c r="BJ25" s="42">
        <v>0</v>
      </c>
      <c r="BK25" s="42">
        <v>0</v>
      </c>
      <c r="BL25" s="19">
        <f t="shared" si="19"/>
        <v>0</v>
      </c>
      <c r="BM25" s="42">
        <v>0</v>
      </c>
      <c r="BN25" s="42">
        <v>0</v>
      </c>
      <c r="BO25" s="19">
        <f t="shared" si="20"/>
        <v>0</v>
      </c>
      <c r="BP25" s="42">
        <v>0</v>
      </c>
      <c r="BQ25" s="42">
        <v>0</v>
      </c>
      <c r="BR25" s="19">
        <f t="shared" si="21"/>
        <v>0</v>
      </c>
      <c r="BS25" s="42">
        <v>0</v>
      </c>
      <c r="BT25" s="42">
        <v>0</v>
      </c>
      <c r="BU25" s="19">
        <f t="shared" si="22"/>
        <v>0</v>
      </c>
      <c r="BV25" s="42">
        <v>25000000</v>
      </c>
      <c r="BW25" s="42">
        <v>5541178.9800000004</v>
      </c>
      <c r="BX25" s="19">
        <f t="shared" si="23"/>
        <v>0.22164715920000003</v>
      </c>
      <c r="BY25" s="42">
        <v>240000000</v>
      </c>
      <c r="BZ25" s="42">
        <v>52543718</v>
      </c>
      <c r="CA25" s="19">
        <f t="shared" si="24"/>
        <v>0.21893215833333332</v>
      </c>
      <c r="CB25" s="3">
        <f>BY25+BV25+BS25+BP25+BM25+BJ25+BG25+BD25+BA25+AX25+AU25+AR25+AO25+AL25+AI25+AF25+AC25+Z25+W25+T25+Q25+N25+K25+H25+E25+B25</f>
        <v>268991589.83000004</v>
      </c>
      <c r="CC25" s="3">
        <f>C25+F25+I25+L25+O25+R25+U25+X25+AA25+AD25+AG25+AJ25+AM25+AP25+AS25+AV25+AY25+BB25+BE25+BH25+BK25+BN25+BQ25+BT25+BW25+BZ25</f>
        <v>58556554.090000004</v>
      </c>
      <c r="CD25" s="19">
        <f t="shared" si="25"/>
        <v>0.21768916317051829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42">
        <v>0</v>
      </c>
      <c r="C26" s="42">
        <v>0</v>
      </c>
      <c r="D26" s="19">
        <f t="shared" si="26"/>
        <v>0</v>
      </c>
      <c r="E26" s="42">
        <v>0</v>
      </c>
      <c r="F26" s="42">
        <v>0</v>
      </c>
      <c r="G26" s="19">
        <f t="shared" si="0"/>
        <v>0</v>
      </c>
      <c r="H26" s="42">
        <v>0</v>
      </c>
      <c r="I26" s="42">
        <v>0</v>
      </c>
      <c r="J26" s="19">
        <f t="shared" si="1"/>
        <v>0</v>
      </c>
      <c r="K26" s="42">
        <v>0</v>
      </c>
      <c r="L26" s="42">
        <v>0</v>
      </c>
      <c r="M26" s="19">
        <f t="shared" si="2"/>
        <v>0</v>
      </c>
      <c r="N26" s="42">
        <v>0</v>
      </c>
      <c r="O26" s="42">
        <v>0</v>
      </c>
      <c r="P26" s="19">
        <f t="shared" si="3"/>
        <v>0</v>
      </c>
      <c r="Q26" s="42">
        <v>0</v>
      </c>
      <c r="R26" s="42">
        <v>0</v>
      </c>
      <c r="S26" s="19">
        <f t="shared" si="4"/>
        <v>0</v>
      </c>
      <c r="T26" s="42">
        <v>0</v>
      </c>
      <c r="U26" s="42">
        <v>0</v>
      </c>
      <c r="V26" s="19">
        <f t="shared" si="5"/>
        <v>0</v>
      </c>
      <c r="W26" s="42">
        <v>1624898</v>
      </c>
      <c r="X26" s="42">
        <v>0</v>
      </c>
      <c r="Y26" s="19">
        <f t="shared" si="6"/>
        <v>0</v>
      </c>
      <c r="Z26" s="42">
        <v>500000</v>
      </c>
      <c r="AA26" s="42">
        <v>0</v>
      </c>
      <c r="AB26" s="19">
        <f t="shared" si="7"/>
        <v>0</v>
      </c>
      <c r="AC26" s="42">
        <v>0</v>
      </c>
      <c r="AD26" s="42">
        <v>0</v>
      </c>
      <c r="AE26" s="19">
        <f t="shared" si="8"/>
        <v>0</v>
      </c>
      <c r="AF26" s="42">
        <v>0</v>
      </c>
      <c r="AG26" s="42">
        <v>0</v>
      </c>
      <c r="AH26" s="19">
        <f t="shared" si="9"/>
        <v>0</v>
      </c>
      <c r="AI26" s="42">
        <v>67552100</v>
      </c>
      <c r="AJ26" s="42">
        <v>0</v>
      </c>
      <c r="AK26" s="19">
        <f t="shared" si="10"/>
        <v>0</v>
      </c>
      <c r="AL26" s="42">
        <v>0</v>
      </c>
      <c r="AM26" s="42">
        <v>0</v>
      </c>
      <c r="AN26" s="19">
        <f t="shared" si="11"/>
        <v>0</v>
      </c>
      <c r="AO26" s="42">
        <v>0</v>
      </c>
      <c r="AP26" s="42">
        <v>0</v>
      </c>
      <c r="AQ26" s="19">
        <f t="shared" si="12"/>
        <v>0</v>
      </c>
      <c r="AR26" s="42">
        <v>0</v>
      </c>
      <c r="AS26" s="42">
        <v>0</v>
      </c>
      <c r="AT26" s="19">
        <f t="shared" si="13"/>
        <v>0</v>
      </c>
      <c r="AU26" s="42">
        <v>0</v>
      </c>
      <c r="AV26" s="42">
        <v>0</v>
      </c>
      <c r="AW26" s="19">
        <f t="shared" si="14"/>
        <v>0</v>
      </c>
      <c r="AX26" s="42">
        <v>2000000</v>
      </c>
      <c r="AY26" s="42">
        <v>0</v>
      </c>
      <c r="AZ26" s="19">
        <f t="shared" si="15"/>
        <v>0</v>
      </c>
      <c r="BA26" s="42">
        <v>0</v>
      </c>
      <c r="BB26" s="42">
        <v>0</v>
      </c>
      <c r="BC26" s="19">
        <f t="shared" si="16"/>
        <v>0</v>
      </c>
      <c r="BD26" s="42">
        <v>0</v>
      </c>
      <c r="BE26" s="42">
        <v>0</v>
      </c>
      <c r="BF26" s="19">
        <f t="shared" si="17"/>
        <v>0</v>
      </c>
      <c r="BG26" s="42">
        <v>0</v>
      </c>
      <c r="BH26" s="42">
        <v>0</v>
      </c>
      <c r="BI26" s="19">
        <f t="shared" si="18"/>
        <v>0</v>
      </c>
      <c r="BJ26" s="42">
        <v>0</v>
      </c>
      <c r="BK26" s="42">
        <v>0</v>
      </c>
      <c r="BL26" s="19">
        <f t="shared" si="19"/>
        <v>0</v>
      </c>
      <c r="BM26" s="42">
        <v>8837071.5</v>
      </c>
      <c r="BN26" s="42">
        <v>0</v>
      </c>
      <c r="BO26" s="19">
        <f t="shared" si="20"/>
        <v>0</v>
      </c>
      <c r="BP26" s="42">
        <v>0</v>
      </c>
      <c r="BQ26" s="42">
        <v>0</v>
      </c>
      <c r="BR26" s="19">
        <f t="shared" si="21"/>
        <v>0</v>
      </c>
      <c r="BS26" s="42">
        <v>0</v>
      </c>
      <c r="BT26" s="42">
        <v>0</v>
      </c>
      <c r="BU26" s="19">
        <f t="shared" si="22"/>
        <v>0</v>
      </c>
      <c r="BV26" s="42">
        <v>36299382.420000002</v>
      </c>
      <c r="BW26" s="42">
        <v>0</v>
      </c>
      <c r="BX26" s="19">
        <f t="shared" si="23"/>
        <v>0</v>
      </c>
      <c r="BY26" s="42">
        <v>0</v>
      </c>
      <c r="BZ26" s="42">
        <v>0</v>
      </c>
      <c r="CA26" s="19">
        <f t="shared" si="24"/>
        <v>0</v>
      </c>
      <c r="CB26" s="3">
        <f>BY26+BV26+BS26+BP26+BM26+BJ26+BG26+BD26+BA26+AX26+AU26+AR26+AO26+AL26+AI26+AF26+AC26+Z26+W26+T26+Q26+N26+K26+H26+E26+B26</f>
        <v>116813451.92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876856430.00999999</v>
      </c>
      <c r="C27" s="3">
        <f>SUM(C13:C26)</f>
        <v>190811677.40000001</v>
      </c>
      <c r="D27" s="16">
        <f t="shared" si="26"/>
        <v>0.2176088021591219</v>
      </c>
      <c r="E27" s="3">
        <f>SUM(E13:E26)</f>
        <v>287733909.19</v>
      </c>
      <c r="F27" s="3">
        <f>SUM(F13:F26)</f>
        <v>50601320.689999998</v>
      </c>
      <c r="G27" s="16">
        <f t="shared" si="0"/>
        <v>0.17586151327261992</v>
      </c>
      <c r="H27" s="3">
        <f>SUM(H13:H26)</f>
        <v>4357428175.7400007</v>
      </c>
      <c r="I27" s="3">
        <f>SUM(I13:I26)</f>
        <v>599594494.09000003</v>
      </c>
      <c r="J27" s="16">
        <f t="shared" si="1"/>
        <v>0.13760284046177626</v>
      </c>
      <c r="K27" s="3">
        <f>SUM(K13:K26)</f>
        <v>2095879530.4900002</v>
      </c>
      <c r="L27" s="3">
        <f>SUM(L13:L26)</f>
        <v>330224656.49000001</v>
      </c>
      <c r="M27" s="16">
        <f t="shared" si="2"/>
        <v>0.15755898737786522</v>
      </c>
      <c r="N27" s="3">
        <f>SUM(N13:N26)</f>
        <v>629024216.60000002</v>
      </c>
      <c r="O27" s="3">
        <f>SUM(O13:O26)</f>
        <v>117573845.82000001</v>
      </c>
      <c r="P27" s="16">
        <f t="shared" si="3"/>
        <v>0.18691465720590192</v>
      </c>
      <c r="Q27" s="3">
        <f>SUM(Q13:Q26)</f>
        <v>514976242.23000002</v>
      </c>
      <c r="R27" s="3">
        <f>SUM(R13:R26)</f>
        <v>100591164.70999999</v>
      </c>
      <c r="S27" s="16">
        <f t="shared" si="4"/>
        <v>0.19533166088286011</v>
      </c>
      <c r="T27" s="3">
        <f>SUM(T13:T26)</f>
        <v>1993717577.6300001</v>
      </c>
      <c r="U27" s="3">
        <f>SUM(U13:U26)</f>
        <v>366163370.60000002</v>
      </c>
      <c r="V27" s="16">
        <f t="shared" si="5"/>
        <v>0.18365859573514462</v>
      </c>
      <c r="W27" s="3">
        <f>SUM(W13:W26)</f>
        <v>399655215.51000005</v>
      </c>
      <c r="X27" s="3">
        <f>SUM(X13:X26)</f>
        <v>71051346.269999996</v>
      </c>
      <c r="Y27" s="16">
        <f t="shared" si="6"/>
        <v>0.17778160652634389</v>
      </c>
      <c r="Z27" s="3">
        <f>SUM(Z13:Z26)</f>
        <v>1410172814.8699999</v>
      </c>
      <c r="AA27" s="3">
        <f>SUM(AA13:AA26)</f>
        <v>286513932.75999999</v>
      </c>
      <c r="AB27" s="16">
        <f t="shared" si="7"/>
        <v>0.20317646868438105</v>
      </c>
      <c r="AC27" s="3">
        <f>SUM(AC13:AC26)</f>
        <v>1361713923.51</v>
      </c>
      <c r="AD27" s="3">
        <f>SUM(AD13:AD26)</f>
        <v>283198032.75</v>
      </c>
      <c r="AE27" s="16">
        <f t="shared" si="8"/>
        <v>0.20797175372931426</v>
      </c>
      <c r="AF27" s="3">
        <f>SUM(AF13:AF26)</f>
        <v>408811898.93000001</v>
      </c>
      <c r="AG27" s="3">
        <f>SUM(AG13:AG26)</f>
        <v>87951232.559999987</v>
      </c>
      <c r="AH27" s="16">
        <f t="shared" si="9"/>
        <v>0.21513863170372077</v>
      </c>
      <c r="AI27" s="3">
        <f>SUM(AI13:AI26)</f>
        <v>1761727297.3899999</v>
      </c>
      <c r="AJ27" s="3">
        <f>SUM(AJ13:AJ26)</f>
        <v>365468987.82999998</v>
      </c>
      <c r="AK27" s="16">
        <f t="shared" si="10"/>
        <v>0.2074492393751533</v>
      </c>
      <c r="AL27" s="3">
        <f>SUM(AL13:AL26)</f>
        <v>2567740908.6400003</v>
      </c>
      <c r="AM27" s="3">
        <f>SUM(AM13:AM26)</f>
        <v>431726672.50999999</v>
      </c>
      <c r="AN27" s="16">
        <f t="shared" si="11"/>
        <v>0.1681348266319686</v>
      </c>
      <c r="AO27" s="3">
        <f>SUM(AO13:AO26)</f>
        <v>602222436.81000006</v>
      </c>
      <c r="AP27" s="3">
        <f>SUM(AP13:AP26)</f>
        <v>110296848.73000002</v>
      </c>
      <c r="AQ27" s="16">
        <f t="shared" si="12"/>
        <v>0.18314968355255493</v>
      </c>
      <c r="AR27" s="3">
        <f>SUM(AR13:AR26)</f>
        <v>662875198</v>
      </c>
      <c r="AS27" s="3">
        <f>SUM(AS13:AS26)</f>
        <v>100611210.50000001</v>
      </c>
      <c r="AT27" s="16">
        <f t="shared" si="13"/>
        <v>0.1517800195324249</v>
      </c>
      <c r="AU27" s="3">
        <f>SUM(AU13:AU26)</f>
        <v>523031484.86000001</v>
      </c>
      <c r="AV27" s="3">
        <f>SUM(AV13:AV26)</f>
        <v>99804427.829999983</v>
      </c>
      <c r="AW27" s="16">
        <f t="shared" si="14"/>
        <v>0.19081915853825637</v>
      </c>
      <c r="AX27" s="3">
        <f>SUM(AX13:AX26)</f>
        <v>873700043.58999991</v>
      </c>
      <c r="AY27" s="3">
        <f>SUM(AY13:AY26)</f>
        <v>139466075.35999998</v>
      </c>
      <c r="AZ27" s="16">
        <f t="shared" si="15"/>
        <v>0.15962695250298861</v>
      </c>
      <c r="BA27" s="3">
        <f>SUM(BA13:BA26)</f>
        <v>357775928.29000002</v>
      </c>
      <c r="BB27" s="3">
        <f>SUM(BB13:BB26)</f>
        <v>78960237.24000001</v>
      </c>
      <c r="BC27" s="16">
        <f t="shared" si="16"/>
        <v>0.22069745613516442</v>
      </c>
      <c r="BD27" s="3">
        <f>SUM(BD13:BD26)</f>
        <v>937590409.76999998</v>
      </c>
      <c r="BE27" s="3">
        <f>SUM(BE13:BE26)</f>
        <v>207051947.92999998</v>
      </c>
      <c r="BF27" s="16">
        <f t="shared" si="17"/>
        <v>0.22083411452639734</v>
      </c>
      <c r="BG27" s="3">
        <f>SUM(BG13:BG26)</f>
        <v>854347914.96999991</v>
      </c>
      <c r="BH27" s="3">
        <f>SUM(BH13:BH26)</f>
        <v>115435587.51000001</v>
      </c>
      <c r="BI27" s="16">
        <f t="shared" si="18"/>
        <v>0.13511543188357109</v>
      </c>
      <c r="BJ27" s="3">
        <f>SUM(BJ13:BJ26)</f>
        <v>359057615.69</v>
      </c>
      <c r="BK27" s="3">
        <f>SUM(BK13:BK26)</f>
        <v>71979258.49000001</v>
      </c>
      <c r="BL27" s="16">
        <f t="shared" si="19"/>
        <v>0.20046715441943119</v>
      </c>
      <c r="BM27" s="3">
        <f>SUM(BM13:BM26)</f>
        <v>1003625046.8199999</v>
      </c>
      <c r="BN27" s="3">
        <f>SUM(BN13:BN26)</f>
        <v>152879225.87</v>
      </c>
      <c r="BO27" s="16">
        <f t="shared" si="20"/>
        <v>0.1523270332425441</v>
      </c>
      <c r="BP27" s="3">
        <f>SUM(BP13:BP26)</f>
        <v>600340985.90999997</v>
      </c>
      <c r="BQ27" s="3">
        <f>SUM(BQ13:BQ26)</f>
        <v>104685746.7</v>
      </c>
      <c r="BR27" s="16">
        <f t="shared" si="21"/>
        <v>0.17437714425130713</v>
      </c>
      <c r="BS27" s="3">
        <f>SUM(BS13:BS26)</f>
        <v>749783383.02999997</v>
      </c>
      <c r="BT27" s="3">
        <f>SUM(BT13:BT26)</f>
        <v>104583452.38000001</v>
      </c>
      <c r="BU27" s="16">
        <f t="shared" si="22"/>
        <v>0.13948488956551797</v>
      </c>
      <c r="BV27" s="3">
        <f>SUM(BV13:BV26)</f>
        <v>7087006058.5200005</v>
      </c>
      <c r="BW27" s="3">
        <f>SUM(BW13:BW26)</f>
        <v>912883005.41000009</v>
      </c>
      <c r="BX27" s="16">
        <f t="shared" si="23"/>
        <v>0.12881081205123734</v>
      </c>
      <c r="BY27" s="3">
        <f>SUM(BY13:BY26)</f>
        <v>13019603548.019999</v>
      </c>
      <c r="BZ27" s="3">
        <f>SUM(BZ13:BZ26)</f>
        <v>2333456423.8499999</v>
      </c>
      <c r="CA27" s="16">
        <f t="shared" si="24"/>
        <v>0.17922638083744635</v>
      </c>
      <c r="CB27" s="3">
        <f>SUM(CB13:CB26)</f>
        <v>46296398195.020004</v>
      </c>
      <c r="CC27" s="3">
        <f>SUM(CC13:CC26)</f>
        <v>7813564182.2799988</v>
      </c>
      <c r="CD27" s="19">
        <f t="shared" si="25"/>
        <v>0.16877261486662445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-59638936.529999971</v>
      </c>
      <c r="C28" s="3">
        <f>C12-C27</f>
        <v>-14559272.099999994</v>
      </c>
      <c r="D28" s="16"/>
      <c r="E28" s="3">
        <f>E12-E27</f>
        <v>-1986268.0500000119</v>
      </c>
      <c r="F28" s="3">
        <f>F12-F27</f>
        <v>16931391.150000006</v>
      </c>
      <c r="G28" s="16"/>
      <c r="H28" s="3">
        <f>H12-H27</f>
        <v>-315833932.6600008</v>
      </c>
      <c r="I28" s="3">
        <f>I12-I27</f>
        <v>53844837.379999995</v>
      </c>
      <c r="J28" s="16"/>
      <c r="K28" s="3">
        <f>K12-K27</f>
        <v>-53238333.090000153</v>
      </c>
      <c r="L28" s="3">
        <f>L12-L27</f>
        <v>33220613.199999988</v>
      </c>
      <c r="M28" s="16"/>
      <c r="N28" s="3">
        <f>N12-N27</f>
        <v>-41142080.200000048</v>
      </c>
      <c r="O28" s="3">
        <f>O12-O27</f>
        <v>10512007.899999991</v>
      </c>
      <c r="P28" s="16"/>
      <c r="Q28" s="3">
        <f>Q12-Q27</f>
        <v>-19525539.660000026</v>
      </c>
      <c r="R28" s="3">
        <f>R12-R27</f>
        <v>13444206.910000011</v>
      </c>
      <c r="S28" s="16"/>
      <c r="T28" s="3">
        <f>T12-T27</f>
        <v>-61345716.28000021</v>
      </c>
      <c r="U28" s="3">
        <f>U12-U27</f>
        <v>17402493.539999962</v>
      </c>
      <c r="V28" s="16"/>
      <c r="W28" s="3">
        <f>W12-W27</f>
        <v>-7299158.0500000715</v>
      </c>
      <c r="X28" s="3">
        <f>X12-X27</f>
        <v>7240474.5</v>
      </c>
      <c r="Y28" s="16"/>
      <c r="Z28" s="3">
        <f>Z12-Z27</f>
        <v>-46140502.599999905</v>
      </c>
      <c r="AA28" s="3">
        <f>AA12-AA27</f>
        <v>4174664.1700000167</v>
      </c>
      <c r="AB28" s="16"/>
      <c r="AC28" s="3">
        <f>AC12-AC27</f>
        <v>-25238897.829999924</v>
      </c>
      <c r="AD28" s="3">
        <f>AD12-AD27</f>
        <v>20596860.889999986</v>
      </c>
      <c r="AE28" s="12"/>
      <c r="AF28" s="3">
        <f>AF12-AF27</f>
        <v>-3302876.4499999881</v>
      </c>
      <c r="AG28" s="3">
        <f>AG12-AG27</f>
        <v>12126028.220000014</v>
      </c>
      <c r="AH28" s="16"/>
      <c r="AI28" s="3">
        <f>AI12-AI27</f>
        <v>-39111864.049999952</v>
      </c>
      <c r="AJ28" s="3">
        <f>AJ12-AJ27</f>
        <v>55646826.199999988</v>
      </c>
      <c r="AK28" s="19"/>
      <c r="AL28" s="3">
        <f>AL12-AL27</f>
        <v>-75520343.350000381</v>
      </c>
      <c r="AM28" s="3">
        <f>AM12-AM27</f>
        <v>37077402.75</v>
      </c>
      <c r="AN28" s="16"/>
      <c r="AO28" s="3">
        <f>AO12-AO27</f>
        <v>-39485396.620000005</v>
      </c>
      <c r="AP28" s="3">
        <f>AP12-AP27</f>
        <v>4506958.7699999809</v>
      </c>
      <c r="AQ28" s="16"/>
      <c r="AR28" s="3">
        <f>AR12-AR27</f>
        <v>-10153000</v>
      </c>
      <c r="AS28" s="3">
        <f>AS12-AS27</f>
        <v>11711360.62999998</v>
      </c>
      <c r="AT28" s="16"/>
      <c r="AU28" s="3">
        <f>AU12-AU27</f>
        <v>-42843651.639999986</v>
      </c>
      <c r="AV28" s="3">
        <f>AV12-AV27</f>
        <v>12670065.420000017</v>
      </c>
      <c r="AW28" s="16"/>
      <c r="AX28" s="3">
        <f>AX12-AX27</f>
        <v>-51045575.4799999</v>
      </c>
      <c r="AY28" s="3">
        <f>AY12-AY27</f>
        <v>32999581.160000026</v>
      </c>
      <c r="AZ28" s="16"/>
      <c r="BA28" s="3">
        <f>BA12-BA27</f>
        <v>-2000000</v>
      </c>
      <c r="BB28" s="3">
        <f>BB12-BB27</f>
        <v>-482239.38000001013</v>
      </c>
      <c r="BC28" s="16"/>
      <c r="BD28" s="3">
        <f>BD12-BD27</f>
        <v>-18507537.949999928</v>
      </c>
      <c r="BE28" s="3">
        <f>BE12-BE27</f>
        <v>4216685.7400000095</v>
      </c>
      <c r="BF28" s="16"/>
      <c r="BG28" s="3">
        <f>BG12-BG27</f>
        <v>-40095891.349999905</v>
      </c>
      <c r="BH28" s="3">
        <f>BH12-BH27</f>
        <v>1470702.0699999928</v>
      </c>
      <c r="BI28" s="16"/>
      <c r="BJ28" s="3">
        <f>BJ12-BJ27</f>
        <v>-7113542.6999999881</v>
      </c>
      <c r="BK28" s="3">
        <f>BK12-BK27</f>
        <v>10140019.169999987</v>
      </c>
      <c r="BL28" s="16"/>
      <c r="BM28" s="3">
        <f>BM12-BM27</f>
        <v>-70369195.299999952</v>
      </c>
      <c r="BN28" s="3">
        <f>BN12-BN27</f>
        <v>27551400.979999989</v>
      </c>
      <c r="BO28" s="16"/>
      <c r="BP28" s="3">
        <f>BP12-BP27</f>
        <v>-15696696.860000014</v>
      </c>
      <c r="BQ28" s="3">
        <f>BQ12-BQ27</f>
        <v>27419381.25999999</v>
      </c>
      <c r="BR28" s="16"/>
      <c r="BS28" s="3">
        <f>BS12-BS27</f>
        <v>-31157478.850000024</v>
      </c>
      <c r="BT28" s="3">
        <f>BT12-BT27</f>
        <v>16965123.459999993</v>
      </c>
      <c r="BU28" s="16"/>
      <c r="BV28" s="3">
        <f>BV12-BV27</f>
        <v>-116111000</v>
      </c>
      <c r="BW28" s="3">
        <f>BW12-BW27</f>
        <v>54607022.059999943</v>
      </c>
      <c r="BX28" s="16"/>
      <c r="BY28" s="3">
        <f>BY12-BY27</f>
        <v>-11473539.839998245</v>
      </c>
      <c r="BZ28" s="3">
        <f>BZ12-BZ27</f>
        <v>122671478.9000001</v>
      </c>
      <c r="CA28" s="16"/>
      <c r="CB28" s="3">
        <f>BY28+BV28+BS28+BP28+BM28+BJ28+BG28+BD28+BA28+AX28+AU28+AR28+AO28+AL28+AI28+AF28+AC28+Z28+W28+T28+Q28+N28+K28+H28+E28+B28</f>
        <v>-1205376955.3899994</v>
      </c>
      <c r="CC28" s="3">
        <f>BZ28+BW28+BT28+BQ28+BN28+BK28+BH28+BE28+BB28+AY28+AV28+AS28+AP28+AM28+AJ28+AG28+AD28+AA28+X28+U28+R28+O28+L28+I28+F28+C28</f>
        <v>594106074.94999993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6"/>
      <c r="E29" s="1"/>
      <c r="F29" s="1"/>
      <c r="G29" s="16"/>
      <c r="H29" s="1"/>
      <c r="I29" s="1"/>
      <c r="J29" s="16"/>
      <c r="K29" s="1"/>
      <c r="L29" s="1"/>
      <c r="M29" s="16"/>
      <c r="N29" s="1"/>
      <c r="O29" s="1"/>
      <c r="P29" s="16"/>
      <c r="Q29" s="1"/>
      <c r="R29" s="1"/>
      <c r="S29" s="16"/>
      <c r="T29" s="1"/>
      <c r="U29" s="1"/>
      <c r="V29" s="16"/>
      <c r="W29" s="1"/>
      <c r="X29" s="1"/>
      <c r="Y29" s="16"/>
      <c r="Z29" s="1"/>
      <c r="AA29" s="1"/>
      <c r="AB29" s="16"/>
      <c r="AC29" s="1"/>
      <c r="AD29" s="1"/>
      <c r="AE29" s="12"/>
      <c r="AF29" s="1"/>
      <c r="AG29" s="1"/>
      <c r="AH29" s="16"/>
      <c r="AI29" s="1"/>
      <c r="AJ29" s="1"/>
      <c r="AK29" s="19"/>
      <c r="AL29" s="1"/>
      <c r="AM29" s="1"/>
      <c r="AN29" s="16"/>
      <c r="AO29" s="1"/>
      <c r="AP29" s="1"/>
      <c r="AQ29" s="16"/>
      <c r="AR29" s="1"/>
      <c r="AS29" s="1"/>
      <c r="AT29" s="16"/>
      <c r="AU29" s="1"/>
      <c r="AV29" s="1"/>
      <c r="AW29" s="16"/>
      <c r="AX29" s="1"/>
      <c r="AY29" s="1"/>
      <c r="AZ29" s="16"/>
      <c r="BA29" s="1"/>
      <c r="BB29" s="1"/>
      <c r="BC29" s="16"/>
      <c r="BD29" s="1"/>
      <c r="BE29" s="1"/>
      <c r="BF29" s="16"/>
      <c r="BG29" s="1"/>
      <c r="BH29" s="1"/>
      <c r="BI29" s="16"/>
      <c r="BJ29" s="1"/>
      <c r="BK29" s="1"/>
      <c r="BL29" s="16"/>
      <c r="BM29" s="1"/>
      <c r="BN29" s="1"/>
      <c r="BO29" s="16"/>
      <c r="BP29" s="1"/>
      <c r="BQ29" s="1"/>
      <c r="BR29" s="16"/>
      <c r="BS29" s="1"/>
      <c r="BT29" s="1"/>
      <c r="BU29" s="16"/>
      <c r="BV29" s="1"/>
      <c r="BW29" s="1"/>
      <c r="BX29" s="16"/>
      <c r="BY29" s="1"/>
      <c r="BZ29" s="1"/>
      <c r="CA29" s="16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6" t="e">
        <f>SUM(C30/B30)</f>
        <v>#DIV/0!</v>
      </c>
      <c r="E30" s="2"/>
      <c r="F30" s="2"/>
      <c r="G30" s="16" t="e">
        <f>SUM(F30/E30)</f>
        <v>#DIV/0!</v>
      </c>
      <c r="H30" s="2"/>
      <c r="I30" s="2"/>
      <c r="J30" s="16" t="e">
        <f>SUM(I30/H30)</f>
        <v>#DIV/0!</v>
      </c>
      <c r="K30" s="2"/>
      <c r="L30" s="2"/>
      <c r="M30" s="16" t="e">
        <f>SUM(L30/K30)</f>
        <v>#DIV/0!</v>
      </c>
      <c r="N30" s="2"/>
      <c r="O30" s="2"/>
      <c r="P30" s="16" t="e">
        <f>SUM(O30/N30)</f>
        <v>#DIV/0!</v>
      </c>
      <c r="Q30" s="2"/>
      <c r="R30" s="2"/>
      <c r="S30" s="16" t="e">
        <f>SUM(R30/Q30)</f>
        <v>#DIV/0!</v>
      </c>
      <c r="T30" s="2"/>
      <c r="U30" s="2"/>
      <c r="V30" s="16" t="e">
        <f>SUM(U30/T30)</f>
        <v>#DIV/0!</v>
      </c>
      <c r="W30" s="2"/>
      <c r="X30" s="2"/>
      <c r="Y30" s="16" t="e">
        <f>SUM(X30/W30)</f>
        <v>#DIV/0!</v>
      </c>
      <c r="Z30" s="2"/>
      <c r="AA30" s="2"/>
      <c r="AB30" s="16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6" t="e">
        <f>SUM(AG30/AF30)</f>
        <v>#DIV/0!</v>
      </c>
      <c r="AI30" s="2"/>
      <c r="AJ30" s="2"/>
      <c r="AK30" s="19" t="e">
        <f>SUM(AJ30/AI30)</f>
        <v>#DIV/0!</v>
      </c>
      <c r="AL30" s="2"/>
      <c r="AM30" s="2"/>
      <c r="AN30" s="16" t="e">
        <f>SUM(AM30/AL30)</f>
        <v>#DIV/0!</v>
      </c>
      <c r="AO30" s="2"/>
      <c r="AP30" s="2"/>
      <c r="AQ30" s="16" t="e">
        <f>SUM(AP30/AO30)</f>
        <v>#DIV/0!</v>
      </c>
      <c r="AR30" s="2"/>
      <c r="AS30" s="2"/>
      <c r="AT30" s="16" t="e">
        <f>SUM(AS30/AR30)</f>
        <v>#DIV/0!</v>
      </c>
      <c r="AU30" s="2"/>
      <c r="AV30" s="2"/>
      <c r="AW30" s="16" t="e">
        <f>SUM(AV30/AU30)</f>
        <v>#DIV/0!</v>
      </c>
      <c r="AX30" s="2"/>
      <c r="AY30" s="2"/>
      <c r="AZ30" s="16" t="e">
        <f>SUM(AY30/AX30)</f>
        <v>#DIV/0!</v>
      </c>
      <c r="BA30" s="2"/>
      <c r="BB30" s="2"/>
      <c r="BC30" s="16" t="e">
        <f>SUM(BB30/BA30)</f>
        <v>#DIV/0!</v>
      </c>
      <c r="BD30" s="2"/>
      <c r="BE30" s="2"/>
      <c r="BF30" s="16" t="e">
        <f>SUM(BE30/BD30)</f>
        <v>#DIV/0!</v>
      </c>
      <c r="BG30" s="2"/>
      <c r="BH30" s="2"/>
      <c r="BI30" s="16" t="e">
        <f>SUM(BH30/BG30)</f>
        <v>#DIV/0!</v>
      </c>
      <c r="BJ30" s="2"/>
      <c r="BK30" s="2"/>
      <c r="BL30" s="16" t="e">
        <f>SUM(BK30/BJ30)</f>
        <v>#DIV/0!</v>
      </c>
      <c r="BM30" s="2"/>
      <c r="BN30" s="2"/>
      <c r="BO30" s="16" t="e">
        <f>SUM(BN30/BM30)</f>
        <v>#DIV/0!</v>
      </c>
      <c r="BP30" s="2"/>
      <c r="BQ30" s="2"/>
      <c r="BR30" s="16" t="e">
        <f>SUM(BQ30/BP30)</f>
        <v>#DIV/0!</v>
      </c>
      <c r="BS30" s="2"/>
      <c r="BT30" s="2"/>
      <c r="BU30" s="16" t="e">
        <f>SUM(BT30/BS30)</f>
        <v>#DIV/0!</v>
      </c>
      <c r="BV30" s="2"/>
      <c r="BW30" s="2"/>
      <c r="BX30" s="16" t="e">
        <f>SUM(BW30/BV30)</f>
        <v>#DIV/0!</v>
      </c>
      <c r="BY30" s="2"/>
      <c r="BZ30" s="2"/>
      <c r="CA30" s="16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6" t="e">
        <f>SUM(C31/B31)</f>
        <v>#DIV/0!</v>
      </c>
      <c r="E31" s="24"/>
      <c r="F31" s="24"/>
      <c r="G31" s="16" t="e">
        <f>SUM(F31/E31)</f>
        <v>#DIV/0!</v>
      </c>
      <c r="H31" s="24"/>
      <c r="I31" s="24"/>
      <c r="J31" s="16" t="e">
        <f>SUM(I31/H31)</f>
        <v>#DIV/0!</v>
      </c>
      <c r="K31" s="24"/>
      <c r="L31" s="24"/>
      <c r="M31" s="16" t="e">
        <f>SUM(L31/K31)</f>
        <v>#DIV/0!</v>
      </c>
      <c r="N31" s="24"/>
      <c r="O31" s="24"/>
      <c r="P31" s="16" t="e">
        <f>SUM(O31/N31)</f>
        <v>#DIV/0!</v>
      </c>
      <c r="Q31" s="24"/>
      <c r="R31" s="24"/>
      <c r="S31" s="16" t="e">
        <f>SUM(R31/Q31)</f>
        <v>#DIV/0!</v>
      </c>
      <c r="T31" s="24"/>
      <c r="U31" s="24"/>
      <c r="V31" s="16" t="e">
        <f>SUM(U31/T31)</f>
        <v>#DIV/0!</v>
      </c>
      <c r="W31" s="24"/>
      <c r="X31" s="24"/>
      <c r="Y31" s="16" t="e">
        <f>SUM(X31/W31)</f>
        <v>#DIV/0!</v>
      </c>
      <c r="Z31" s="24"/>
      <c r="AA31" s="24"/>
      <c r="AB31" s="16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6" t="e">
        <f>SUM(AG31/AF31)</f>
        <v>#DIV/0!</v>
      </c>
      <c r="AI31" s="24"/>
      <c r="AJ31" s="24"/>
      <c r="AK31" s="19" t="e">
        <f>SUM(AJ31/AI31)</f>
        <v>#DIV/0!</v>
      </c>
      <c r="AL31" s="24"/>
      <c r="AM31" s="24"/>
      <c r="AN31" s="16" t="e">
        <f>SUM(AM31/AL31)</f>
        <v>#DIV/0!</v>
      </c>
      <c r="AO31" s="24"/>
      <c r="AP31" s="24"/>
      <c r="AQ31" s="16" t="e">
        <f>SUM(AP31/AO31)</f>
        <v>#DIV/0!</v>
      </c>
      <c r="AR31" s="24"/>
      <c r="AS31" s="24"/>
      <c r="AT31" s="16" t="e">
        <f>SUM(AS31/AR31)</f>
        <v>#DIV/0!</v>
      </c>
      <c r="AU31" s="24"/>
      <c r="AV31" s="24"/>
      <c r="AW31" s="16" t="e">
        <f>SUM(AV31/AU31)</f>
        <v>#DIV/0!</v>
      </c>
      <c r="AX31" s="24"/>
      <c r="AY31" s="24"/>
      <c r="AZ31" s="16" t="e">
        <f>SUM(AY31/AX31)</f>
        <v>#DIV/0!</v>
      </c>
      <c r="BA31" s="24"/>
      <c r="BB31" s="24"/>
      <c r="BC31" s="16" t="e">
        <f>SUM(BB31/BA31)</f>
        <v>#DIV/0!</v>
      </c>
      <c r="BD31" s="24"/>
      <c r="BE31" s="24"/>
      <c r="BF31" s="16" t="e">
        <f>SUM(BE31/BD31)</f>
        <v>#DIV/0!</v>
      </c>
      <c r="BG31" s="24"/>
      <c r="BH31" s="24"/>
      <c r="BI31" s="16" t="e">
        <f>SUM(BH31/BG31)</f>
        <v>#DIV/0!</v>
      </c>
      <c r="BJ31" s="24"/>
      <c r="BK31" s="24"/>
      <c r="BL31" s="16" t="e">
        <f>SUM(BK31/BJ31)</f>
        <v>#DIV/0!</v>
      </c>
      <c r="BM31" s="24"/>
      <c r="BN31" s="24"/>
      <c r="BO31" s="16" t="e">
        <f>SUM(BN31/BM31)</f>
        <v>#DIV/0!</v>
      </c>
      <c r="BP31" s="24"/>
      <c r="BQ31" s="24"/>
      <c r="BR31" s="16" t="e">
        <f>SUM(BQ31/BP31)</f>
        <v>#DIV/0!</v>
      </c>
      <c r="BS31" s="24"/>
      <c r="BT31" s="24"/>
      <c r="BU31" s="16" t="e">
        <f>SUM(BT31/BS31)</f>
        <v>#DIV/0!</v>
      </c>
      <c r="BV31" s="24"/>
      <c r="BW31" s="24"/>
      <c r="BX31" s="16" t="e">
        <f>SUM(BW31/BV31)</f>
        <v>#DIV/0!</v>
      </c>
      <c r="BY31" s="24"/>
      <c r="BZ31" s="24"/>
      <c r="CA31" s="16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6"/>
      <c r="E32" s="24">
        <f>(E31+E30)/E27*100</f>
        <v>0</v>
      </c>
      <c r="F32" s="24">
        <f>(F31+F30)/F27*100</f>
        <v>0</v>
      </c>
      <c r="G32" s="16"/>
      <c r="H32" s="24">
        <f>(H31+H30)/H27*100</f>
        <v>0</v>
      </c>
      <c r="I32" s="24">
        <f>(I31+I30)/I27*100</f>
        <v>0</v>
      </c>
      <c r="J32" s="16"/>
      <c r="K32" s="24">
        <f>(K31+K30)/K27*100</f>
        <v>0</v>
      </c>
      <c r="L32" s="24">
        <f>(L31+L30)/L27*100</f>
        <v>0</v>
      </c>
      <c r="M32" s="16"/>
      <c r="N32" s="24">
        <f>(N31+N30)/N27*100</f>
        <v>0</v>
      </c>
      <c r="O32" s="24">
        <f>(O31+O30)/O27*100</f>
        <v>0</v>
      </c>
      <c r="P32" s="16"/>
      <c r="Q32" s="24">
        <f>(Q31+Q30)/Q27*100</f>
        <v>0</v>
      </c>
      <c r="R32" s="24">
        <f>(R31+R30)/R27*100</f>
        <v>0</v>
      </c>
      <c r="S32" s="16"/>
      <c r="T32" s="24">
        <f>(T31+T30)/T27*100</f>
        <v>0</v>
      </c>
      <c r="U32" s="24">
        <f>(U31+U30)/U27*100</f>
        <v>0</v>
      </c>
      <c r="V32" s="16"/>
      <c r="W32" s="24">
        <f>(W31+W30)/W27*100</f>
        <v>0</v>
      </c>
      <c r="X32" s="24">
        <f>(X31+X30)/X27*100</f>
        <v>0</v>
      </c>
      <c r="Y32" s="16"/>
      <c r="Z32" s="24">
        <f>(Z31+Z30)/Z27*100</f>
        <v>0</v>
      </c>
      <c r="AA32" s="24">
        <f>(AA31+AA30)/AA27*100</f>
        <v>0</v>
      </c>
      <c r="AB32" s="16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6"/>
      <c r="AI32" s="24">
        <f>(AI31+AI30)/AI27*100</f>
        <v>0</v>
      </c>
      <c r="AJ32" s="24">
        <f>(AJ31+AJ30)/AJ27*100</f>
        <v>0</v>
      </c>
      <c r="AK32" s="19"/>
      <c r="AL32" s="24">
        <f>(AL31+AL30)/AL27*100</f>
        <v>0</v>
      </c>
      <c r="AM32" s="24">
        <f>(AM31+AM30)/AM27*100</f>
        <v>0</v>
      </c>
      <c r="AN32" s="16"/>
      <c r="AO32" s="24">
        <f>(AO31+AO30)/AO27*100</f>
        <v>0</v>
      </c>
      <c r="AP32" s="24">
        <f>(AP31+AP30)/AP27*100</f>
        <v>0</v>
      </c>
      <c r="AQ32" s="16"/>
      <c r="AR32" s="24">
        <f>(AR31+AR30)/AR27*100</f>
        <v>0</v>
      </c>
      <c r="AS32" s="24">
        <f>(AS31+AS30)/AS27*100</f>
        <v>0</v>
      </c>
      <c r="AT32" s="16"/>
      <c r="AU32" s="24">
        <f>(AU31+AU30)/AU27*100</f>
        <v>0</v>
      </c>
      <c r="AV32" s="24">
        <f>(AV31+AV30)/AV27*100</f>
        <v>0</v>
      </c>
      <c r="AW32" s="16"/>
      <c r="AX32" s="24">
        <f>(AX31+AX30)/AX27*100</f>
        <v>0</v>
      </c>
      <c r="AY32" s="24">
        <f>(AY31+AY30)/AY27*100</f>
        <v>0</v>
      </c>
      <c r="AZ32" s="16"/>
      <c r="BA32" s="24">
        <f>(BA31+BA30)/BA27*100</f>
        <v>0</v>
      </c>
      <c r="BB32" s="24">
        <f>(BB31+BB30)/BB27*100</f>
        <v>0</v>
      </c>
      <c r="BC32" s="16"/>
      <c r="BD32" s="24">
        <f>(BD31+BD30)/BD27*100</f>
        <v>0</v>
      </c>
      <c r="BE32" s="24">
        <f>(BE31+BE30)/BE27*100</f>
        <v>0</v>
      </c>
      <c r="BF32" s="16" t="e">
        <f>SUM(BE32/BD32)</f>
        <v>#DIV/0!</v>
      </c>
      <c r="BG32" s="24">
        <f>(BG31+BG30)/BG27*100</f>
        <v>0</v>
      </c>
      <c r="BH32" s="24">
        <f>(BH31+BH30)/BH27*100</f>
        <v>0</v>
      </c>
      <c r="BI32" s="16"/>
      <c r="BJ32" s="24">
        <f>(BJ31+BJ30)/BJ27*100</f>
        <v>0</v>
      </c>
      <c r="BK32" s="24">
        <f>(BK31+BK30)/BK27*100</f>
        <v>0</v>
      </c>
      <c r="BL32" s="16"/>
      <c r="BM32" s="24">
        <f>(BM31+BM30)/BM27*100</f>
        <v>0</v>
      </c>
      <c r="BN32" s="24">
        <f>(BN31+BN30)/BN27*100</f>
        <v>0</v>
      </c>
      <c r="BO32" s="16"/>
      <c r="BP32" s="24">
        <f>(BP31+BP30)/BP27*100</f>
        <v>0</v>
      </c>
      <c r="BQ32" s="24">
        <f>(BQ31+BQ30)/BQ27*100</f>
        <v>0</v>
      </c>
      <c r="BR32" s="16"/>
      <c r="BS32" s="37">
        <f>(BS31+BS30)/BS27*100</f>
        <v>0</v>
      </c>
      <c r="BT32" s="37">
        <f>(BT31+BT30)/BT27*100</f>
        <v>0</v>
      </c>
      <c r="BU32" s="16"/>
      <c r="BV32" s="24">
        <f>(BV31+BV30)/BV27*100</f>
        <v>0</v>
      </c>
      <c r="BW32" s="24">
        <f>(BW31+BW30)/BW27*100</f>
        <v>0</v>
      </c>
      <c r="BX32" s="16"/>
      <c r="BY32" s="24">
        <f>(BY31+BY30)/BY27*100</f>
        <v>0</v>
      </c>
      <c r="BZ32" s="24">
        <f>(BZ31+BZ30)/BZ27*100</f>
        <v>0</v>
      </c>
      <c r="CA32" s="16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6"/>
      <c r="E33" s="2"/>
      <c r="F33" s="2"/>
      <c r="G33" s="16"/>
      <c r="H33" s="2"/>
      <c r="I33" s="2"/>
      <c r="J33" s="16"/>
      <c r="K33" s="2"/>
      <c r="L33" s="2"/>
      <c r="M33" s="16"/>
      <c r="N33" s="2"/>
      <c r="O33" s="2"/>
      <c r="P33" s="16"/>
      <c r="Q33" s="9"/>
      <c r="R33" s="2"/>
      <c r="S33" s="16"/>
      <c r="T33" s="2"/>
      <c r="U33" s="10"/>
      <c r="V33" s="16"/>
      <c r="W33" s="2"/>
      <c r="X33" s="2"/>
      <c r="Y33" s="1"/>
      <c r="Z33" s="2"/>
      <c r="AA33" s="2"/>
      <c r="AB33" s="16"/>
      <c r="AC33" s="2"/>
      <c r="AD33" s="2"/>
      <c r="AE33" s="12"/>
      <c r="AF33" s="2"/>
      <c r="AG33" s="2"/>
      <c r="AH33" s="16"/>
      <c r="AI33" s="2"/>
      <c r="AJ33" s="2"/>
      <c r="AK33" s="19"/>
      <c r="AL33" s="2"/>
      <c r="AM33" s="2"/>
      <c r="AN33" s="16"/>
      <c r="AO33" s="2"/>
      <c r="AP33" s="2"/>
      <c r="AQ33" s="16"/>
      <c r="AR33" s="2"/>
      <c r="AS33" s="2"/>
      <c r="AT33" s="16"/>
      <c r="AU33" s="2"/>
      <c r="AV33" s="2"/>
      <c r="AW33" s="16"/>
      <c r="AX33" s="2"/>
      <c r="AY33" s="2"/>
      <c r="AZ33" s="16"/>
      <c r="BA33" s="2"/>
      <c r="BB33" s="2"/>
      <c r="BC33" s="16"/>
      <c r="BD33" s="2"/>
      <c r="BE33" s="2"/>
      <c r="BF33" s="16"/>
      <c r="BG33" s="2"/>
      <c r="BH33" s="2"/>
      <c r="BI33" s="16"/>
      <c r="BJ33" s="2"/>
      <c r="BK33" s="2"/>
      <c r="BL33" s="16"/>
      <c r="BM33" s="2"/>
      <c r="BN33" s="2"/>
      <c r="BO33" s="16"/>
      <c r="BP33" s="2"/>
      <c r="BQ33" s="2"/>
      <c r="BR33" s="16"/>
      <c r="BS33" s="2"/>
      <c r="BT33" s="2"/>
      <c r="BU33" s="16"/>
      <c r="BV33" s="2"/>
      <c r="BW33" s="2"/>
      <c r="BX33" s="16"/>
      <c r="BY33" s="2"/>
      <c r="BZ33" s="2"/>
      <c r="CA33" s="16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51"/>
      <c r="T34" s="33"/>
      <c r="AY34" s="33"/>
      <c r="AZ34" s="52"/>
      <c r="BE34" s="33"/>
      <c r="BF34" s="52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53"/>
      <c r="BA35" s="40"/>
      <c r="BB35" s="40"/>
      <c r="BD35" s="40"/>
      <c r="BE35" s="41"/>
      <c r="BF35" s="52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52"/>
      <c r="BG36" s="33"/>
      <c r="CF36" s="23"/>
      <c r="CG36" s="23"/>
      <c r="CH36" s="23"/>
      <c r="CI36" s="23"/>
    </row>
    <row r="37" spans="1:87" x14ac:dyDescent="0.2">
      <c r="G37" s="22"/>
      <c r="BD37" s="40"/>
      <c r="BE37" s="41"/>
      <c r="BF37" s="52"/>
      <c r="BG37" s="33"/>
    </row>
    <row r="38" spans="1:87" x14ac:dyDescent="0.2">
      <c r="G38" s="22"/>
      <c r="BE38" s="33"/>
      <c r="BF38" s="53"/>
      <c r="BG38" s="33"/>
    </row>
    <row r="39" spans="1:87" x14ac:dyDescent="0.2">
      <c r="BE39" s="33"/>
      <c r="BF39" s="53"/>
      <c r="BG39" s="33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I13" sqref="AI13:AJ2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4" t="s">
        <v>73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x14ac:dyDescent="0.2">
      <c r="A3" s="54"/>
      <c r="B3" s="62" t="s">
        <v>1</v>
      </c>
      <c r="C3" s="63"/>
      <c r="D3" s="63"/>
      <c r="E3" s="62" t="s">
        <v>2</v>
      </c>
      <c r="F3" s="63"/>
      <c r="G3" s="63"/>
      <c r="H3" s="62" t="s">
        <v>3</v>
      </c>
      <c r="I3" s="63"/>
      <c r="J3" s="63"/>
      <c r="K3" s="62" t="s">
        <v>4</v>
      </c>
      <c r="L3" s="63"/>
      <c r="M3" s="63"/>
      <c r="N3" s="62" t="s">
        <v>5</v>
      </c>
      <c r="O3" s="63"/>
      <c r="P3" s="63"/>
      <c r="Q3" s="62" t="s">
        <v>6</v>
      </c>
      <c r="R3" s="63"/>
      <c r="S3" s="63"/>
      <c r="T3" s="62" t="s">
        <v>7</v>
      </c>
      <c r="U3" s="63"/>
      <c r="V3" s="63"/>
      <c r="W3" s="62" t="s">
        <v>8</v>
      </c>
      <c r="X3" s="63"/>
      <c r="Y3" s="63"/>
      <c r="Z3" s="62" t="s">
        <v>49</v>
      </c>
      <c r="AA3" s="63"/>
      <c r="AB3" s="63"/>
      <c r="AC3" s="62" t="s">
        <v>9</v>
      </c>
      <c r="AD3" s="63"/>
      <c r="AE3" s="63"/>
      <c r="AF3" s="62" t="s">
        <v>10</v>
      </c>
      <c r="AG3" s="63"/>
      <c r="AH3" s="63"/>
      <c r="AI3" s="62" t="s">
        <v>51</v>
      </c>
      <c r="AJ3" s="63"/>
      <c r="AK3" s="63"/>
      <c r="AL3" s="62" t="s">
        <v>11</v>
      </c>
      <c r="AM3" s="63"/>
      <c r="AN3" s="63"/>
      <c r="AO3" s="62" t="s">
        <v>12</v>
      </c>
      <c r="AP3" s="63"/>
      <c r="AQ3" s="63"/>
      <c r="AR3" s="62" t="s">
        <v>13</v>
      </c>
      <c r="AS3" s="63"/>
      <c r="AT3" s="63"/>
      <c r="AU3" s="62" t="s">
        <v>14</v>
      </c>
      <c r="AV3" s="63"/>
      <c r="AW3" s="63"/>
      <c r="AX3" s="62" t="s">
        <v>15</v>
      </c>
      <c r="AY3" s="63"/>
      <c r="AZ3" s="63"/>
      <c r="BA3" s="62" t="s">
        <v>16</v>
      </c>
      <c r="BB3" s="63"/>
      <c r="BC3" s="63"/>
      <c r="BD3" s="62" t="s">
        <v>17</v>
      </c>
      <c r="BE3" s="63"/>
      <c r="BF3" s="63"/>
      <c r="BG3" s="62" t="s">
        <v>18</v>
      </c>
      <c r="BH3" s="63"/>
      <c r="BI3" s="63"/>
      <c r="BJ3" s="62" t="s">
        <v>19</v>
      </c>
      <c r="BK3" s="63"/>
      <c r="BL3" s="63"/>
      <c r="BM3" s="62" t="s">
        <v>20</v>
      </c>
      <c r="BN3" s="63"/>
      <c r="BO3" s="63"/>
      <c r="BP3" s="62" t="s">
        <v>21</v>
      </c>
      <c r="BQ3" s="63"/>
      <c r="BR3" s="63"/>
      <c r="BS3" s="62" t="s">
        <v>22</v>
      </c>
      <c r="BT3" s="63"/>
      <c r="BU3" s="63"/>
      <c r="BV3" s="62" t="s">
        <v>23</v>
      </c>
      <c r="BW3" s="63"/>
      <c r="BX3" s="63"/>
      <c r="BY3" s="62" t="s">
        <v>24</v>
      </c>
      <c r="BZ3" s="63"/>
      <c r="CA3" s="63"/>
      <c r="CB3" s="62" t="s">
        <v>25</v>
      </c>
      <c r="CC3" s="63"/>
      <c r="CD3" s="63"/>
    </row>
    <row r="4" spans="1:87" ht="11.25" customHeight="1" x14ac:dyDescent="0.2">
      <c r="A4" s="55"/>
      <c r="B4" s="62" t="s">
        <v>26</v>
      </c>
      <c r="C4" s="62" t="s">
        <v>57</v>
      </c>
      <c r="D4" s="60" t="s">
        <v>27</v>
      </c>
      <c r="E4" s="62" t="s">
        <v>26</v>
      </c>
      <c r="F4" s="62" t="s">
        <v>57</v>
      </c>
      <c r="G4" s="60" t="s">
        <v>27</v>
      </c>
      <c r="H4" s="62" t="s">
        <v>26</v>
      </c>
      <c r="I4" s="62" t="s">
        <v>57</v>
      </c>
      <c r="J4" s="60" t="s">
        <v>27</v>
      </c>
      <c r="K4" s="62" t="s">
        <v>26</v>
      </c>
      <c r="L4" s="62" t="s">
        <v>57</v>
      </c>
      <c r="M4" s="60" t="s">
        <v>27</v>
      </c>
      <c r="N4" s="62" t="s">
        <v>26</v>
      </c>
      <c r="O4" s="62" t="s">
        <v>57</v>
      </c>
      <c r="P4" s="60" t="s">
        <v>27</v>
      </c>
      <c r="Q4" s="62" t="s">
        <v>26</v>
      </c>
      <c r="R4" s="62" t="s">
        <v>57</v>
      </c>
      <c r="S4" s="60" t="s">
        <v>27</v>
      </c>
      <c r="T4" s="62" t="s">
        <v>26</v>
      </c>
      <c r="U4" s="62" t="s">
        <v>57</v>
      </c>
      <c r="V4" s="60" t="s">
        <v>27</v>
      </c>
      <c r="W4" s="62" t="s">
        <v>26</v>
      </c>
      <c r="X4" s="62" t="s">
        <v>57</v>
      </c>
      <c r="Y4" s="60" t="s">
        <v>27</v>
      </c>
      <c r="Z4" s="62" t="s">
        <v>26</v>
      </c>
      <c r="AA4" s="62" t="s">
        <v>57</v>
      </c>
      <c r="AB4" s="60" t="s">
        <v>27</v>
      </c>
      <c r="AC4" s="62" t="s">
        <v>26</v>
      </c>
      <c r="AD4" s="62" t="s">
        <v>57</v>
      </c>
      <c r="AE4" s="60" t="s">
        <v>27</v>
      </c>
      <c r="AF4" s="62" t="s">
        <v>26</v>
      </c>
      <c r="AG4" s="62" t="s">
        <v>57</v>
      </c>
      <c r="AH4" s="60" t="s">
        <v>27</v>
      </c>
      <c r="AI4" s="62" t="s">
        <v>26</v>
      </c>
      <c r="AJ4" s="62" t="s">
        <v>57</v>
      </c>
      <c r="AK4" s="60" t="s">
        <v>27</v>
      </c>
      <c r="AL4" s="62" t="s">
        <v>26</v>
      </c>
      <c r="AM4" s="62" t="s">
        <v>57</v>
      </c>
      <c r="AN4" s="60" t="s">
        <v>27</v>
      </c>
      <c r="AO4" s="62" t="s">
        <v>26</v>
      </c>
      <c r="AP4" s="62" t="s">
        <v>57</v>
      </c>
      <c r="AQ4" s="60" t="s">
        <v>27</v>
      </c>
      <c r="AR4" s="62" t="s">
        <v>26</v>
      </c>
      <c r="AS4" s="62" t="s">
        <v>57</v>
      </c>
      <c r="AT4" s="60" t="s">
        <v>27</v>
      </c>
      <c r="AU4" s="62" t="s">
        <v>26</v>
      </c>
      <c r="AV4" s="62" t="s">
        <v>57</v>
      </c>
      <c r="AW4" s="60" t="s">
        <v>27</v>
      </c>
      <c r="AX4" s="62" t="s">
        <v>26</v>
      </c>
      <c r="AY4" s="62" t="s">
        <v>57</v>
      </c>
      <c r="AZ4" s="60" t="s">
        <v>27</v>
      </c>
      <c r="BA4" s="62" t="s">
        <v>26</v>
      </c>
      <c r="BB4" s="62" t="s">
        <v>57</v>
      </c>
      <c r="BC4" s="60" t="s">
        <v>27</v>
      </c>
      <c r="BD4" s="62" t="s">
        <v>26</v>
      </c>
      <c r="BE4" s="62" t="s">
        <v>57</v>
      </c>
      <c r="BF4" s="60" t="s">
        <v>27</v>
      </c>
      <c r="BG4" s="62" t="s">
        <v>26</v>
      </c>
      <c r="BH4" s="62" t="s">
        <v>57</v>
      </c>
      <c r="BI4" s="60" t="s">
        <v>27</v>
      </c>
      <c r="BJ4" s="62" t="s">
        <v>26</v>
      </c>
      <c r="BK4" s="62" t="s">
        <v>57</v>
      </c>
      <c r="BL4" s="60" t="s">
        <v>27</v>
      </c>
      <c r="BM4" s="62" t="s">
        <v>26</v>
      </c>
      <c r="BN4" s="62" t="s">
        <v>57</v>
      </c>
      <c r="BO4" s="60" t="s">
        <v>27</v>
      </c>
      <c r="BP4" s="62" t="s">
        <v>26</v>
      </c>
      <c r="BQ4" s="62" t="s">
        <v>57</v>
      </c>
      <c r="BR4" s="60" t="s">
        <v>27</v>
      </c>
      <c r="BS4" s="62" t="s">
        <v>26</v>
      </c>
      <c r="BT4" s="62" t="s">
        <v>57</v>
      </c>
      <c r="BU4" s="60" t="s">
        <v>27</v>
      </c>
      <c r="BV4" s="62" t="s">
        <v>26</v>
      </c>
      <c r="BW4" s="62" t="s">
        <v>57</v>
      </c>
      <c r="BX4" s="60" t="s">
        <v>27</v>
      </c>
      <c r="BY4" s="62" t="s">
        <v>26</v>
      </c>
      <c r="BZ4" s="62" t="s">
        <v>57</v>
      </c>
      <c r="CA4" s="60" t="s">
        <v>27</v>
      </c>
      <c r="CB4" s="62" t="s">
        <v>26</v>
      </c>
      <c r="CC4" s="62" t="s">
        <v>57</v>
      </c>
      <c r="CD4" s="60" t="s">
        <v>27</v>
      </c>
    </row>
    <row r="5" spans="1:87" ht="12" customHeight="1" x14ac:dyDescent="0.2">
      <c r="A5" s="55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F5" s="23"/>
      <c r="CG5" s="23"/>
      <c r="CH5" s="23"/>
      <c r="CI5" s="23"/>
    </row>
    <row r="6" spans="1:87" ht="15" x14ac:dyDescent="0.2">
      <c r="A6" s="47" t="s">
        <v>28</v>
      </c>
      <c r="B6" s="42">
        <v>305611700</v>
      </c>
      <c r="C6" s="42">
        <v>78493131.879999995</v>
      </c>
      <c r="D6" s="25">
        <f>IF(B6&gt;0,C6/B6,0)</f>
        <v>0.25683942034941726</v>
      </c>
      <c r="E6" s="42">
        <v>67944375</v>
      </c>
      <c r="F6" s="42">
        <v>22243549.079999998</v>
      </c>
      <c r="G6" s="25">
        <f t="shared" ref="G6:G27" si="0">IF(E6&gt;0,F6/E6,0)</f>
        <v>0.32737881656870049</v>
      </c>
      <c r="H6" s="42">
        <v>1699466994.6199999</v>
      </c>
      <c r="I6" s="42">
        <v>514264134.5</v>
      </c>
      <c r="J6" s="25">
        <f t="shared" ref="J6:J27" si="1">IF(H6&gt;0,I6/H6,0)</f>
        <v>0.30260319036968958</v>
      </c>
      <c r="K6" s="42">
        <v>605574691.5</v>
      </c>
      <c r="L6" s="42">
        <v>180789747.31</v>
      </c>
      <c r="M6" s="25">
        <f t="shared" ref="M6:M27" si="2">IF(K6&gt;0,L6/K6,0)</f>
        <v>0.2985424421588464</v>
      </c>
      <c r="N6" s="42">
        <v>162376637.09999999</v>
      </c>
      <c r="O6" s="42">
        <v>47815749.729999997</v>
      </c>
      <c r="P6" s="25">
        <f t="shared" ref="P6:P27" si="3">IF(N6&gt;0,O6/N6,0)</f>
        <v>0.29447431960641335</v>
      </c>
      <c r="Q6" s="42">
        <v>125898750</v>
      </c>
      <c r="R6" s="42">
        <v>36105489.159999996</v>
      </c>
      <c r="S6" s="25">
        <f t="shared" ref="S6:S27" si="4">IF(Q6&gt;0,R6/Q6,0)</f>
        <v>0.28678195105193655</v>
      </c>
      <c r="T6" s="42">
        <v>748379449.88</v>
      </c>
      <c r="U6" s="42">
        <v>213375287.43000001</v>
      </c>
      <c r="V6" s="25">
        <f t="shared" ref="V6:V27" si="5">IF(T6&gt;0,U6/T6,0)</f>
        <v>0.28511644388981283</v>
      </c>
      <c r="W6" s="42">
        <v>146885713.75999999</v>
      </c>
      <c r="X6" s="42">
        <v>34491206.600000001</v>
      </c>
      <c r="Y6" s="25">
        <f t="shared" ref="Y6:Y27" si="6">IF(W6&gt;0,X6/W6,0)</f>
        <v>0.23481661842455279</v>
      </c>
      <c r="Z6" s="42">
        <v>460073700</v>
      </c>
      <c r="AA6" s="42">
        <v>136393547.47</v>
      </c>
      <c r="AB6" s="25">
        <f t="shared" ref="AB6:AB27" si="7">IF(Z6&gt;0,AA6/Z6,0)</f>
        <v>0.29646021380922233</v>
      </c>
      <c r="AC6" s="42">
        <v>462245966</v>
      </c>
      <c r="AD6" s="42">
        <v>138926487.03999999</v>
      </c>
      <c r="AE6" s="25">
        <f t="shared" ref="AE6:AE27" si="8">IF(AC6&gt;0,AD6/AC6,0)</f>
        <v>0.30054667267772323</v>
      </c>
      <c r="AF6" s="42">
        <v>76323667.319999993</v>
      </c>
      <c r="AG6" s="42">
        <v>24284184.140000001</v>
      </c>
      <c r="AH6" s="25">
        <f t="shared" ref="AH6:AH27" si="9">IF(AF6&gt;0,AG6/AF6,0)</f>
        <v>0.31817370669813883</v>
      </c>
      <c r="AI6" s="42">
        <v>624271281</v>
      </c>
      <c r="AJ6" s="42">
        <v>218363525.03</v>
      </c>
      <c r="AK6" s="11">
        <f t="shared" ref="AK6:AK27" si="10">IF(AI6&gt;0,AJ6/AI6,0)</f>
        <v>0.34978947722889081</v>
      </c>
      <c r="AL6" s="42">
        <v>767836376.21000004</v>
      </c>
      <c r="AM6" s="42">
        <v>222706608.84999999</v>
      </c>
      <c r="AN6" s="12">
        <f t="shared" ref="AN6:AN27" si="11">IF(AL6&gt;0,AM6/AL6,0)</f>
        <v>0.2900443580822103</v>
      </c>
      <c r="AO6" s="42">
        <v>260253585.34999999</v>
      </c>
      <c r="AP6" s="42">
        <v>64650747.43</v>
      </c>
      <c r="AQ6" s="12">
        <f t="shared" ref="AQ6:AQ27" si="12">IF(AO6&gt;0,AP6/AO6,0)</f>
        <v>0.24841443526341797</v>
      </c>
      <c r="AR6" s="42">
        <v>166836998</v>
      </c>
      <c r="AS6" s="42">
        <v>43236857.32</v>
      </c>
      <c r="AT6" s="12">
        <f t="shared" ref="AT6:AT27" si="13">IF(AR6&gt;0,AS6/AR6,0)</f>
        <v>0.25915628930220863</v>
      </c>
      <c r="AU6" s="42">
        <v>144345548</v>
      </c>
      <c r="AV6" s="42">
        <v>44985955.590000004</v>
      </c>
      <c r="AW6" s="12">
        <f t="shared" ref="AW6:AW27" si="14">IF(AU6&gt;0,AV6/AU6,0)</f>
        <v>0.31165461085090068</v>
      </c>
      <c r="AX6" s="42">
        <v>211628845.41</v>
      </c>
      <c r="AY6" s="42">
        <v>60924659.729999997</v>
      </c>
      <c r="AZ6" s="12">
        <f t="shared" ref="AZ6:AZ27" si="15">IF(AX6&gt;0,AY6/AX6,0)</f>
        <v>0.28788447818617241</v>
      </c>
      <c r="BA6" s="42">
        <v>101327574.53</v>
      </c>
      <c r="BB6" s="42">
        <v>34414211.289999999</v>
      </c>
      <c r="BC6" s="12">
        <f t="shared" ref="BC6:BC27" si="16">IF(BA6&gt;0,BB6/BA6,0)</f>
        <v>0.33963322866088147</v>
      </c>
      <c r="BD6" s="42">
        <v>386366063.32999998</v>
      </c>
      <c r="BE6" s="42">
        <v>114027982.34999999</v>
      </c>
      <c r="BF6" s="12">
        <f t="shared" ref="BF6:BF27" si="17">IF(BD6&gt;0,BE6/BD6,0)</f>
        <v>0.29512939456229442</v>
      </c>
      <c r="BG6" s="42">
        <v>279101542.64999998</v>
      </c>
      <c r="BH6" s="42">
        <v>70561695.739999995</v>
      </c>
      <c r="BI6" s="12">
        <f t="shared" ref="BI6:BI27" si="18">IF(BG6&gt;0,BH6/BG6,0)</f>
        <v>0.25281729033108946</v>
      </c>
      <c r="BJ6" s="42">
        <v>99645300</v>
      </c>
      <c r="BK6" s="42">
        <v>26330413.030000001</v>
      </c>
      <c r="BL6" s="12">
        <f t="shared" ref="BL6:BL27" si="19">IF(BJ6&gt;0,BK6/BJ6,0)</f>
        <v>0.26424139452638512</v>
      </c>
      <c r="BM6" s="42">
        <v>313860705.08999997</v>
      </c>
      <c r="BN6" s="42">
        <v>108536835.86</v>
      </c>
      <c r="BO6" s="12">
        <f t="shared" ref="BO6:BO27" si="20">IF(BM6&gt;0,BN6/BM6,0)</f>
        <v>0.34581212015335566</v>
      </c>
      <c r="BP6" s="42">
        <v>113028933</v>
      </c>
      <c r="BQ6" s="42">
        <v>43084410.920000002</v>
      </c>
      <c r="BR6" s="12">
        <f t="shared" ref="BR6:BR27" si="21">IF(BP6&gt;0,BQ6/BP6,0)</f>
        <v>0.38118037370130708</v>
      </c>
      <c r="BS6" s="42">
        <v>203234425.53999999</v>
      </c>
      <c r="BT6" s="42">
        <v>68688199.290000007</v>
      </c>
      <c r="BU6" s="12">
        <f t="shared" ref="BU6:BU27" si="22">IF(BS6&gt;0,BT6/BS6,0)</f>
        <v>0.33797521806403313</v>
      </c>
      <c r="BV6" s="42">
        <v>2230869000</v>
      </c>
      <c r="BW6" s="42">
        <v>661544249.13</v>
      </c>
      <c r="BX6" s="25">
        <f t="shared" ref="BX6:BX27" si="23">IF(BV6&gt;0,BW6/BV6,0)</f>
        <v>0.29654105603242503</v>
      </c>
      <c r="BY6" s="42">
        <v>5025851769.8400002</v>
      </c>
      <c r="BZ6" s="42">
        <v>1527872785.98</v>
      </c>
      <c r="CA6" s="12">
        <f t="shared" ref="CA6:CA27" si="24">IF(BY6&gt;0,BZ6/BY6,0)</f>
        <v>0.30400275534362614</v>
      </c>
      <c r="CB6" s="3">
        <f>B6+E6+H6+K6+N6+Q6+T6+W6+Z6+AC6+AF6+AI6+AL6+AO6+AR6+AU6+AX6+BA6+BD6+BG6+BJ6+BM6+BP6+BS6+BV6+BY6</f>
        <v>15789239593.129999</v>
      </c>
      <c r="CC6" s="3">
        <f>C6+F6+I6+L6+O6+R6+U6+X6+AA6+AD6+AG6+AJ6+AM6+AP6+AS6+AV6+AY6+BB6+BE6+BH6+BK6+BN6+BQ6+BT6+BW6+BZ6</f>
        <v>4737111651.8800001</v>
      </c>
      <c r="CD6" s="19">
        <f t="shared" ref="CD6:CD27" si="25">IF(CB6&gt;0,CC6/CB6,0)</f>
        <v>0.30002151933530402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>
        <v>1124928</v>
      </c>
      <c r="C7" s="42">
        <v>355446</v>
      </c>
      <c r="D7" s="25">
        <f t="shared" ref="D7:D27" si="26">IF(B7&gt;0,C7/B7,0)</f>
        <v>0.31597222222222221</v>
      </c>
      <c r="E7" s="42">
        <v>43428847</v>
      </c>
      <c r="F7" s="42">
        <v>18041973</v>
      </c>
      <c r="G7" s="25">
        <f t="shared" si="0"/>
        <v>0.4154375316480311</v>
      </c>
      <c r="H7" s="42">
        <v>2999808</v>
      </c>
      <c r="I7" s="42">
        <v>765908.76</v>
      </c>
      <c r="J7" s="25">
        <f t="shared" si="1"/>
        <v>0.25531926043266767</v>
      </c>
      <c r="K7" s="42">
        <v>2202984</v>
      </c>
      <c r="L7" s="42">
        <v>701395.06</v>
      </c>
      <c r="M7" s="25">
        <f t="shared" si="2"/>
        <v>0.31838409175917759</v>
      </c>
      <c r="N7" s="42">
        <v>42412166</v>
      </c>
      <c r="O7" s="42">
        <v>17596219</v>
      </c>
      <c r="P7" s="25">
        <f t="shared" si="3"/>
        <v>0.41488612017598914</v>
      </c>
      <c r="Q7" s="42">
        <v>66940637</v>
      </c>
      <c r="R7" s="42">
        <v>27812508</v>
      </c>
      <c r="S7" s="25">
        <f t="shared" si="4"/>
        <v>0.41548018134335951</v>
      </c>
      <c r="T7" s="42">
        <v>2859192</v>
      </c>
      <c r="U7" s="42">
        <v>709380.39</v>
      </c>
      <c r="V7" s="25">
        <f t="shared" si="5"/>
        <v>0.24810519545382054</v>
      </c>
      <c r="W7" s="42">
        <v>31946025</v>
      </c>
      <c r="X7" s="42">
        <v>13257463</v>
      </c>
      <c r="Y7" s="25">
        <f t="shared" si="6"/>
        <v>0.41499569977798489</v>
      </c>
      <c r="Z7" s="42">
        <v>1140552</v>
      </c>
      <c r="AA7" s="42">
        <v>343976</v>
      </c>
      <c r="AB7" s="25">
        <f t="shared" si="7"/>
        <v>0.30158730158730157</v>
      </c>
      <c r="AC7" s="42">
        <v>2015496</v>
      </c>
      <c r="AD7" s="42">
        <v>671832</v>
      </c>
      <c r="AE7" s="25">
        <f t="shared" si="8"/>
        <v>0.33333333333333331</v>
      </c>
      <c r="AF7" s="42">
        <v>72625409</v>
      </c>
      <c r="AG7" s="42">
        <v>30161633</v>
      </c>
      <c r="AH7" s="25">
        <f t="shared" si="9"/>
        <v>0.41530413962969903</v>
      </c>
      <c r="AI7" s="42">
        <v>1140552</v>
      </c>
      <c r="AJ7" s="42">
        <v>380184</v>
      </c>
      <c r="AK7" s="11">
        <f t="shared" si="10"/>
        <v>0.33333333333333331</v>
      </c>
      <c r="AL7" s="42">
        <v>4296728</v>
      </c>
      <c r="AM7" s="42">
        <v>720381.67</v>
      </c>
      <c r="AN7" s="12">
        <f t="shared" si="11"/>
        <v>0.16765819712115826</v>
      </c>
      <c r="AO7" s="42">
        <v>593712</v>
      </c>
      <c r="AP7" s="42">
        <v>0</v>
      </c>
      <c r="AQ7" s="12">
        <f t="shared" si="12"/>
        <v>0</v>
      </c>
      <c r="AR7" s="42">
        <v>55081482</v>
      </c>
      <c r="AS7" s="42">
        <v>22875104</v>
      </c>
      <c r="AT7" s="12">
        <f t="shared" si="13"/>
        <v>0.41529572497704403</v>
      </c>
      <c r="AU7" s="42">
        <v>84746106</v>
      </c>
      <c r="AV7" s="42">
        <v>35248384</v>
      </c>
      <c r="AW7" s="12">
        <f t="shared" si="14"/>
        <v>0.41592924635380885</v>
      </c>
      <c r="AX7" s="42">
        <v>32725010</v>
      </c>
      <c r="AY7" s="42">
        <v>13585944</v>
      </c>
      <c r="AZ7" s="12">
        <f t="shared" si="15"/>
        <v>0.41515477000618184</v>
      </c>
      <c r="BA7" s="42">
        <v>46540202</v>
      </c>
      <c r="BB7" s="42">
        <v>22976084.969999999</v>
      </c>
      <c r="BC7" s="12">
        <f t="shared" si="16"/>
        <v>0.49368253644451304</v>
      </c>
      <c r="BD7" s="42">
        <v>11661127</v>
      </c>
      <c r="BE7" s="42">
        <v>4768281.7300000004</v>
      </c>
      <c r="BF7" s="12">
        <f t="shared" si="17"/>
        <v>0.40890402188399116</v>
      </c>
      <c r="BG7" s="42">
        <v>1171800</v>
      </c>
      <c r="BH7" s="42">
        <v>385273.64</v>
      </c>
      <c r="BI7" s="25">
        <f t="shared" si="18"/>
        <v>0.32878788189110769</v>
      </c>
      <c r="BJ7" s="42">
        <v>39062665</v>
      </c>
      <c r="BK7" s="42">
        <v>16222728</v>
      </c>
      <c r="BL7" s="12">
        <f t="shared" si="19"/>
        <v>0.41530008257245121</v>
      </c>
      <c r="BM7" s="42">
        <v>3864442</v>
      </c>
      <c r="BN7" s="42">
        <v>1472173</v>
      </c>
      <c r="BO7" s="25">
        <f t="shared" si="20"/>
        <v>0.38095357622135356</v>
      </c>
      <c r="BP7" s="42">
        <v>66614219</v>
      </c>
      <c r="BQ7" s="42">
        <v>27699934</v>
      </c>
      <c r="BR7" s="12">
        <f t="shared" si="21"/>
        <v>0.41582614666697509</v>
      </c>
      <c r="BS7" s="42">
        <v>9597649</v>
      </c>
      <c r="BT7" s="42">
        <v>3923504</v>
      </c>
      <c r="BU7" s="12">
        <f t="shared" si="22"/>
        <v>0.40879844636952239</v>
      </c>
      <c r="BV7" s="42">
        <v>0</v>
      </c>
      <c r="BW7" s="42">
        <v>0</v>
      </c>
      <c r="BX7" s="25">
        <f t="shared" si="23"/>
        <v>0</v>
      </c>
      <c r="BY7" s="42">
        <v>9781136</v>
      </c>
      <c r="BZ7" s="42">
        <v>561369.89</v>
      </c>
      <c r="CA7" s="12">
        <f t="shared" si="24"/>
        <v>5.7393117731928074E-2</v>
      </c>
      <c r="CB7" s="3">
        <f>B7+E7+H7+K7+N7+Q7+T7+W7+Z7+AC7+AF7+AI7+AL7+AO7+AR7+AU7+AX7+BA7+BD7+BG7+BJ7+BM7+BP7+BS7+BV7+BY7</f>
        <v>636572874</v>
      </c>
      <c r="CC7" s="3">
        <f t="shared" ref="CC7:CC12" si="27">BZ7+BW7+BT7+BQ7+BN7+BK7+BH7+BE7+BB7+AY7+AV7+AS7+AP7+AM7+AJ7+AG7+AD7+AA7+X7+U7+R7+O7+L7+I7+F7+C7</f>
        <v>261237081.10999998</v>
      </c>
      <c r="CD7" s="19">
        <f t="shared" si="25"/>
        <v>0.41038047925051857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>
        <v>89186173.560000002</v>
      </c>
      <c r="C8" s="42">
        <v>7803443.0599999996</v>
      </c>
      <c r="D8" s="25">
        <f t="shared" si="26"/>
        <v>8.7496107844006035E-2</v>
      </c>
      <c r="E8" s="42">
        <v>33664982.310000002</v>
      </c>
      <c r="F8" s="42">
        <v>659096.5</v>
      </c>
      <c r="G8" s="25">
        <f t="shared" si="0"/>
        <v>1.9578103262636169E-2</v>
      </c>
      <c r="H8" s="42">
        <v>1320937488.54</v>
      </c>
      <c r="I8" s="42">
        <v>17921748</v>
      </c>
      <c r="J8" s="25">
        <f t="shared" si="1"/>
        <v>1.3567445965825735E-2</v>
      </c>
      <c r="K8" s="42">
        <v>624826212.20000005</v>
      </c>
      <c r="L8" s="42">
        <v>9572320</v>
      </c>
      <c r="M8" s="25">
        <f t="shared" si="2"/>
        <v>1.5319971878734186E-2</v>
      </c>
      <c r="N8" s="42">
        <v>102737807.45999999</v>
      </c>
      <c r="O8" s="42">
        <v>2283029.36</v>
      </c>
      <c r="P8" s="25">
        <f t="shared" si="3"/>
        <v>2.2221900743685581E-2</v>
      </c>
      <c r="Q8" s="42">
        <v>49468409.950000003</v>
      </c>
      <c r="R8" s="42">
        <v>940370.32</v>
      </c>
      <c r="S8" s="25">
        <f t="shared" si="4"/>
        <v>1.9009511745990533E-2</v>
      </c>
      <c r="T8" s="42">
        <v>358397201.74000001</v>
      </c>
      <c r="U8" s="42">
        <v>12201124</v>
      </c>
      <c r="V8" s="25">
        <f t="shared" si="5"/>
        <v>3.404358053233722E-2</v>
      </c>
      <c r="W8" s="42">
        <v>200567126.33000001</v>
      </c>
      <c r="X8" s="42">
        <v>12263620.949999999</v>
      </c>
      <c r="Y8" s="25">
        <f t="shared" si="6"/>
        <v>6.1144720844343359E-2</v>
      </c>
      <c r="Z8" s="42">
        <v>208833371.66999999</v>
      </c>
      <c r="AA8" s="42">
        <v>8136000</v>
      </c>
      <c r="AB8" s="25">
        <f t="shared" si="7"/>
        <v>3.8959290533586585E-2</v>
      </c>
      <c r="AC8" s="42">
        <v>175785077.34999999</v>
      </c>
      <c r="AD8" s="42">
        <v>6832736.7699999996</v>
      </c>
      <c r="AE8" s="25">
        <f t="shared" si="8"/>
        <v>3.8869833964321997E-2</v>
      </c>
      <c r="AF8" s="42">
        <v>44307800.119999997</v>
      </c>
      <c r="AG8" s="42">
        <v>5279447</v>
      </c>
      <c r="AH8" s="25">
        <f t="shared" si="9"/>
        <v>0.11915389583101695</v>
      </c>
      <c r="AI8" s="42">
        <v>120672398.43000001</v>
      </c>
      <c r="AJ8" s="42">
        <v>9565271.3399999999</v>
      </c>
      <c r="AK8" s="11">
        <f t="shared" si="10"/>
        <v>7.926643925577273E-2</v>
      </c>
      <c r="AL8" s="42">
        <v>646159540.5</v>
      </c>
      <c r="AM8" s="42">
        <v>14797241.48</v>
      </c>
      <c r="AN8" s="12">
        <f t="shared" si="11"/>
        <v>2.2900290953763301E-2</v>
      </c>
      <c r="AO8" s="42">
        <v>62048901.130000003</v>
      </c>
      <c r="AP8" s="42">
        <v>2290326</v>
      </c>
      <c r="AQ8" s="12">
        <f t="shared" si="12"/>
        <v>3.6911628703971536E-2</v>
      </c>
      <c r="AR8" s="42">
        <v>186240015.09</v>
      </c>
      <c r="AS8" s="42">
        <v>1934605.7</v>
      </c>
      <c r="AT8" s="12">
        <f t="shared" si="13"/>
        <v>1.0387701585317778E-2</v>
      </c>
      <c r="AU8" s="42">
        <v>63051678.539999999</v>
      </c>
      <c r="AV8" s="42">
        <v>3806756.31</v>
      </c>
      <c r="AW8" s="12">
        <f t="shared" si="14"/>
        <v>6.0375177919886669E-2</v>
      </c>
      <c r="AX8" s="42">
        <v>326770019</v>
      </c>
      <c r="AY8" s="42">
        <v>37726219.740000002</v>
      </c>
      <c r="AZ8" s="12">
        <f t="shared" si="15"/>
        <v>0.11545190056129355</v>
      </c>
      <c r="BA8" s="42">
        <v>55648081.950000003</v>
      </c>
      <c r="BB8" s="42">
        <v>1746790.01</v>
      </c>
      <c r="BC8" s="12">
        <f t="shared" si="16"/>
        <v>3.13899410148493E-2</v>
      </c>
      <c r="BD8" s="42">
        <v>100235392.27</v>
      </c>
      <c r="BE8" s="42">
        <v>3712334</v>
      </c>
      <c r="BF8" s="12">
        <f t="shared" si="17"/>
        <v>3.7036159742860453E-2</v>
      </c>
      <c r="BG8" s="42">
        <v>293494236.85000002</v>
      </c>
      <c r="BH8" s="42">
        <v>3116905.5</v>
      </c>
      <c r="BI8" s="12">
        <f t="shared" si="18"/>
        <v>1.0619988772021435E-2</v>
      </c>
      <c r="BJ8" s="42">
        <v>34815308.130000003</v>
      </c>
      <c r="BK8" s="42">
        <v>0</v>
      </c>
      <c r="BL8" s="12">
        <f t="shared" si="19"/>
        <v>0</v>
      </c>
      <c r="BM8" s="42">
        <v>261747523.37</v>
      </c>
      <c r="BN8" s="42">
        <v>2084622</v>
      </c>
      <c r="BO8" s="12">
        <f t="shared" si="20"/>
        <v>7.9642472760027925E-3</v>
      </c>
      <c r="BP8" s="42">
        <v>110825451.05</v>
      </c>
      <c r="BQ8" s="42">
        <v>1114483.69</v>
      </c>
      <c r="BR8" s="12">
        <f t="shared" si="21"/>
        <v>1.0056207120665718E-2</v>
      </c>
      <c r="BS8" s="42">
        <v>244957204.62</v>
      </c>
      <c r="BT8" s="42">
        <v>3873643.76</v>
      </c>
      <c r="BU8" s="12">
        <f t="shared" si="22"/>
        <v>1.5813553089851551E-2</v>
      </c>
      <c r="BV8" s="42">
        <v>2782547600.8800001</v>
      </c>
      <c r="BW8" s="42">
        <v>35698680</v>
      </c>
      <c r="BX8" s="25">
        <f t="shared" si="23"/>
        <v>1.2829494808538061E-2</v>
      </c>
      <c r="BY8" s="42">
        <v>2586445280.4699998</v>
      </c>
      <c r="BZ8" s="42">
        <v>736540352.75999999</v>
      </c>
      <c r="CA8" s="12">
        <f t="shared" si="24"/>
        <v>0.28476935441918899</v>
      </c>
      <c r="CB8" s="3">
        <f>B8+E8+H8+K8+N8+Q8+T8+W8+Z8+AC8+AF8+AI8+AL8+AO8+AR8+AU8+AX8+BA8+BD8+BG8+BJ8+BM8+BP8+BS8+BV8+BY8</f>
        <v>11084370283.51</v>
      </c>
      <c r="CC8" s="3">
        <f t="shared" si="27"/>
        <v>941901168.25000012</v>
      </c>
      <c r="CD8" s="19">
        <f t="shared" si="25"/>
        <v>8.4975613783964607E-2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>
        <v>429673520.93000001</v>
      </c>
      <c r="C9" s="42">
        <v>145821673.30000001</v>
      </c>
      <c r="D9" s="25">
        <f t="shared" si="26"/>
        <v>0.33937784433254953</v>
      </c>
      <c r="E9" s="42">
        <v>141862833.50999999</v>
      </c>
      <c r="F9" s="42">
        <v>46851151.600000001</v>
      </c>
      <c r="G9" s="25">
        <f t="shared" si="0"/>
        <v>0.33025670248365252</v>
      </c>
      <c r="H9" s="42">
        <v>1053886972.01</v>
      </c>
      <c r="I9" s="42">
        <v>376922064.74000001</v>
      </c>
      <c r="J9" s="25">
        <f t="shared" si="1"/>
        <v>0.35764942043179893</v>
      </c>
      <c r="K9" s="42">
        <v>812190195.88999999</v>
      </c>
      <c r="L9" s="42">
        <v>290114940.72000003</v>
      </c>
      <c r="M9" s="25">
        <f t="shared" si="2"/>
        <v>0.35720074212677655</v>
      </c>
      <c r="N9" s="42">
        <v>289173777.72000003</v>
      </c>
      <c r="O9" s="42">
        <v>101022574.20999999</v>
      </c>
      <c r="P9" s="25">
        <f t="shared" si="3"/>
        <v>0.34934901430729903</v>
      </c>
      <c r="Q9" s="42">
        <v>255417088.90000001</v>
      </c>
      <c r="R9" s="42">
        <v>86275320.430000007</v>
      </c>
      <c r="S9" s="25">
        <f t="shared" si="4"/>
        <v>0.33778209908178153</v>
      </c>
      <c r="T9" s="42">
        <v>785760188.29999995</v>
      </c>
      <c r="U9" s="42">
        <v>287361386.29000002</v>
      </c>
      <c r="V9" s="25">
        <f t="shared" si="5"/>
        <v>0.36571130806678975</v>
      </c>
      <c r="W9" s="42">
        <v>156450291.03999999</v>
      </c>
      <c r="X9" s="42">
        <v>52781038.079999998</v>
      </c>
      <c r="Y9" s="25">
        <f t="shared" si="6"/>
        <v>0.33736618659600548</v>
      </c>
      <c r="Z9" s="42">
        <v>681090354.79999995</v>
      </c>
      <c r="AA9" s="42">
        <v>240190142.72999999</v>
      </c>
      <c r="AB9" s="25">
        <f t="shared" si="7"/>
        <v>0.35265532838228353</v>
      </c>
      <c r="AC9" s="42">
        <v>692378338.79999995</v>
      </c>
      <c r="AD9" s="42">
        <v>249996744.53</v>
      </c>
      <c r="AE9" s="25">
        <f t="shared" si="8"/>
        <v>0.36106956344602503</v>
      </c>
      <c r="AF9" s="42">
        <v>214981218.03999999</v>
      </c>
      <c r="AG9" s="42">
        <v>72896392.370000005</v>
      </c>
      <c r="AH9" s="25">
        <f t="shared" si="9"/>
        <v>0.33908260933025647</v>
      </c>
      <c r="AI9" s="42">
        <v>970909018.05999994</v>
      </c>
      <c r="AJ9" s="42">
        <v>328434094.60000002</v>
      </c>
      <c r="AK9" s="11">
        <f t="shared" si="10"/>
        <v>0.33827484191696278</v>
      </c>
      <c r="AL9" s="42">
        <v>1043398649.7</v>
      </c>
      <c r="AM9" s="42">
        <v>382187619.76999998</v>
      </c>
      <c r="AN9" s="12">
        <f t="shared" si="11"/>
        <v>0.36629108143841982</v>
      </c>
      <c r="AO9" s="42">
        <v>243546500.40000001</v>
      </c>
      <c r="AP9" s="42">
        <v>84451599.340000004</v>
      </c>
      <c r="AQ9" s="12">
        <f t="shared" si="12"/>
        <v>0.34675759742511991</v>
      </c>
      <c r="AR9" s="42">
        <v>218757876.90000001</v>
      </c>
      <c r="AS9" s="42">
        <v>78544455.129999995</v>
      </c>
      <c r="AT9" s="12">
        <f t="shared" si="13"/>
        <v>0.35904743748223855</v>
      </c>
      <c r="AU9" s="42">
        <v>189746052.44</v>
      </c>
      <c r="AV9" s="42">
        <v>66957556.789999999</v>
      </c>
      <c r="AW9" s="12">
        <f t="shared" si="14"/>
        <v>0.35287984086611124</v>
      </c>
      <c r="AX9" s="42">
        <v>297180799.31</v>
      </c>
      <c r="AY9" s="42">
        <v>102790483.97</v>
      </c>
      <c r="AZ9" s="12">
        <f t="shared" si="15"/>
        <v>0.3458853472655733</v>
      </c>
      <c r="BA9" s="42">
        <v>142175243.88999999</v>
      </c>
      <c r="BB9" s="42">
        <v>52916363.450000003</v>
      </c>
      <c r="BC9" s="12">
        <f t="shared" si="16"/>
        <v>0.37219112133854354</v>
      </c>
      <c r="BD9" s="42">
        <v>426593515.50999999</v>
      </c>
      <c r="BE9" s="42">
        <v>155898764.80000001</v>
      </c>
      <c r="BF9" s="12">
        <f t="shared" si="17"/>
        <v>0.36545038574630073</v>
      </c>
      <c r="BG9" s="42">
        <v>264914771.90000001</v>
      </c>
      <c r="BH9" s="42">
        <v>92681363.489999995</v>
      </c>
      <c r="BI9" s="12">
        <f t="shared" si="18"/>
        <v>0.34985351260436826</v>
      </c>
      <c r="BJ9" s="42">
        <v>178610528.5</v>
      </c>
      <c r="BK9" s="42">
        <v>64049835.689999998</v>
      </c>
      <c r="BL9" s="12">
        <f t="shared" si="19"/>
        <v>0.35860056082864117</v>
      </c>
      <c r="BM9" s="42">
        <v>359148858.08999997</v>
      </c>
      <c r="BN9" s="42">
        <v>127598387.53</v>
      </c>
      <c r="BO9" s="12">
        <f t="shared" si="20"/>
        <v>0.35527994773138</v>
      </c>
      <c r="BP9" s="42">
        <v>298972494</v>
      </c>
      <c r="BQ9" s="42">
        <v>101589827.26000001</v>
      </c>
      <c r="BR9" s="12">
        <f t="shared" si="21"/>
        <v>0.33979656757320292</v>
      </c>
      <c r="BS9" s="42">
        <v>228040373.40000001</v>
      </c>
      <c r="BT9" s="42">
        <v>81393730.329999998</v>
      </c>
      <c r="BU9" s="12">
        <f t="shared" si="22"/>
        <v>0.35692684201682684</v>
      </c>
      <c r="BV9" s="42">
        <v>1782800114.3</v>
      </c>
      <c r="BW9" s="42">
        <v>643496285.08000004</v>
      </c>
      <c r="BX9" s="25">
        <f t="shared" si="23"/>
        <v>0.36094696198326359</v>
      </c>
      <c r="BY9" s="42">
        <v>4998247560.6599998</v>
      </c>
      <c r="BZ9" s="42">
        <v>1692946448.3099999</v>
      </c>
      <c r="CA9" s="12">
        <f t="shared" si="24"/>
        <v>0.33870800270774359</v>
      </c>
      <c r="CB9" s="3">
        <f>B9+E9+H9+K9+N9+Q9+T9+W9+Z9+AC9+AF9+AI9+AL9+AO9+AR9+AU9+AX9+BA9+BD9+BG9+BJ9+BM9+BP9+BS9+BV9+BY9</f>
        <v>17155907136.999998</v>
      </c>
      <c r="CC9" s="3">
        <f t="shared" si="27"/>
        <v>6006170244.54</v>
      </c>
      <c r="CD9" s="19">
        <f t="shared" si="25"/>
        <v>0.35009342243328795</v>
      </c>
      <c r="CF9" s="27"/>
      <c r="CG9" s="27"/>
      <c r="CH9" s="23"/>
      <c r="CI9" s="23"/>
    </row>
    <row r="10" spans="1:87" ht="30" x14ac:dyDescent="0.2">
      <c r="A10" s="47" t="s">
        <v>50</v>
      </c>
      <c r="B10" s="42">
        <v>3478000</v>
      </c>
      <c r="C10" s="42">
        <v>1800000</v>
      </c>
      <c r="D10" s="25">
        <f t="shared" si="26"/>
        <v>0.51753881541115587</v>
      </c>
      <c r="E10" s="42">
        <v>768000</v>
      </c>
      <c r="F10" s="42">
        <v>0</v>
      </c>
      <c r="G10" s="25">
        <f t="shared" si="0"/>
        <v>0</v>
      </c>
      <c r="H10" s="42">
        <v>11416550</v>
      </c>
      <c r="I10" s="42">
        <v>0</v>
      </c>
      <c r="J10" s="25">
        <f t="shared" si="1"/>
        <v>0</v>
      </c>
      <c r="K10" s="42">
        <v>5622000</v>
      </c>
      <c r="L10" s="42">
        <v>0</v>
      </c>
      <c r="M10" s="25">
        <f t="shared" si="2"/>
        <v>0</v>
      </c>
      <c r="N10" s="42">
        <v>4228030</v>
      </c>
      <c r="O10" s="42">
        <v>0</v>
      </c>
      <c r="P10" s="25">
        <f t="shared" si="3"/>
        <v>0</v>
      </c>
      <c r="Q10" s="42">
        <v>948000</v>
      </c>
      <c r="R10" s="42">
        <v>0</v>
      </c>
      <c r="S10" s="25">
        <f t="shared" si="4"/>
        <v>0</v>
      </c>
      <c r="T10" s="42">
        <v>44940291.119999997</v>
      </c>
      <c r="U10" s="42">
        <v>0</v>
      </c>
      <c r="V10" s="25">
        <f t="shared" si="5"/>
        <v>0</v>
      </c>
      <c r="W10" s="42">
        <v>584000</v>
      </c>
      <c r="X10" s="42">
        <v>0</v>
      </c>
      <c r="Y10" s="25">
        <f t="shared" si="6"/>
        <v>0</v>
      </c>
      <c r="Z10" s="42">
        <v>60601982.799999997</v>
      </c>
      <c r="AA10" s="42">
        <v>805009.2</v>
      </c>
      <c r="AB10" s="25">
        <f t="shared" si="7"/>
        <v>1.328354556742325E-2</v>
      </c>
      <c r="AC10" s="42">
        <v>7826000</v>
      </c>
      <c r="AD10" s="42">
        <v>5000000</v>
      </c>
      <c r="AE10" s="25">
        <f t="shared" si="8"/>
        <v>0.638895987733197</v>
      </c>
      <c r="AF10" s="42">
        <v>906000</v>
      </c>
      <c r="AG10" s="42">
        <v>0</v>
      </c>
      <c r="AH10" s="25">
        <f t="shared" si="9"/>
        <v>0</v>
      </c>
      <c r="AI10" s="42">
        <v>8641552.7799999993</v>
      </c>
      <c r="AJ10" s="42">
        <v>5717552.7800000003</v>
      </c>
      <c r="AK10" s="25">
        <f t="shared" si="10"/>
        <v>0.66163488502120804</v>
      </c>
      <c r="AL10" s="42">
        <v>68122574</v>
      </c>
      <c r="AM10" s="42">
        <v>14033574</v>
      </c>
      <c r="AN10" s="25">
        <f t="shared" si="11"/>
        <v>0.20600475255089451</v>
      </c>
      <c r="AO10" s="42">
        <v>918000</v>
      </c>
      <c r="AP10" s="42">
        <v>0</v>
      </c>
      <c r="AQ10" s="25">
        <f t="shared" si="12"/>
        <v>0</v>
      </c>
      <c r="AR10" s="42">
        <v>1064000</v>
      </c>
      <c r="AS10" s="42">
        <v>0</v>
      </c>
      <c r="AT10" s="25">
        <f t="shared" si="13"/>
        <v>0</v>
      </c>
      <c r="AU10" s="42">
        <v>2004000</v>
      </c>
      <c r="AV10" s="42">
        <v>1000000</v>
      </c>
      <c r="AW10" s="25">
        <f t="shared" si="14"/>
        <v>0.49900199600798401</v>
      </c>
      <c r="AX10" s="42">
        <v>1160000</v>
      </c>
      <c r="AY10" s="42">
        <v>0</v>
      </c>
      <c r="AZ10" s="25">
        <f t="shared" si="15"/>
        <v>0</v>
      </c>
      <c r="BA10" s="42">
        <v>11819000</v>
      </c>
      <c r="BB10" s="42">
        <v>0</v>
      </c>
      <c r="BC10" s="25">
        <f t="shared" si="16"/>
        <v>0</v>
      </c>
      <c r="BD10" s="42">
        <v>3983050.4</v>
      </c>
      <c r="BE10" s="42">
        <v>0</v>
      </c>
      <c r="BF10" s="25">
        <f t="shared" si="17"/>
        <v>0</v>
      </c>
      <c r="BG10" s="42">
        <v>1160000</v>
      </c>
      <c r="BH10" s="42">
        <v>0</v>
      </c>
      <c r="BI10" s="25">
        <f t="shared" si="18"/>
        <v>0</v>
      </c>
      <c r="BJ10" s="42">
        <v>810000</v>
      </c>
      <c r="BK10" s="42">
        <v>0</v>
      </c>
      <c r="BL10" s="25">
        <f t="shared" si="19"/>
        <v>0</v>
      </c>
      <c r="BM10" s="42">
        <v>1382000</v>
      </c>
      <c r="BN10" s="42">
        <v>0</v>
      </c>
      <c r="BO10" s="25">
        <f t="shared" si="20"/>
        <v>0</v>
      </c>
      <c r="BP10" s="42">
        <v>1102000</v>
      </c>
      <c r="BQ10" s="42">
        <v>0</v>
      </c>
      <c r="BR10" s="25">
        <f t="shared" si="21"/>
        <v>0</v>
      </c>
      <c r="BS10" s="42">
        <v>35425182.399999999</v>
      </c>
      <c r="BT10" s="42">
        <v>3797665.67</v>
      </c>
      <c r="BU10" s="12">
        <f t="shared" si="22"/>
        <v>0.1072024309464106</v>
      </c>
      <c r="BV10" s="42">
        <v>185020719</v>
      </c>
      <c r="BW10" s="42">
        <v>9915209</v>
      </c>
      <c r="BX10" s="25">
        <f t="shared" si="23"/>
        <v>5.3589722565071211E-2</v>
      </c>
      <c r="BY10" s="42">
        <v>985717436.48000002</v>
      </c>
      <c r="BZ10" s="42">
        <v>1640000</v>
      </c>
      <c r="CA10" s="12">
        <f t="shared" si="24"/>
        <v>1.663762797842397E-3</v>
      </c>
      <c r="CB10" s="3">
        <f>B10+E10+H10+K10+N10+Q10+T10+W10+Z10+AC10+AF10+AI10+AL10+AO10+AR10+AU10+AX10+BA10+BD10+BG10+BJ10+BM10+BP10+BS10+BV10+BY10</f>
        <v>1449648368.98</v>
      </c>
      <c r="CC10" s="3">
        <f t="shared" si="27"/>
        <v>43709010.650000006</v>
      </c>
      <c r="CD10" s="19">
        <f t="shared" si="25"/>
        <v>3.0151457129396483E-2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>
        <v>0</v>
      </c>
      <c r="C11" s="42">
        <v>456457.71</v>
      </c>
      <c r="D11" s="25">
        <f t="shared" si="26"/>
        <v>0</v>
      </c>
      <c r="E11" s="42">
        <v>0</v>
      </c>
      <c r="F11" s="42">
        <v>0</v>
      </c>
      <c r="G11" s="25">
        <f t="shared" si="0"/>
        <v>0</v>
      </c>
      <c r="H11" s="42">
        <v>2250000</v>
      </c>
      <c r="I11" s="42">
        <v>235750</v>
      </c>
      <c r="J11" s="25">
        <f t="shared" si="1"/>
        <v>0.10477777777777778</v>
      </c>
      <c r="K11" s="42">
        <v>354131.29</v>
      </c>
      <c r="L11" s="42">
        <v>25000</v>
      </c>
      <c r="M11" s="25">
        <f t="shared" si="2"/>
        <v>7.0595286849687869E-2</v>
      </c>
      <c r="N11" s="42">
        <v>477665.44</v>
      </c>
      <c r="O11" s="42">
        <v>84999</v>
      </c>
      <c r="P11" s="25">
        <f t="shared" si="3"/>
        <v>0.17794672354776181</v>
      </c>
      <c r="Q11" s="42">
        <v>298719.68</v>
      </c>
      <c r="R11" s="42">
        <v>0</v>
      </c>
      <c r="S11" s="25">
        <f t="shared" si="4"/>
        <v>0</v>
      </c>
      <c r="T11" s="42">
        <v>852226.71</v>
      </c>
      <c r="U11" s="42">
        <v>76243</v>
      </c>
      <c r="V11" s="25">
        <f t="shared" si="5"/>
        <v>8.9463283778092331E-2</v>
      </c>
      <c r="W11" s="42">
        <v>724899.26</v>
      </c>
      <c r="X11" s="42">
        <v>183750</v>
      </c>
      <c r="Y11" s="25">
        <f t="shared" si="6"/>
        <v>0.25348349783113311</v>
      </c>
      <c r="Z11" s="42">
        <v>70000</v>
      </c>
      <c r="AA11" s="42">
        <v>0</v>
      </c>
      <c r="AB11" s="25">
        <f t="shared" si="7"/>
        <v>0</v>
      </c>
      <c r="AC11" s="42">
        <v>334727.26</v>
      </c>
      <c r="AD11" s="42">
        <v>4951.46</v>
      </c>
      <c r="AE11" s="25">
        <f t="shared" si="8"/>
        <v>1.4792520931817743E-2</v>
      </c>
      <c r="AF11" s="42">
        <v>308300</v>
      </c>
      <c r="AG11" s="42">
        <v>0</v>
      </c>
      <c r="AH11" s="25">
        <f t="shared" si="9"/>
        <v>0</v>
      </c>
      <c r="AI11" s="42">
        <v>0</v>
      </c>
      <c r="AJ11" s="42">
        <v>31525</v>
      </c>
      <c r="AK11" s="11">
        <f t="shared" si="10"/>
        <v>0</v>
      </c>
      <c r="AL11" s="42">
        <v>1211114.77</v>
      </c>
      <c r="AM11" s="42">
        <v>40996</v>
      </c>
      <c r="AN11" s="12">
        <f t="shared" si="11"/>
        <v>3.3849805993200789E-2</v>
      </c>
      <c r="AO11" s="42">
        <v>0</v>
      </c>
      <c r="AP11" s="42">
        <v>0</v>
      </c>
      <c r="AQ11" s="25">
        <f t="shared" si="12"/>
        <v>0</v>
      </c>
      <c r="AR11" s="42">
        <v>37424461</v>
      </c>
      <c r="AS11" s="42">
        <v>0</v>
      </c>
      <c r="AT11" s="25">
        <f t="shared" si="13"/>
        <v>0</v>
      </c>
      <c r="AU11" s="42">
        <v>369282</v>
      </c>
      <c r="AV11" s="42">
        <v>30</v>
      </c>
      <c r="AW11" s="12">
        <f t="shared" si="14"/>
        <v>8.1238728126472456E-5</v>
      </c>
      <c r="AX11" s="42">
        <v>1072988</v>
      </c>
      <c r="AY11" s="42">
        <v>121797.74</v>
      </c>
      <c r="AZ11" s="12">
        <f t="shared" si="15"/>
        <v>0.11351267674941379</v>
      </c>
      <c r="BA11" s="42">
        <v>1300000</v>
      </c>
      <c r="BB11" s="42">
        <v>298355.57</v>
      </c>
      <c r="BC11" s="25">
        <f t="shared" si="16"/>
        <v>0.22950428461538461</v>
      </c>
      <c r="BD11" s="42">
        <v>5623562.7400000002</v>
      </c>
      <c r="BE11" s="42">
        <v>187601.34</v>
      </c>
      <c r="BF11" s="12">
        <f t="shared" si="17"/>
        <v>3.3359873210910419E-2</v>
      </c>
      <c r="BG11" s="42">
        <v>0</v>
      </c>
      <c r="BH11" s="42">
        <v>0</v>
      </c>
      <c r="BI11" s="12">
        <f t="shared" si="18"/>
        <v>0</v>
      </c>
      <c r="BJ11" s="42">
        <v>3800271.36</v>
      </c>
      <c r="BK11" s="42">
        <v>31000</v>
      </c>
      <c r="BL11" s="25">
        <f t="shared" si="19"/>
        <v>8.1573122188832326E-3</v>
      </c>
      <c r="BM11" s="42">
        <v>529280.31999999995</v>
      </c>
      <c r="BN11" s="42">
        <v>93000</v>
      </c>
      <c r="BO11" s="25">
        <f t="shared" si="20"/>
        <v>0.17571029279909747</v>
      </c>
      <c r="BP11" s="42">
        <v>1301916</v>
      </c>
      <c r="BQ11" s="42">
        <v>62247.11</v>
      </c>
      <c r="BR11" s="25">
        <f t="shared" si="21"/>
        <v>4.7811924886090963E-2</v>
      </c>
      <c r="BS11" s="42">
        <v>3693774.41</v>
      </c>
      <c r="BT11" s="42">
        <v>0</v>
      </c>
      <c r="BU11" s="12">
        <f t="shared" si="22"/>
        <v>0</v>
      </c>
      <c r="BV11" s="42">
        <v>17368394.34</v>
      </c>
      <c r="BW11" s="42">
        <v>0</v>
      </c>
      <c r="BX11" s="25">
        <f t="shared" si="23"/>
        <v>0</v>
      </c>
      <c r="BY11" s="42">
        <v>119850</v>
      </c>
      <c r="BZ11" s="42">
        <v>61202.47</v>
      </c>
      <c r="CA11" s="12">
        <f t="shared" si="24"/>
        <v>0.51065890696704219</v>
      </c>
      <c r="CB11" s="3">
        <f>B11+E11+H11+K11+N11+Q11+T11+W11+Z11+AC11+AF11+AI11+AL11+AO11+AR11+AU11+AX11+BA11+BD11+BG11+BJ11+BM11+BP11+BS11+BV11+BY11</f>
        <v>79485564.579999998</v>
      </c>
      <c r="CC11" s="3">
        <f t="shared" si="27"/>
        <v>1994906.4</v>
      </c>
      <c r="CD11" s="19">
        <f t="shared" si="25"/>
        <v>2.5097719448066352E-2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>
        <v>829072926.60000002</v>
      </c>
      <c r="C12" s="45">
        <v>234721111.56999999</v>
      </c>
      <c r="D12" s="16">
        <f t="shared" si="26"/>
        <v>0.28311274441511836</v>
      </c>
      <c r="E12" s="45">
        <v>287669037.81999999</v>
      </c>
      <c r="F12" s="45">
        <v>87782192.599999994</v>
      </c>
      <c r="G12" s="16">
        <f t="shared" si="0"/>
        <v>0.3051499503221719</v>
      </c>
      <c r="H12" s="45">
        <v>4086860436.2800002</v>
      </c>
      <c r="I12" s="45">
        <v>906796424.5</v>
      </c>
      <c r="J12" s="16">
        <f t="shared" si="1"/>
        <v>0.22188093736946815</v>
      </c>
      <c r="K12" s="45">
        <v>2050890634.1900001</v>
      </c>
      <c r="L12" s="45">
        <v>481210060.91000003</v>
      </c>
      <c r="M12" s="16">
        <f t="shared" si="2"/>
        <v>0.23463467670476446</v>
      </c>
      <c r="N12" s="45">
        <v>601381671.53999996</v>
      </c>
      <c r="O12" s="45">
        <v>168768159.12</v>
      </c>
      <c r="P12" s="16">
        <f t="shared" si="3"/>
        <v>0.28063402512388452</v>
      </c>
      <c r="Q12" s="45">
        <v>499244792.00999999</v>
      </c>
      <c r="R12" s="45">
        <v>151131125.38999999</v>
      </c>
      <c r="S12" s="16">
        <f t="shared" si="4"/>
        <v>0.30271948312476898</v>
      </c>
      <c r="T12" s="45">
        <v>1941149569.4200001</v>
      </c>
      <c r="U12" s="45">
        <v>513669514.85000002</v>
      </c>
      <c r="V12" s="16">
        <f t="shared" si="5"/>
        <v>0.26462129603103196</v>
      </c>
      <c r="W12" s="45">
        <v>537158055.38999999</v>
      </c>
      <c r="X12" s="45">
        <v>113007078.63</v>
      </c>
      <c r="Y12" s="16">
        <f t="shared" si="6"/>
        <v>0.21037956611848996</v>
      </c>
      <c r="Z12" s="45">
        <v>1411874961.27</v>
      </c>
      <c r="AA12" s="45">
        <v>385863675.39999998</v>
      </c>
      <c r="AB12" s="16">
        <f t="shared" si="7"/>
        <v>0.27329875944036186</v>
      </c>
      <c r="AC12" s="45">
        <v>1340715605.4100001</v>
      </c>
      <c r="AD12" s="45">
        <v>398327429.69999999</v>
      </c>
      <c r="AE12" s="16">
        <f t="shared" si="8"/>
        <v>0.29710061409942989</v>
      </c>
      <c r="AF12" s="45">
        <v>409452394.48000002</v>
      </c>
      <c r="AG12" s="45">
        <v>132615400.26000001</v>
      </c>
      <c r="AH12" s="16">
        <f t="shared" si="9"/>
        <v>0.32388478379377922</v>
      </c>
      <c r="AI12" s="45">
        <v>1725634802.27</v>
      </c>
      <c r="AJ12" s="45">
        <v>562067484.25999999</v>
      </c>
      <c r="AK12" s="16">
        <f t="shared" si="10"/>
        <v>0.32571635871079085</v>
      </c>
      <c r="AL12" s="45">
        <v>2531259457.7600002</v>
      </c>
      <c r="AM12" s="45">
        <v>634440280.69000006</v>
      </c>
      <c r="AN12" s="16">
        <f t="shared" si="11"/>
        <v>0.25064213735380503</v>
      </c>
      <c r="AO12" s="45">
        <v>567578827.36000001</v>
      </c>
      <c r="AP12" s="45">
        <v>150364019.21000001</v>
      </c>
      <c r="AQ12" s="16">
        <f t="shared" si="12"/>
        <v>0.26492182576540713</v>
      </c>
      <c r="AR12" s="45">
        <v>665404832.99000001</v>
      </c>
      <c r="AS12" s="45">
        <v>146553641.53</v>
      </c>
      <c r="AT12" s="16">
        <f t="shared" si="13"/>
        <v>0.22024733555279494</v>
      </c>
      <c r="AU12" s="45">
        <v>484632766.98000002</v>
      </c>
      <c r="AV12" s="45">
        <v>149551365.37</v>
      </c>
      <c r="AW12" s="16">
        <f t="shared" si="14"/>
        <v>0.30858698701272863</v>
      </c>
      <c r="AX12" s="45">
        <v>870650226.72000003</v>
      </c>
      <c r="AY12" s="45">
        <v>214832544.37</v>
      </c>
      <c r="AZ12" s="16">
        <f t="shared" si="15"/>
        <v>0.24674954163779236</v>
      </c>
      <c r="BA12" s="45">
        <v>358810102.37</v>
      </c>
      <c r="BB12" s="45">
        <v>111070567.45</v>
      </c>
      <c r="BC12" s="16">
        <f t="shared" si="16"/>
        <v>0.30955250901900633</v>
      </c>
      <c r="BD12" s="45">
        <v>934737628.66999996</v>
      </c>
      <c r="BE12" s="45">
        <v>278659902.26999998</v>
      </c>
      <c r="BF12" s="16">
        <f t="shared" si="17"/>
        <v>0.29811563557839627</v>
      </c>
      <c r="BG12" s="45">
        <v>839842351.39999998</v>
      </c>
      <c r="BH12" s="45">
        <v>166745238.37</v>
      </c>
      <c r="BI12" s="16">
        <f t="shared" si="18"/>
        <v>0.19854349818396169</v>
      </c>
      <c r="BJ12" s="45">
        <v>356744072.99000001</v>
      </c>
      <c r="BK12" s="45">
        <v>105943963.59</v>
      </c>
      <c r="BL12" s="16">
        <f t="shared" si="19"/>
        <v>0.2969746987021975</v>
      </c>
      <c r="BM12" s="45">
        <v>940508164.15999997</v>
      </c>
      <c r="BN12" s="45">
        <v>239779952.38999999</v>
      </c>
      <c r="BO12" s="16">
        <f t="shared" si="20"/>
        <v>0.25494723121745111</v>
      </c>
      <c r="BP12" s="45">
        <v>591845013.04999995</v>
      </c>
      <c r="BQ12" s="45">
        <v>173061118.81999999</v>
      </c>
      <c r="BR12" s="16">
        <f t="shared" si="21"/>
        <v>0.29240952446004564</v>
      </c>
      <c r="BS12" s="45">
        <v>724944363.19000006</v>
      </c>
      <c r="BT12" s="45">
        <v>161672496.87</v>
      </c>
      <c r="BU12" s="16">
        <f t="shared" si="22"/>
        <v>0.22301366157064303</v>
      </c>
      <c r="BV12" s="45">
        <v>6998605828.5200005</v>
      </c>
      <c r="BW12" s="45">
        <v>1335171523.77</v>
      </c>
      <c r="BX12" s="16">
        <f t="shared" si="23"/>
        <v>0.19077678561765057</v>
      </c>
      <c r="BY12" s="45">
        <v>13597151714.18</v>
      </c>
      <c r="BZ12" s="45">
        <v>3950405010.9200001</v>
      </c>
      <c r="CA12" s="16">
        <f t="shared" si="24"/>
        <v>0.29053180356885033</v>
      </c>
      <c r="CB12" s="3">
        <f>BY12+BV12+BS12+BP12+BM12+BJ12+BG12+BD12+BA12+AX12+AU12+AR12+AO12+AL12+AI12+AF12+AC12+Z12+W12+T12+Q12+N12+K12+H12+E12+B12</f>
        <v>46183820237.020004</v>
      </c>
      <c r="CC12" s="3">
        <f t="shared" si="27"/>
        <v>11954211282.809999</v>
      </c>
      <c r="CD12" s="16">
        <f t="shared" si="25"/>
        <v>0.25883981059729982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42">
        <v>92434052.569999993</v>
      </c>
      <c r="C13" s="42">
        <v>29969506.68</v>
      </c>
      <c r="D13" s="25">
        <f t="shared" si="26"/>
        <v>0.32422582205085287</v>
      </c>
      <c r="E13" s="42">
        <v>47460905.530000001</v>
      </c>
      <c r="F13" s="42">
        <v>12611654.890000001</v>
      </c>
      <c r="G13" s="25">
        <f t="shared" si="0"/>
        <v>0.26572722852976716</v>
      </c>
      <c r="H13" s="42">
        <v>494282214.06</v>
      </c>
      <c r="I13" s="42">
        <v>126033714.87</v>
      </c>
      <c r="J13" s="25">
        <f t="shared" si="1"/>
        <v>0.25498330970634725</v>
      </c>
      <c r="K13" s="42">
        <v>192594420.84999999</v>
      </c>
      <c r="L13" s="42">
        <v>51738204.390000001</v>
      </c>
      <c r="M13" s="25">
        <f t="shared" si="2"/>
        <v>0.26863812649222962</v>
      </c>
      <c r="N13" s="42">
        <v>62659512.170000002</v>
      </c>
      <c r="O13" s="42">
        <v>16988636.16</v>
      </c>
      <c r="P13" s="25">
        <f t="shared" si="3"/>
        <v>0.27112621167411172</v>
      </c>
      <c r="Q13" s="42">
        <v>65177217.659999996</v>
      </c>
      <c r="R13" s="42">
        <v>16132527</v>
      </c>
      <c r="S13" s="25">
        <f t="shared" si="4"/>
        <v>0.24751788399676833</v>
      </c>
      <c r="T13" s="42">
        <v>240562865.5</v>
      </c>
      <c r="U13" s="42">
        <v>67452893.450000003</v>
      </c>
      <c r="V13" s="25">
        <f t="shared" si="5"/>
        <v>0.2803961172885181</v>
      </c>
      <c r="W13" s="42">
        <v>61484647.460000001</v>
      </c>
      <c r="X13" s="42">
        <v>18873859.48</v>
      </c>
      <c r="Y13" s="25">
        <f t="shared" si="6"/>
        <v>0.30696865412262053</v>
      </c>
      <c r="Z13" s="42">
        <v>119103713.65000001</v>
      </c>
      <c r="AA13" s="42">
        <v>33419969.199999999</v>
      </c>
      <c r="AB13" s="25">
        <f t="shared" si="7"/>
        <v>0.28059552616645045</v>
      </c>
      <c r="AC13" s="24">
        <v>139671769.44999999</v>
      </c>
      <c r="AD13" s="24">
        <v>45071253.509999998</v>
      </c>
      <c r="AE13" s="25">
        <f t="shared" si="8"/>
        <v>0.3226940826158482</v>
      </c>
      <c r="AF13" s="42">
        <v>48319925.579999998</v>
      </c>
      <c r="AG13" s="42">
        <v>15367212.41</v>
      </c>
      <c r="AH13" s="25">
        <f t="shared" si="9"/>
        <v>0.31803054796840607</v>
      </c>
      <c r="AI13" s="42">
        <v>103338985.90000001</v>
      </c>
      <c r="AJ13" s="42">
        <v>26632865.25</v>
      </c>
      <c r="AK13" s="25">
        <f t="shared" si="10"/>
        <v>0.25772330759827977</v>
      </c>
      <c r="AL13" s="42">
        <v>212181403.41</v>
      </c>
      <c r="AM13" s="42">
        <v>50857846.640000001</v>
      </c>
      <c r="AN13" s="25">
        <f t="shared" si="11"/>
        <v>0.23969040558058208</v>
      </c>
      <c r="AO13" s="42">
        <v>78248778.180000007</v>
      </c>
      <c r="AP13" s="42">
        <v>21078458.91</v>
      </c>
      <c r="AQ13" s="25">
        <f t="shared" si="12"/>
        <v>0.26937748294947239</v>
      </c>
      <c r="AR13" s="42">
        <v>79995440.200000003</v>
      </c>
      <c r="AS13" s="42">
        <v>23815421.579999998</v>
      </c>
      <c r="AT13" s="25">
        <f t="shared" si="13"/>
        <v>0.29770973846081789</v>
      </c>
      <c r="AU13" s="42">
        <v>70559386.730000004</v>
      </c>
      <c r="AV13" s="42">
        <v>20085698.260000002</v>
      </c>
      <c r="AW13" s="25">
        <f t="shared" si="14"/>
        <v>0.28466373066505252</v>
      </c>
      <c r="AX13" s="42">
        <v>84430290.359999999</v>
      </c>
      <c r="AY13" s="42">
        <v>25351560.719999999</v>
      </c>
      <c r="AZ13" s="25">
        <f t="shared" si="15"/>
        <v>0.30026617949439915</v>
      </c>
      <c r="BA13" s="42">
        <v>50628600</v>
      </c>
      <c r="BB13" s="42">
        <v>17175758.109999999</v>
      </c>
      <c r="BC13" s="25">
        <f t="shared" si="16"/>
        <v>0.33925010981935111</v>
      </c>
      <c r="BD13" s="42">
        <v>91825448.109999999</v>
      </c>
      <c r="BE13" s="42">
        <v>31779493.370000001</v>
      </c>
      <c r="BF13" s="25">
        <f t="shared" si="17"/>
        <v>0.34608590564056441</v>
      </c>
      <c r="BG13" s="42">
        <v>118316713.22</v>
      </c>
      <c r="BH13" s="42">
        <v>27306242.969999999</v>
      </c>
      <c r="BI13" s="25">
        <f t="shared" si="18"/>
        <v>0.23078939759952874</v>
      </c>
      <c r="BJ13" s="42">
        <v>65417685</v>
      </c>
      <c r="BK13" s="42">
        <v>16442198.050000001</v>
      </c>
      <c r="BL13" s="25">
        <f t="shared" si="19"/>
        <v>0.25134179006793039</v>
      </c>
      <c r="BM13" s="42">
        <v>90172210.980000004</v>
      </c>
      <c r="BN13" s="42">
        <v>28544186.309999999</v>
      </c>
      <c r="BO13" s="25">
        <f t="shared" si="20"/>
        <v>0.31655191771144475</v>
      </c>
      <c r="BP13" s="42">
        <v>72589029</v>
      </c>
      <c r="BQ13" s="42">
        <v>17536428.379999999</v>
      </c>
      <c r="BR13" s="25">
        <f t="shared" si="21"/>
        <v>0.2415851075787224</v>
      </c>
      <c r="BS13" s="42">
        <v>67717298.140000001</v>
      </c>
      <c r="BT13" s="42">
        <v>17031310.75</v>
      </c>
      <c r="BU13" s="25">
        <f t="shared" si="22"/>
        <v>0.25150605853749736</v>
      </c>
      <c r="BV13" s="42">
        <v>437091958.29000002</v>
      </c>
      <c r="BW13" s="42">
        <v>125166066.23999999</v>
      </c>
      <c r="BX13" s="25">
        <f t="shared" si="23"/>
        <v>0.28636094502785459</v>
      </c>
      <c r="BY13" s="42">
        <v>795618893.23000002</v>
      </c>
      <c r="BZ13" s="42">
        <v>203776398.97</v>
      </c>
      <c r="CA13" s="25">
        <f t="shared" si="24"/>
        <v>0.25612312717050029</v>
      </c>
      <c r="CB13" s="3">
        <f t="shared" ref="CB13:CC26" si="28">BY13+BV13+BS13+BP13+BM13+BJ13+BG13+BD13+BA13+AX13+AU13+AR13+AO13+AL13+AI13+AF13+AC13+Z13+W13+T13+Q13+N13+K13+H13+E13+B13</f>
        <v>3981883365.23</v>
      </c>
      <c r="CC13" s="3">
        <f t="shared" si="28"/>
        <v>1086239366.55</v>
      </c>
      <c r="CD13" s="19">
        <f t="shared" si="25"/>
        <v>0.27279537518228059</v>
      </c>
      <c r="CF13" s="27"/>
      <c r="CG13" s="27"/>
      <c r="CH13" s="23"/>
      <c r="CI13" s="23"/>
    </row>
    <row r="14" spans="1:87" ht="15.75" x14ac:dyDescent="0.2">
      <c r="A14" s="5" t="s">
        <v>35</v>
      </c>
      <c r="B14" s="42">
        <v>1702061</v>
      </c>
      <c r="C14" s="42">
        <v>427939.8</v>
      </c>
      <c r="D14" s="25">
        <f t="shared" si="26"/>
        <v>0.25142447891115532</v>
      </c>
      <c r="E14" s="42">
        <v>653392</v>
      </c>
      <c r="F14" s="42">
        <v>109290.84</v>
      </c>
      <c r="G14" s="25">
        <f t="shared" si="0"/>
        <v>0.16726687807625437</v>
      </c>
      <c r="H14" s="42">
        <v>3651197</v>
      </c>
      <c r="I14" s="42">
        <v>956534.41</v>
      </c>
      <c r="J14" s="25">
        <f t="shared" si="1"/>
        <v>0.26197830738796074</v>
      </c>
      <c r="K14" s="42">
        <v>3074690</v>
      </c>
      <c r="L14" s="42">
        <v>606068.12</v>
      </c>
      <c r="M14" s="25">
        <f t="shared" si="2"/>
        <v>0.19711519535302746</v>
      </c>
      <c r="N14" s="42">
        <v>1089865</v>
      </c>
      <c r="O14" s="42">
        <v>280816.02</v>
      </c>
      <c r="P14" s="25">
        <f t="shared" si="3"/>
        <v>0.25766128832470081</v>
      </c>
      <c r="Q14" s="42">
        <v>848284</v>
      </c>
      <c r="R14" s="42">
        <v>220637</v>
      </c>
      <c r="S14" s="25">
        <f t="shared" si="4"/>
        <v>0.26009803320586028</v>
      </c>
      <c r="T14" s="42">
        <v>2912718</v>
      </c>
      <c r="U14" s="42">
        <v>639764.06000000006</v>
      </c>
      <c r="V14" s="25">
        <f t="shared" si="5"/>
        <v>0.21964503944425792</v>
      </c>
      <c r="W14" s="42">
        <v>491399</v>
      </c>
      <c r="X14" s="42">
        <v>134829</v>
      </c>
      <c r="Y14" s="25">
        <f t="shared" si="6"/>
        <v>0.27437784773676788</v>
      </c>
      <c r="Z14" s="42">
        <v>958094</v>
      </c>
      <c r="AA14" s="42">
        <v>220155.76</v>
      </c>
      <c r="AB14" s="25">
        <f t="shared" si="7"/>
        <v>0.22978513590524521</v>
      </c>
      <c r="AC14" s="24">
        <v>2009524</v>
      </c>
      <c r="AD14" s="24">
        <v>401892.18</v>
      </c>
      <c r="AE14" s="25">
        <f t="shared" si="8"/>
        <v>0.19999371990580853</v>
      </c>
      <c r="AF14" s="42">
        <v>716511</v>
      </c>
      <c r="AG14" s="42">
        <v>140739</v>
      </c>
      <c r="AH14" s="25">
        <f t="shared" si="9"/>
        <v>0.19642266482998866</v>
      </c>
      <c r="AI14" s="42">
        <v>422770</v>
      </c>
      <c r="AJ14" s="42">
        <v>110444.93</v>
      </c>
      <c r="AK14" s="25">
        <f t="shared" si="10"/>
        <v>0.26124117132246849</v>
      </c>
      <c r="AL14" s="42">
        <v>2135810</v>
      </c>
      <c r="AM14" s="42">
        <v>371610.78</v>
      </c>
      <c r="AN14" s="25">
        <f t="shared" si="11"/>
        <v>0.17399056095813767</v>
      </c>
      <c r="AO14" s="42">
        <v>513362</v>
      </c>
      <c r="AP14" s="42">
        <v>43692.02</v>
      </c>
      <c r="AQ14" s="25">
        <f t="shared" si="12"/>
        <v>8.5109571803133069E-2</v>
      </c>
      <c r="AR14" s="42">
        <v>1015746</v>
      </c>
      <c r="AS14" s="42">
        <v>317978.15000000002</v>
      </c>
      <c r="AT14" s="25">
        <f t="shared" si="13"/>
        <v>0.31304888229931499</v>
      </c>
      <c r="AU14" s="42">
        <v>862011</v>
      </c>
      <c r="AV14" s="42">
        <v>195810.11</v>
      </c>
      <c r="AW14" s="25">
        <f t="shared" si="14"/>
        <v>0.227155001502301</v>
      </c>
      <c r="AX14" s="42">
        <v>1309486</v>
      </c>
      <c r="AY14" s="42">
        <v>202247.55</v>
      </c>
      <c r="AZ14" s="25">
        <f t="shared" si="15"/>
        <v>0.15444804297258619</v>
      </c>
      <c r="BA14" s="42">
        <v>741215</v>
      </c>
      <c r="BB14" s="42">
        <v>221295</v>
      </c>
      <c r="BC14" s="25">
        <f t="shared" si="16"/>
        <v>0.2985570988174821</v>
      </c>
      <c r="BD14" s="42">
        <v>878477</v>
      </c>
      <c r="BE14" s="42">
        <v>275751.62</v>
      </c>
      <c r="BF14" s="25">
        <f t="shared" si="17"/>
        <v>0.3138973701075839</v>
      </c>
      <c r="BG14" s="42">
        <v>568268</v>
      </c>
      <c r="BH14" s="42">
        <v>142279.03</v>
      </c>
      <c r="BI14" s="25">
        <f t="shared" si="18"/>
        <v>0.25037311620573394</v>
      </c>
      <c r="BJ14" s="42">
        <v>716512</v>
      </c>
      <c r="BK14" s="42">
        <v>157465.16</v>
      </c>
      <c r="BL14" s="25">
        <f t="shared" si="19"/>
        <v>0.2197662565316422</v>
      </c>
      <c r="BM14" s="42">
        <v>1551068</v>
      </c>
      <c r="BN14" s="42">
        <v>368172.51</v>
      </c>
      <c r="BO14" s="25">
        <f t="shared" si="20"/>
        <v>0.2373670980253606</v>
      </c>
      <c r="BP14" s="42">
        <v>697293</v>
      </c>
      <c r="BQ14" s="42">
        <v>5000</v>
      </c>
      <c r="BR14" s="25">
        <f t="shared" si="21"/>
        <v>7.1705868264847058E-3</v>
      </c>
      <c r="BS14" s="42">
        <v>579249</v>
      </c>
      <c r="BT14" s="42">
        <v>72115.12</v>
      </c>
      <c r="BU14" s="25">
        <f t="shared" si="22"/>
        <v>0.12449761674167757</v>
      </c>
      <c r="BV14" s="42">
        <v>0</v>
      </c>
      <c r="BW14" s="42">
        <v>0</v>
      </c>
      <c r="BX14" s="25">
        <f t="shared" si="23"/>
        <v>0</v>
      </c>
      <c r="BY14" s="42">
        <v>0</v>
      </c>
      <c r="BZ14" s="42">
        <v>0</v>
      </c>
      <c r="CA14" s="25">
        <f t="shared" si="24"/>
        <v>0</v>
      </c>
      <c r="CB14" s="3">
        <f t="shared" si="28"/>
        <v>30099002</v>
      </c>
      <c r="CC14" s="3">
        <f t="shared" si="28"/>
        <v>6622528.1699999999</v>
      </c>
      <c r="CD14" s="19">
        <f t="shared" si="25"/>
        <v>0.22002484235191586</v>
      </c>
      <c r="CF14" s="27"/>
      <c r="CG14" s="27"/>
      <c r="CH14" s="23"/>
      <c r="CI14" s="23"/>
    </row>
    <row r="15" spans="1:87" ht="31.5" x14ac:dyDescent="0.2">
      <c r="A15" s="5" t="s">
        <v>36</v>
      </c>
      <c r="B15" s="42">
        <v>7195932</v>
      </c>
      <c r="C15" s="42">
        <v>2111117.06</v>
      </c>
      <c r="D15" s="25">
        <f t="shared" si="26"/>
        <v>0.29337646047794785</v>
      </c>
      <c r="E15" s="42">
        <v>3593189</v>
      </c>
      <c r="F15" s="42">
        <v>911980.37</v>
      </c>
      <c r="G15" s="25">
        <f t="shared" si="0"/>
        <v>0.25380807132605604</v>
      </c>
      <c r="H15" s="42">
        <v>32721391.91</v>
      </c>
      <c r="I15" s="42">
        <v>8652875.0600000005</v>
      </c>
      <c r="J15" s="25">
        <f t="shared" si="1"/>
        <v>0.26444092243385253</v>
      </c>
      <c r="K15" s="42">
        <v>15385564</v>
      </c>
      <c r="L15" s="42">
        <v>3649468.54</v>
      </c>
      <c r="M15" s="25">
        <f t="shared" si="2"/>
        <v>0.23720082929686556</v>
      </c>
      <c r="N15" s="42">
        <v>5064200</v>
      </c>
      <c r="O15" s="42">
        <v>1482701.2</v>
      </c>
      <c r="P15" s="25">
        <f t="shared" si="3"/>
        <v>0.29278093282255835</v>
      </c>
      <c r="Q15" s="42">
        <v>7371037.3399999999</v>
      </c>
      <c r="R15" s="42">
        <v>2003896.67</v>
      </c>
      <c r="S15" s="25">
        <f t="shared" si="4"/>
        <v>0.27186087623319516</v>
      </c>
      <c r="T15" s="42">
        <v>15927518.5</v>
      </c>
      <c r="U15" s="42">
        <v>5121261.72</v>
      </c>
      <c r="V15" s="25">
        <f t="shared" si="5"/>
        <v>0.32153544320165128</v>
      </c>
      <c r="W15" s="42">
        <v>4716647</v>
      </c>
      <c r="X15" s="42">
        <v>1291943.97</v>
      </c>
      <c r="Y15" s="25">
        <f t="shared" si="6"/>
        <v>0.27391152443674499</v>
      </c>
      <c r="Z15" s="42">
        <v>11125311</v>
      </c>
      <c r="AA15" s="42">
        <v>3222128.76</v>
      </c>
      <c r="AB15" s="25">
        <f t="shared" si="7"/>
        <v>0.28962145507662662</v>
      </c>
      <c r="AC15" s="24">
        <v>9496244</v>
      </c>
      <c r="AD15" s="24">
        <v>3139181.89</v>
      </c>
      <c r="AE15" s="25">
        <f t="shared" si="8"/>
        <v>0.33057089624066105</v>
      </c>
      <c r="AF15" s="42">
        <v>7020326</v>
      </c>
      <c r="AG15" s="42">
        <v>2265451.2400000002</v>
      </c>
      <c r="AH15" s="25">
        <f t="shared" si="9"/>
        <v>0.32269886612103199</v>
      </c>
      <c r="AI15" s="42">
        <v>11108329.08</v>
      </c>
      <c r="AJ15" s="42">
        <v>3286019.39</v>
      </c>
      <c r="AK15" s="25">
        <f t="shared" si="10"/>
        <v>0.29581581229136578</v>
      </c>
      <c r="AL15" s="42">
        <v>12324815.199999999</v>
      </c>
      <c r="AM15" s="42">
        <v>3032935.01</v>
      </c>
      <c r="AN15" s="25">
        <f t="shared" si="11"/>
        <v>0.24608360943213167</v>
      </c>
      <c r="AO15" s="42">
        <v>5764557</v>
      </c>
      <c r="AP15" s="42">
        <v>1237638.3</v>
      </c>
      <c r="AQ15" s="25">
        <f t="shared" si="12"/>
        <v>0.2146979030652312</v>
      </c>
      <c r="AR15" s="42">
        <v>6816079.7999999998</v>
      </c>
      <c r="AS15" s="42">
        <v>1794251.92</v>
      </c>
      <c r="AT15" s="25">
        <f t="shared" si="13"/>
        <v>0.26323810352102978</v>
      </c>
      <c r="AU15" s="42">
        <v>5730631</v>
      </c>
      <c r="AV15" s="42">
        <v>1526716.51</v>
      </c>
      <c r="AW15" s="25">
        <f t="shared" si="14"/>
        <v>0.26641333388940941</v>
      </c>
      <c r="AX15" s="42">
        <v>7706468</v>
      </c>
      <c r="AY15" s="42">
        <v>2065278.71</v>
      </c>
      <c r="AZ15" s="25">
        <f t="shared" si="15"/>
        <v>0.26799290024950467</v>
      </c>
      <c r="BA15" s="42">
        <v>3561603</v>
      </c>
      <c r="BB15" s="42">
        <v>1058218.8400000001</v>
      </c>
      <c r="BC15" s="25">
        <f t="shared" si="16"/>
        <v>0.29711869627243692</v>
      </c>
      <c r="BD15" s="42">
        <v>7456993</v>
      </c>
      <c r="BE15" s="42">
        <v>2389234.13</v>
      </c>
      <c r="BF15" s="25">
        <f t="shared" si="17"/>
        <v>0.32040182014385687</v>
      </c>
      <c r="BG15" s="42">
        <v>8751612.1099999994</v>
      </c>
      <c r="BH15" s="42">
        <v>2245534.08</v>
      </c>
      <c r="BI15" s="25">
        <f t="shared" si="18"/>
        <v>0.25658519273656433</v>
      </c>
      <c r="BJ15" s="42">
        <v>5982021</v>
      </c>
      <c r="BK15" s="42">
        <v>1919175</v>
      </c>
      <c r="BL15" s="25">
        <f t="shared" si="19"/>
        <v>0.32082384866251723</v>
      </c>
      <c r="BM15" s="42">
        <v>8516737</v>
      </c>
      <c r="BN15" s="42">
        <v>1796810.99</v>
      </c>
      <c r="BO15" s="25">
        <f t="shared" si="20"/>
        <v>0.21097410780678094</v>
      </c>
      <c r="BP15" s="42">
        <v>6122792.1699999999</v>
      </c>
      <c r="BQ15" s="42">
        <v>2093204.87</v>
      </c>
      <c r="BR15" s="25">
        <f t="shared" si="21"/>
        <v>0.34187096538342898</v>
      </c>
      <c r="BS15" s="42">
        <v>5252836.54</v>
      </c>
      <c r="BT15" s="42">
        <v>1851632.25</v>
      </c>
      <c r="BU15" s="25">
        <f t="shared" si="22"/>
        <v>0.35250140298483379</v>
      </c>
      <c r="BV15" s="42">
        <v>36135932</v>
      </c>
      <c r="BW15" s="42">
        <v>11074733.289999999</v>
      </c>
      <c r="BX15" s="25">
        <f t="shared" si="23"/>
        <v>0.30647426749640772</v>
      </c>
      <c r="BY15" s="42">
        <v>67454985.819999993</v>
      </c>
      <c r="BZ15" s="42">
        <v>19292683.02</v>
      </c>
      <c r="CA15" s="25">
        <f t="shared" si="24"/>
        <v>0.28600825847746064</v>
      </c>
      <c r="CB15" s="3">
        <f t="shared" si="28"/>
        <v>318303753.47000003</v>
      </c>
      <c r="CC15" s="3">
        <f t="shared" si="28"/>
        <v>90516072.790000021</v>
      </c>
      <c r="CD15" s="19">
        <f t="shared" si="25"/>
        <v>0.2843701081223069</v>
      </c>
      <c r="CF15" s="27"/>
      <c r="CG15" s="27"/>
      <c r="CH15" s="23"/>
      <c r="CI15" s="23"/>
    </row>
    <row r="16" spans="1:87" ht="15.75" x14ac:dyDescent="0.2">
      <c r="A16" s="5" t="s">
        <v>37</v>
      </c>
      <c r="B16" s="42">
        <v>31745896.809999999</v>
      </c>
      <c r="C16" s="42">
        <v>3868220.75</v>
      </c>
      <c r="D16" s="25">
        <f t="shared" si="26"/>
        <v>0.12184947154435107</v>
      </c>
      <c r="E16" s="42">
        <v>20906946.23</v>
      </c>
      <c r="F16" s="42">
        <v>3567610.01</v>
      </c>
      <c r="G16" s="25">
        <f t="shared" si="0"/>
        <v>0.17064232962347842</v>
      </c>
      <c r="H16" s="42">
        <v>308681877.72000003</v>
      </c>
      <c r="I16" s="42">
        <v>37245168.710000001</v>
      </c>
      <c r="J16" s="25">
        <f t="shared" si="1"/>
        <v>0.12065874739748877</v>
      </c>
      <c r="K16" s="42">
        <v>268514708.06999999</v>
      </c>
      <c r="L16" s="42">
        <v>16436125.029999999</v>
      </c>
      <c r="M16" s="25">
        <f t="shared" si="2"/>
        <v>6.1211265290224665E-2</v>
      </c>
      <c r="N16" s="42">
        <v>36129007.119999997</v>
      </c>
      <c r="O16" s="42">
        <v>5294241.34</v>
      </c>
      <c r="P16" s="25">
        <f t="shared" si="3"/>
        <v>0.14653713904773369</v>
      </c>
      <c r="Q16" s="42">
        <v>33470899.5</v>
      </c>
      <c r="R16" s="42">
        <v>5375271.9699999997</v>
      </c>
      <c r="S16" s="25">
        <f t="shared" si="4"/>
        <v>0.16059538435768658</v>
      </c>
      <c r="T16" s="42">
        <v>274627041.22000003</v>
      </c>
      <c r="U16" s="42">
        <v>8094717.4500000002</v>
      </c>
      <c r="V16" s="25">
        <f t="shared" si="5"/>
        <v>2.9475311003753016E-2</v>
      </c>
      <c r="W16" s="42">
        <v>53219314.439999998</v>
      </c>
      <c r="X16" s="42">
        <v>4832481.88</v>
      </c>
      <c r="Y16" s="25">
        <f t="shared" si="6"/>
        <v>9.0803159169744463E-2</v>
      </c>
      <c r="Z16" s="42">
        <v>175093959.27000001</v>
      </c>
      <c r="AA16" s="42">
        <v>7571064.9199999999</v>
      </c>
      <c r="AB16" s="25">
        <f t="shared" si="7"/>
        <v>4.3240012114439633E-2</v>
      </c>
      <c r="AC16" s="24">
        <v>122007331.72</v>
      </c>
      <c r="AD16" s="24">
        <v>8508634.5999999996</v>
      </c>
      <c r="AE16" s="25">
        <f t="shared" si="8"/>
        <v>6.9738715534955226E-2</v>
      </c>
      <c r="AF16" s="42">
        <v>20632797.359999999</v>
      </c>
      <c r="AG16" s="42">
        <v>3480871.82</v>
      </c>
      <c r="AH16" s="25">
        <f t="shared" si="9"/>
        <v>0.16870576293005379</v>
      </c>
      <c r="AI16" s="42">
        <v>87437504.299999997</v>
      </c>
      <c r="AJ16" s="42">
        <v>15321388.279999999</v>
      </c>
      <c r="AK16" s="25">
        <f t="shared" si="10"/>
        <v>0.17522673368434646</v>
      </c>
      <c r="AL16" s="42">
        <v>387697206.04000002</v>
      </c>
      <c r="AM16" s="42">
        <v>13077907.140000001</v>
      </c>
      <c r="AN16" s="25">
        <f t="shared" si="11"/>
        <v>3.3732270793436436E-2</v>
      </c>
      <c r="AO16" s="42">
        <v>51970619.200000003</v>
      </c>
      <c r="AP16" s="42">
        <v>10468994.369999999</v>
      </c>
      <c r="AQ16" s="25">
        <f t="shared" si="12"/>
        <v>0.20144063186378197</v>
      </c>
      <c r="AR16" s="42">
        <v>180087483.90000001</v>
      </c>
      <c r="AS16" s="42">
        <v>3379240.21</v>
      </c>
      <c r="AT16" s="25">
        <f t="shared" si="13"/>
        <v>1.8764436799374926E-2</v>
      </c>
      <c r="AU16" s="42">
        <v>41717217.880000003</v>
      </c>
      <c r="AV16" s="42">
        <v>3824158.67</v>
      </c>
      <c r="AW16" s="25">
        <f t="shared" si="14"/>
        <v>9.1668593073493801E-2</v>
      </c>
      <c r="AX16" s="42">
        <v>111067518.11</v>
      </c>
      <c r="AY16" s="42">
        <v>19206047.100000001</v>
      </c>
      <c r="AZ16" s="25">
        <f t="shared" si="15"/>
        <v>0.172922267705474</v>
      </c>
      <c r="BA16" s="42">
        <v>35437299.420000002</v>
      </c>
      <c r="BB16" s="42">
        <v>8033889.2300000004</v>
      </c>
      <c r="BC16" s="25">
        <f t="shared" si="16"/>
        <v>0.22670715211063339</v>
      </c>
      <c r="BD16" s="42">
        <v>54922015.240000002</v>
      </c>
      <c r="BE16" s="42">
        <v>12722831.689999999</v>
      </c>
      <c r="BF16" s="25">
        <f t="shared" si="17"/>
        <v>0.23165267396695766</v>
      </c>
      <c r="BG16" s="42">
        <v>145053661.24000001</v>
      </c>
      <c r="BH16" s="42">
        <v>2458450.39</v>
      </c>
      <c r="BI16" s="25">
        <f t="shared" si="18"/>
        <v>1.6948557995598235E-2</v>
      </c>
      <c r="BJ16" s="42">
        <v>27887940.5</v>
      </c>
      <c r="BK16" s="42">
        <v>3700042.25</v>
      </c>
      <c r="BL16" s="25">
        <f t="shared" si="19"/>
        <v>0.1326753494041627</v>
      </c>
      <c r="BM16" s="42">
        <v>155204274.15000001</v>
      </c>
      <c r="BN16" s="42">
        <v>3997352.74</v>
      </c>
      <c r="BO16" s="25">
        <f t="shared" si="20"/>
        <v>2.5755429493756633E-2</v>
      </c>
      <c r="BP16" s="42">
        <v>99664231.709999993</v>
      </c>
      <c r="BQ16" s="42">
        <v>4377867.1900000004</v>
      </c>
      <c r="BR16" s="25">
        <f t="shared" si="21"/>
        <v>4.3926162023087557E-2</v>
      </c>
      <c r="BS16" s="42">
        <v>216463081.38</v>
      </c>
      <c r="BT16" s="42">
        <v>4756072.83</v>
      </c>
      <c r="BU16" s="25">
        <f t="shared" si="22"/>
        <v>2.1971750562169698E-2</v>
      </c>
      <c r="BV16" s="42">
        <v>689522946.74000001</v>
      </c>
      <c r="BW16" s="42">
        <v>93797285.450000003</v>
      </c>
      <c r="BX16" s="25">
        <f t="shared" si="23"/>
        <v>0.13603214496843766</v>
      </c>
      <c r="BY16" s="42">
        <v>2426298153.4899998</v>
      </c>
      <c r="BZ16" s="42">
        <v>356978967.85000002</v>
      </c>
      <c r="CA16" s="25">
        <f t="shared" si="24"/>
        <v>0.14712906051406735</v>
      </c>
      <c r="CB16" s="3">
        <f t="shared" si="28"/>
        <v>6055460932.7600002</v>
      </c>
      <c r="CC16" s="3">
        <f t="shared" si="28"/>
        <v>660374903.87000012</v>
      </c>
      <c r="CD16" s="19">
        <f t="shared" si="25"/>
        <v>0.10905444047989421</v>
      </c>
      <c r="CF16" s="27"/>
      <c r="CG16" s="27"/>
      <c r="CH16" s="23"/>
      <c r="CI16" s="23"/>
    </row>
    <row r="17" spans="1:87" ht="15.75" x14ac:dyDescent="0.2">
      <c r="A17" s="5" t="s">
        <v>38</v>
      </c>
      <c r="B17" s="42">
        <v>108721542.81999999</v>
      </c>
      <c r="C17" s="42">
        <v>18647490.460000001</v>
      </c>
      <c r="D17" s="25">
        <f t="shared" si="26"/>
        <v>0.17151605814565096</v>
      </c>
      <c r="E17" s="42">
        <v>21434977.600000001</v>
      </c>
      <c r="F17" s="42">
        <v>2358716.61</v>
      </c>
      <c r="G17" s="25">
        <f t="shared" si="0"/>
        <v>0.11004054466564965</v>
      </c>
      <c r="H17" s="42">
        <v>576796758.78999996</v>
      </c>
      <c r="I17" s="42">
        <v>69424010.439999998</v>
      </c>
      <c r="J17" s="25">
        <f t="shared" si="1"/>
        <v>0.12036130470919633</v>
      </c>
      <c r="K17" s="42">
        <v>314047935.07999998</v>
      </c>
      <c r="L17" s="42">
        <v>26305075.079999998</v>
      </c>
      <c r="M17" s="25">
        <f t="shared" si="2"/>
        <v>8.3761337495497593E-2</v>
      </c>
      <c r="N17" s="42">
        <v>118401675.33</v>
      </c>
      <c r="O17" s="42">
        <v>10392317.859999999</v>
      </c>
      <c r="P17" s="25">
        <f t="shared" si="3"/>
        <v>8.7771712951149841E-2</v>
      </c>
      <c r="Q17" s="42">
        <v>52965410.969999999</v>
      </c>
      <c r="R17" s="42">
        <v>6173126.0300000003</v>
      </c>
      <c r="S17" s="25">
        <f t="shared" si="4"/>
        <v>0.11655013936352736</v>
      </c>
      <c r="T17" s="42">
        <v>233085784.19999999</v>
      </c>
      <c r="U17" s="42">
        <v>33260817.449999999</v>
      </c>
      <c r="V17" s="25">
        <f t="shared" si="5"/>
        <v>0.14269775209225308</v>
      </c>
      <c r="W17" s="42">
        <v>58526298.009999998</v>
      </c>
      <c r="X17" s="42">
        <v>8400796.5299999993</v>
      </c>
      <c r="Y17" s="25">
        <f t="shared" si="6"/>
        <v>0.14353883323637881</v>
      </c>
      <c r="Z17" s="42">
        <v>139261001.83000001</v>
      </c>
      <c r="AA17" s="42">
        <v>23111066.48</v>
      </c>
      <c r="AB17" s="25">
        <f t="shared" si="7"/>
        <v>0.16595504970021943</v>
      </c>
      <c r="AC17" s="24">
        <v>147042884.09</v>
      </c>
      <c r="AD17" s="24">
        <v>20810749.329999998</v>
      </c>
      <c r="AE17" s="25">
        <f t="shared" si="8"/>
        <v>0.14152843545466939</v>
      </c>
      <c r="AF17" s="42">
        <v>39873463.640000001</v>
      </c>
      <c r="AG17" s="42">
        <v>5611586.2199999997</v>
      </c>
      <c r="AH17" s="25">
        <f t="shared" si="9"/>
        <v>0.14073485741455893</v>
      </c>
      <c r="AI17" s="42">
        <v>176677135.75</v>
      </c>
      <c r="AJ17" s="42">
        <v>32179364.829999998</v>
      </c>
      <c r="AK17" s="25">
        <f t="shared" si="10"/>
        <v>0.18213655487110758</v>
      </c>
      <c r="AL17" s="42">
        <v>372809190.12</v>
      </c>
      <c r="AM17" s="42">
        <v>26991812.82</v>
      </c>
      <c r="AN17" s="25">
        <f t="shared" si="11"/>
        <v>7.2401146579331541E-2</v>
      </c>
      <c r="AO17" s="42">
        <v>73583139.209999993</v>
      </c>
      <c r="AP17" s="42">
        <v>10783670.52</v>
      </c>
      <c r="AQ17" s="25">
        <f t="shared" si="12"/>
        <v>0.14655083536493768</v>
      </c>
      <c r="AR17" s="42">
        <v>88798011.459999993</v>
      </c>
      <c r="AS17" s="42">
        <v>6368889.0099999998</v>
      </c>
      <c r="AT17" s="25">
        <f t="shared" si="13"/>
        <v>7.172332921969693E-2</v>
      </c>
      <c r="AU17" s="42">
        <v>60976219.100000001</v>
      </c>
      <c r="AV17" s="42">
        <v>10176649.560000001</v>
      </c>
      <c r="AW17" s="25">
        <f t="shared" si="14"/>
        <v>0.16689538495836323</v>
      </c>
      <c r="AX17" s="42">
        <v>181221852.80000001</v>
      </c>
      <c r="AY17" s="42">
        <v>33465435.870000001</v>
      </c>
      <c r="AZ17" s="25">
        <f t="shared" si="15"/>
        <v>0.18466556517846175</v>
      </c>
      <c r="BA17" s="42">
        <v>28974443.059999999</v>
      </c>
      <c r="BB17" s="42">
        <v>6454315.46</v>
      </c>
      <c r="BC17" s="25">
        <f t="shared" si="16"/>
        <v>0.22275891366175582</v>
      </c>
      <c r="BD17" s="42">
        <v>100271497.36</v>
      </c>
      <c r="BE17" s="42">
        <v>16151556.09</v>
      </c>
      <c r="BF17" s="25">
        <f t="shared" si="17"/>
        <v>0.16107823773700949</v>
      </c>
      <c r="BG17" s="42">
        <v>207444604.78999999</v>
      </c>
      <c r="BH17" s="42">
        <v>15782752.220000001</v>
      </c>
      <c r="BI17" s="25">
        <f t="shared" si="18"/>
        <v>7.6081767640942849E-2</v>
      </c>
      <c r="BJ17" s="42">
        <v>28372850.93</v>
      </c>
      <c r="BK17" s="42">
        <v>4323061.91</v>
      </c>
      <c r="BL17" s="25">
        <f t="shared" si="19"/>
        <v>0.15236614468759696</v>
      </c>
      <c r="BM17" s="42">
        <v>100359931.04000001</v>
      </c>
      <c r="BN17" s="42">
        <v>13350868.720000001</v>
      </c>
      <c r="BO17" s="25">
        <f t="shared" si="20"/>
        <v>0.13302987140035802</v>
      </c>
      <c r="BP17" s="42">
        <v>62478856.479999997</v>
      </c>
      <c r="BQ17" s="42">
        <v>8835622.5099999998</v>
      </c>
      <c r="BR17" s="25">
        <f t="shared" si="21"/>
        <v>0.1414178012817561</v>
      </c>
      <c r="BS17" s="42">
        <v>77466830.079999998</v>
      </c>
      <c r="BT17" s="42">
        <v>9000244.25</v>
      </c>
      <c r="BU17" s="25">
        <f t="shared" si="22"/>
        <v>0.11618190960835041</v>
      </c>
      <c r="BV17" s="42">
        <v>596468427.21000004</v>
      </c>
      <c r="BW17" s="42">
        <v>80146467.870000005</v>
      </c>
      <c r="BX17" s="25">
        <f t="shared" si="23"/>
        <v>0.13436833236067103</v>
      </c>
      <c r="BY17" s="42">
        <v>1891107432.1500001</v>
      </c>
      <c r="BZ17" s="42">
        <v>305847566.56</v>
      </c>
      <c r="CA17" s="25">
        <f t="shared" si="24"/>
        <v>0.16172934512360404</v>
      </c>
      <c r="CB17" s="3">
        <f t="shared" si="28"/>
        <v>5857168153.9000006</v>
      </c>
      <c r="CC17" s="3">
        <f t="shared" si="28"/>
        <v>804354030.69000018</v>
      </c>
      <c r="CD17" s="19">
        <f t="shared" si="25"/>
        <v>0.13732814383251407</v>
      </c>
      <c r="CF17" s="27"/>
      <c r="CG17" s="27"/>
      <c r="CH17" s="23"/>
      <c r="CI17" s="23"/>
    </row>
    <row r="18" spans="1:87" ht="15.75" x14ac:dyDescent="0.2">
      <c r="A18" s="5" t="s">
        <v>39</v>
      </c>
      <c r="B18" s="42">
        <v>0</v>
      </c>
      <c r="C18" s="42">
        <v>0</v>
      </c>
      <c r="D18" s="25">
        <f t="shared" si="26"/>
        <v>0</v>
      </c>
      <c r="E18" s="42">
        <v>0</v>
      </c>
      <c r="F18" s="42">
        <v>0</v>
      </c>
      <c r="G18" s="25">
        <f t="shared" si="0"/>
        <v>0</v>
      </c>
      <c r="H18" s="42">
        <v>2887000</v>
      </c>
      <c r="I18" s="42">
        <v>803726.42</v>
      </c>
      <c r="J18" s="25">
        <f t="shared" si="1"/>
        <v>0.2783950190509179</v>
      </c>
      <c r="K18" s="42">
        <v>16490114.5</v>
      </c>
      <c r="L18" s="42">
        <v>439200</v>
      </c>
      <c r="M18" s="25">
        <f t="shared" si="2"/>
        <v>2.6634138895760853E-2</v>
      </c>
      <c r="N18" s="42">
        <v>0</v>
      </c>
      <c r="O18" s="42">
        <v>0</v>
      </c>
      <c r="P18" s="25">
        <f t="shared" si="3"/>
        <v>0</v>
      </c>
      <c r="Q18" s="42">
        <v>0</v>
      </c>
      <c r="R18" s="42">
        <v>0</v>
      </c>
      <c r="S18" s="25">
        <f t="shared" si="4"/>
        <v>0</v>
      </c>
      <c r="T18" s="42">
        <v>480000</v>
      </c>
      <c r="U18" s="42">
        <v>0</v>
      </c>
      <c r="V18" s="25">
        <f t="shared" si="5"/>
        <v>0</v>
      </c>
      <c r="W18" s="42">
        <v>0</v>
      </c>
      <c r="X18" s="42">
        <v>0</v>
      </c>
      <c r="Y18" s="25">
        <f t="shared" si="6"/>
        <v>0</v>
      </c>
      <c r="Z18" s="42">
        <v>50000</v>
      </c>
      <c r="AA18" s="42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42">
        <v>25000</v>
      </c>
      <c r="AG18" s="42">
        <v>0</v>
      </c>
      <c r="AH18" s="25">
        <f t="shared" si="9"/>
        <v>0</v>
      </c>
      <c r="AI18" s="42">
        <v>11482677.949999999</v>
      </c>
      <c r="AJ18" s="42">
        <v>0</v>
      </c>
      <c r="AK18" s="25">
        <f t="shared" si="10"/>
        <v>0</v>
      </c>
      <c r="AL18" s="42">
        <v>0</v>
      </c>
      <c r="AM18" s="42">
        <v>0</v>
      </c>
      <c r="AN18" s="25">
        <f t="shared" si="11"/>
        <v>0</v>
      </c>
      <c r="AO18" s="42">
        <v>12109349.800000001</v>
      </c>
      <c r="AP18" s="42">
        <v>0</v>
      </c>
      <c r="AQ18" s="25">
        <f t="shared" si="12"/>
        <v>0</v>
      </c>
      <c r="AR18" s="42">
        <v>0</v>
      </c>
      <c r="AS18" s="42">
        <v>0</v>
      </c>
      <c r="AT18" s="25">
        <f t="shared" si="13"/>
        <v>0</v>
      </c>
      <c r="AU18" s="42">
        <v>0</v>
      </c>
      <c r="AV18" s="42">
        <v>0</v>
      </c>
      <c r="AW18" s="25">
        <f t="shared" si="14"/>
        <v>0</v>
      </c>
      <c r="AX18" s="42">
        <v>10179192</v>
      </c>
      <c r="AY18" s="42">
        <v>186850.6</v>
      </c>
      <c r="AZ18" s="25">
        <f t="shared" si="15"/>
        <v>1.8356132785392006E-2</v>
      </c>
      <c r="BA18" s="42">
        <v>0</v>
      </c>
      <c r="BB18" s="42">
        <v>0</v>
      </c>
      <c r="BC18" s="25">
        <f t="shared" si="16"/>
        <v>0</v>
      </c>
      <c r="BD18" s="42">
        <v>550000</v>
      </c>
      <c r="BE18" s="42">
        <v>0</v>
      </c>
      <c r="BF18" s="25">
        <f t="shared" si="17"/>
        <v>0</v>
      </c>
      <c r="BG18" s="42">
        <v>0</v>
      </c>
      <c r="BH18" s="42">
        <v>0</v>
      </c>
      <c r="BI18" s="25">
        <f t="shared" si="18"/>
        <v>0</v>
      </c>
      <c r="BJ18" s="42">
        <v>0</v>
      </c>
      <c r="BK18" s="42">
        <v>0</v>
      </c>
      <c r="BL18" s="25">
        <f t="shared" si="19"/>
        <v>0</v>
      </c>
      <c r="BM18" s="42">
        <v>0</v>
      </c>
      <c r="BN18" s="42">
        <v>0</v>
      </c>
      <c r="BO18" s="25">
        <f t="shared" si="20"/>
        <v>0</v>
      </c>
      <c r="BP18" s="42">
        <v>2319467.2000000002</v>
      </c>
      <c r="BQ18" s="42">
        <v>1274622.8</v>
      </c>
      <c r="BR18" s="25">
        <f t="shared" si="21"/>
        <v>0.54953258231028224</v>
      </c>
      <c r="BS18" s="42">
        <v>3526022</v>
      </c>
      <c r="BT18" s="42">
        <v>0</v>
      </c>
      <c r="BU18" s="25">
        <f t="shared" si="22"/>
        <v>0</v>
      </c>
      <c r="BV18" s="42">
        <v>0</v>
      </c>
      <c r="BW18" s="42">
        <v>0</v>
      </c>
      <c r="BX18" s="25">
        <f t="shared" si="23"/>
        <v>0</v>
      </c>
      <c r="BY18" s="42">
        <v>0</v>
      </c>
      <c r="BZ18" s="42">
        <v>0</v>
      </c>
      <c r="CA18" s="25">
        <f t="shared" si="24"/>
        <v>0</v>
      </c>
      <c r="CB18" s="3">
        <f t="shared" si="28"/>
        <v>60098823.450000003</v>
      </c>
      <c r="CC18" s="3">
        <f t="shared" si="28"/>
        <v>2704399.8200000003</v>
      </c>
      <c r="CD18" s="19">
        <f t="shared" si="25"/>
        <v>4.4999214040354063E-2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42">
        <v>380624977.43000001</v>
      </c>
      <c r="C19" s="42">
        <v>113254924.11</v>
      </c>
      <c r="D19" s="25">
        <f t="shared" si="26"/>
        <v>0.29754990036309031</v>
      </c>
      <c r="E19" s="42">
        <v>107509522.8</v>
      </c>
      <c r="F19" s="42">
        <v>29487215.550000001</v>
      </c>
      <c r="G19" s="25">
        <f t="shared" si="0"/>
        <v>0.27427538307332161</v>
      </c>
      <c r="H19" s="42">
        <v>2125622137.3199999</v>
      </c>
      <c r="I19" s="42">
        <v>298104305.75</v>
      </c>
      <c r="J19" s="25">
        <f t="shared" si="1"/>
        <v>0.14024332006903734</v>
      </c>
      <c r="K19" s="42">
        <v>852466741</v>
      </c>
      <c r="L19" s="42">
        <v>208468325.36000001</v>
      </c>
      <c r="M19" s="25">
        <f t="shared" si="2"/>
        <v>0.24454716569405729</v>
      </c>
      <c r="N19" s="42">
        <v>209165630</v>
      </c>
      <c r="O19" s="42">
        <v>63466511.43</v>
      </c>
      <c r="P19" s="25">
        <f t="shared" si="3"/>
        <v>0.30342705649106883</v>
      </c>
      <c r="Q19" s="42">
        <v>179033229.63</v>
      </c>
      <c r="R19" s="42">
        <v>50638426.520000003</v>
      </c>
      <c r="S19" s="25">
        <f t="shared" si="4"/>
        <v>0.28284373032119337</v>
      </c>
      <c r="T19" s="42">
        <v>705284506.45000005</v>
      </c>
      <c r="U19" s="42">
        <v>221462705.13</v>
      </c>
      <c r="V19" s="25">
        <f t="shared" si="5"/>
        <v>0.31400477836202151</v>
      </c>
      <c r="W19" s="42">
        <v>124324629</v>
      </c>
      <c r="X19" s="42">
        <v>34892986.340000004</v>
      </c>
      <c r="Y19" s="25">
        <f t="shared" si="6"/>
        <v>0.28066028928186065</v>
      </c>
      <c r="Z19" s="42">
        <v>562281105.98000002</v>
      </c>
      <c r="AA19" s="42">
        <v>171305590.44999999</v>
      </c>
      <c r="AB19" s="25">
        <f t="shared" si="7"/>
        <v>0.30466182951573911</v>
      </c>
      <c r="AC19" s="24">
        <v>522766016</v>
      </c>
      <c r="AD19" s="24">
        <v>157097105.88</v>
      </c>
      <c r="AE19" s="25">
        <f t="shared" si="8"/>
        <v>0.30051132068998149</v>
      </c>
      <c r="AF19" s="42">
        <v>139138105.06</v>
      </c>
      <c r="AG19" s="42">
        <v>44349634.479999997</v>
      </c>
      <c r="AH19" s="25">
        <f t="shared" si="9"/>
        <v>0.3187454253518493</v>
      </c>
      <c r="AI19" s="42">
        <v>620915579.32000005</v>
      </c>
      <c r="AJ19" s="42">
        <v>200819296.77000001</v>
      </c>
      <c r="AK19" s="25">
        <f t="shared" si="10"/>
        <v>0.32342447743045621</v>
      </c>
      <c r="AL19" s="42">
        <v>977581125.48000002</v>
      </c>
      <c r="AM19" s="42">
        <v>288977754.63999999</v>
      </c>
      <c r="AN19" s="25">
        <f t="shared" si="11"/>
        <v>0.29560488342909613</v>
      </c>
      <c r="AO19" s="42">
        <v>232046806.53</v>
      </c>
      <c r="AP19" s="42">
        <v>60450448.359999999</v>
      </c>
      <c r="AQ19" s="25">
        <f t="shared" si="12"/>
        <v>0.26050971898285835</v>
      </c>
      <c r="AR19" s="42">
        <v>186078624</v>
      </c>
      <c r="AS19" s="42">
        <v>55608332.899999999</v>
      </c>
      <c r="AT19" s="25">
        <f t="shared" si="13"/>
        <v>0.29884320780446011</v>
      </c>
      <c r="AU19" s="42">
        <v>182140277</v>
      </c>
      <c r="AV19" s="42">
        <v>55843911.890000001</v>
      </c>
      <c r="AW19" s="25">
        <f t="shared" si="14"/>
        <v>0.30659836917893785</v>
      </c>
      <c r="AX19" s="42">
        <v>339734822</v>
      </c>
      <c r="AY19" s="42">
        <v>70717809.109999999</v>
      </c>
      <c r="AZ19" s="25">
        <f t="shared" si="15"/>
        <v>0.20815590434235792</v>
      </c>
      <c r="BA19" s="42">
        <v>114722002</v>
      </c>
      <c r="BB19" s="42">
        <v>35425824.240000002</v>
      </c>
      <c r="BC19" s="25">
        <f t="shared" si="16"/>
        <v>0.30879712367641565</v>
      </c>
      <c r="BD19" s="42">
        <v>418148287.32999998</v>
      </c>
      <c r="BE19" s="42">
        <v>108011658.63</v>
      </c>
      <c r="BF19" s="25">
        <f t="shared" si="17"/>
        <v>0.25830946078886574</v>
      </c>
      <c r="BG19" s="42">
        <v>215626249</v>
      </c>
      <c r="BH19" s="42">
        <v>66740846.460000001</v>
      </c>
      <c r="BI19" s="25">
        <f t="shared" si="18"/>
        <v>0.30952097330228101</v>
      </c>
      <c r="BJ19" s="42">
        <v>91359896</v>
      </c>
      <c r="BK19" s="42">
        <v>27180181.559999999</v>
      </c>
      <c r="BL19" s="25">
        <f t="shared" si="19"/>
        <v>0.29750670425456699</v>
      </c>
      <c r="BM19" s="42">
        <v>440924415</v>
      </c>
      <c r="BN19" s="42">
        <v>94537929.579999998</v>
      </c>
      <c r="BO19" s="25">
        <f t="shared" si="20"/>
        <v>0.21440847084868275</v>
      </c>
      <c r="BP19" s="42">
        <v>193148516</v>
      </c>
      <c r="BQ19" s="42">
        <v>58612080.299999997</v>
      </c>
      <c r="BR19" s="25">
        <f t="shared" si="21"/>
        <v>0.30345602189353604</v>
      </c>
      <c r="BS19" s="42">
        <v>258879809.25999999</v>
      </c>
      <c r="BT19" s="42">
        <v>73917053.159999996</v>
      </c>
      <c r="BU19" s="25">
        <f t="shared" si="22"/>
        <v>0.28552652820353053</v>
      </c>
      <c r="BV19" s="42">
        <v>4079405715.98</v>
      </c>
      <c r="BW19" s="42">
        <v>535853133.31999999</v>
      </c>
      <c r="BX19" s="25">
        <f t="shared" si="23"/>
        <v>0.13135568527075797</v>
      </c>
      <c r="BY19" s="42">
        <v>4942090344.1599998</v>
      </c>
      <c r="BZ19" s="42">
        <v>1357032976.9300001</v>
      </c>
      <c r="CA19" s="25">
        <f t="shared" si="24"/>
        <v>0.27458684128135924</v>
      </c>
      <c r="CB19" s="3">
        <f t="shared" si="28"/>
        <v>19201019069.73</v>
      </c>
      <c r="CC19" s="3">
        <f>BZ19+BW19+BT19+BQ19+BN19+BK19+BH19+BE19+BB19+AY19+AV19+AS19+AP19+AM19+AJ19+AG19+AD19+AA19+X19+U19+R19+O19+L19+I19+F19+C19</f>
        <v>4482256968.8500004</v>
      </c>
      <c r="CD19" s="19">
        <f t="shared" si="25"/>
        <v>0.23343849368475361</v>
      </c>
      <c r="CF19" s="27"/>
      <c r="CG19" s="27"/>
      <c r="CH19" s="23"/>
      <c r="CI19" s="27"/>
    </row>
    <row r="20" spans="1:87" ht="15.75" x14ac:dyDescent="0.2">
      <c r="A20" s="14" t="s">
        <v>53</v>
      </c>
      <c r="B20" s="42">
        <v>54573014.840000004</v>
      </c>
      <c r="C20" s="42">
        <v>17342287.039999999</v>
      </c>
      <c r="D20" s="25">
        <f t="shared" si="26"/>
        <v>0.31778136302062504</v>
      </c>
      <c r="E20" s="42">
        <v>23432755.48</v>
      </c>
      <c r="F20" s="42">
        <v>5855314.1900000004</v>
      </c>
      <c r="G20" s="25">
        <f t="shared" si="0"/>
        <v>0.24987732215264</v>
      </c>
      <c r="H20" s="42">
        <v>194890931.94999999</v>
      </c>
      <c r="I20" s="42">
        <v>50551275.240000002</v>
      </c>
      <c r="J20" s="25">
        <f t="shared" si="1"/>
        <v>0.2593823875446864</v>
      </c>
      <c r="K20" s="42">
        <v>79905352.859999999</v>
      </c>
      <c r="L20" s="42">
        <v>23515077.32</v>
      </c>
      <c r="M20" s="25">
        <f t="shared" si="2"/>
        <v>0.29428663385293008</v>
      </c>
      <c r="N20" s="42">
        <v>59052455.909999996</v>
      </c>
      <c r="O20" s="42">
        <v>13111632.560000001</v>
      </c>
      <c r="P20" s="25">
        <f t="shared" si="3"/>
        <v>0.22203365394291188</v>
      </c>
      <c r="Q20" s="42">
        <v>35044833.740000002</v>
      </c>
      <c r="R20" s="42">
        <v>12518028.24</v>
      </c>
      <c r="S20" s="25">
        <f t="shared" si="4"/>
        <v>0.35720038887535038</v>
      </c>
      <c r="T20" s="42">
        <v>142449187.59</v>
      </c>
      <c r="U20" s="42">
        <v>31107521.460000001</v>
      </c>
      <c r="V20" s="25">
        <f t="shared" si="5"/>
        <v>0.21837626445111269</v>
      </c>
      <c r="W20" s="42">
        <v>22093736.18</v>
      </c>
      <c r="X20" s="42">
        <v>5218083.9800000004</v>
      </c>
      <c r="Y20" s="25">
        <f t="shared" si="6"/>
        <v>0.23617933777645028</v>
      </c>
      <c r="Z20" s="42">
        <v>67356150.219999999</v>
      </c>
      <c r="AA20" s="42">
        <v>17682134.039999999</v>
      </c>
      <c r="AB20" s="25">
        <f t="shared" si="7"/>
        <v>0.26251699335912548</v>
      </c>
      <c r="AC20" s="24">
        <v>77915674.230000004</v>
      </c>
      <c r="AD20" s="24">
        <v>19906930.890000001</v>
      </c>
      <c r="AE20" s="25">
        <f t="shared" si="8"/>
        <v>0.2554932763751302</v>
      </c>
      <c r="AF20" s="42">
        <v>41853513.359999999</v>
      </c>
      <c r="AG20" s="42">
        <v>15160023.82</v>
      </c>
      <c r="AH20" s="25">
        <f t="shared" si="9"/>
        <v>0.36221627774954374</v>
      </c>
      <c r="AI20" s="42">
        <v>80863145.989999995</v>
      </c>
      <c r="AJ20" s="42">
        <v>24966905.210000001</v>
      </c>
      <c r="AK20" s="25">
        <f t="shared" si="10"/>
        <v>0.30875505651347712</v>
      </c>
      <c r="AL20" s="42">
        <v>130953820.59</v>
      </c>
      <c r="AM20" s="42">
        <v>37150166.960000001</v>
      </c>
      <c r="AN20" s="25">
        <f t="shared" si="11"/>
        <v>0.28368906529510518</v>
      </c>
      <c r="AO20" s="42">
        <v>39552813.5</v>
      </c>
      <c r="AP20" s="42">
        <v>9227542.3100000005</v>
      </c>
      <c r="AQ20" s="25">
        <f t="shared" si="12"/>
        <v>0.23329673652672017</v>
      </c>
      <c r="AR20" s="42">
        <v>34648902.909999996</v>
      </c>
      <c r="AS20" s="42">
        <v>10099350.26</v>
      </c>
      <c r="AT20" s="25">
        <f t="shared" si="13"/>
        <v>0.29147676872289174</v>
      </c>
      <c r="AU20" s="42">
        <v>71594374.629999995</v>
      </c>
      <c r="AV20" s="42">
        <v>19038089.809999999</v>
      </c>
      <c r="AW20" s="25">
        <f t="shared" si="14"/>
        <v>0.26591600119966019</v>
      </c>
      <c r="AX20" s="42">
        <v>44094439.5</v>
      </c>
      <c r="AY20" s="42">
        <v>10431470.449999999</v>
      </c>
      <c r="AZ20" s="25">
        <f t="shared" si="15"/>
        <v>0.23657110892633071</v>
      </c>
      <c r="BA20" s="42">
        <v>65399794.219999999</v>
      </c>
      <c r="BB20" s="42">
        <v>12009252.5</v>
      </c>
      <c r="BC20" s="25">
        <f t="shared" si="16"/>
        <v>0.18362829185061005</v>
      </c>
      <c r="BD20" s="42">
        <v>87426502.890000001</v>
      </c>
      <c r="BE20" s="42">
        <v>25737078.57</v>
      </c>
      <c r="BF20" s="25">
        <f t="shared" si="17"/>
        <v>0.29438531474125629</v>
      </c>
      <c r="BG20" s="42">
        <v>44340423</v>
      </c>
      <c r="BH20" s="42">
        <v>11925173.130000001</v>
      </c>
      <c r="BI20" s="25">
        <f t="shared" si="18"/>
        <v>0.26894585850026737</v>
      </c>
      <c r="BJ20" s="42">
        <v>37968025.899999999</v>
      </c>
      <c r="BK20" s="42">
        <v>7525190.4500000002</v>
      </c>
      <c r="BL20" s="25">
        <f t="shared" si="19"/>
        <v>0.19819809620389034</v>
      </c>
      <c r="BM20" s="42">
        <v>70558774.959999993</v>
      </c>
      <c r="BN20" s="42">
        <v>12295156.800000001</v>
      </c>
      <c r="BO20" s="25">
        <f t="shared" si="20"/>
        <v>0.17425411377918856</v>
      </c>
      <c r="BP20" s="42">
        <v>20716702.98</v>
      </c>
      <c r="BQ20" s="42">
        <v>6444468.3899999997</v>
      </c>
      <c r="BR20" s="25">
        <f t="shared" si="21"/>
        <v>0.31107596591125136</v>
      </c>
      <c r="BS20" s="42">
        <v>39972668.479999997</v>
      </c>
      <c r="BT20" s="42">
        <v>11901489.960000001</v>
      </c>
      <c r="BU20" s="25">
        <f t="shared" si="22"/>
        <v>0.29774069164171052</v>
      </c>
      <c r="BV20" s="42">
        <v>231926000</v>
      </c>
      <c r="BW20" s="42">
        <v>73217091.069999993</v>
      </c>
      <c r="BX20" s="25">
        <f t="shared" si="23"/>
        <v>0.31569160452040734</v>
      </c>
      <c r="BY20" s="42">
        <v>313377386.66000003</v>
      </c>
      <c r="BZ20" s="42">
        <v>97724617.260000005</v>
      </c>
      <c r="CA20" s="25">
        <f t="shared" si="24"/>
        <v>0.31184323253683488</v>
      </c>
      <c r="CB20" s="3">
        <f t="shared" si="28"/>
        <v>2111961382.5699999</v>
      </c>
      <c r="CC20" s="3">
        <f t="shared" si="28"/>
        <v>581661351.90999997</v>
      </c>
      <c r="CD20" s="19">
        <f t="shared" si="25"/>
        <v>0.27541287293908229</v>
      </c>
      <c r="CF20" s="27"/>
      <c r="CG20" s="27"/>
      <c r="CH20" s="23"/>
      <c r="CI20" s="23"/>
    </row>
    <row r="21" spans="1:87" ht="15.75" x14ac:dyDescent="0.2">
      <c r="A21" s="14" t="s">
        <v>66</v>
      </c>
      <c r="B21" s="42">
        <v>0</v>
      </c>
      <c r="C21" s="42">
        <v>0</v>
      </c>
      <c r="D21" s="25">
        <f t="shared" si="26"/>
        <v>0</v>
      </c>
      <c r="E21" s="42">
        <v>0</v>
      </c>
      <c r="F21" s="42">
        <v>0</v>
      </c>
      <c r="G21" s="25">
        <f t="shared" si="0"/>
        <v>0</v>
      </c>
      <c r="H21" s="42">
        <v>7146722.8600000003</v>
      </c>
      <c r="I21" s="42">
        <v>4332095.13</v>
      </c>
      <c r="J21" s="25">
        <f t="shared" si="1"/>
        <v>0.60616526131810844</v>
      </c>
      <c r="K21" s="42">
        <v>0</v>
      </c>
      <c r="L21" s="42">
        <v>0</v>
      </c>
      <c r="M21" s="25">
        <f t="shared" si="2"/>
        <v>0</v>
      </c>
      <c r="N21" s="42">
        <v>0</v>
      </c>
      <c r="O21" s="42">
        <v>0</v>
      </c>
      <c r="P21" s="25">
        <f t="shared" si="3"/>
        <v>0</v>
      </c>
      <c r="Q21" s="42">
        <v>0</v>
      </c>
      <c r="R21" s="42">
        <v>0</v>
      </c>
      <c r="S21" s="25">
        <f t="shared" si="4"/>
        <v>0</v>
      </c>
      <c r="T21" s="42">
        <v>0</v>
      </c>
      <c r="U21" s="42">
        <v>0</v>
      </c>
      <c r="V21" s="25">
        <f t="shared" si="5"/>
        <v>0</v>
      </c>
      <c r="W21" s="42">
        <v>0</v>
      </c>
      <c r="X21" s="42">
        <v>0</v>
      </c>
      <c r="Y21" s="25">
        <f t="shared" si="6"/>
        <v>0</v>
      </c>
      <c r="Z21" s="42">
        <v>0</v>
      </c>
      <c r="AA21" s="42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42">
        <v>0</v>
      </c>
      <c r="AG21" s="42">
        <v>0</v>
      </c>
      <c r="AH21" s="25">
        <f t="shared" si="9"/>
        <v>0</v>
      </c>
      <c r="AI21" s="42">
        <v>0</v>
      </c>
      <c r="AJ21" s="42">
        <v>0</v>
      </c>
      <c r="AK21" s="25">
        <f t="shared" si="10"/>
        <v>0</v>
      </c>
      <c r="AL21" s="42">
        <v>0</v>
      </c>
      <c r="AM21" s="42">
        <v>0</v>
      </c>
      <c r="AN21" s="25">
        <f t="shared" si="11"/>
        <v>0</v>
      </c>
      <c r="AO21" s="42">
        <v>0</v>
      </c>
      <c r="AP21" s="42">
        <v>0</v>
      </c>
      <c r="AQ21" s="25">
        <f t="shared" si="12"/>
        <v>0</v>
      </c>
      <c r="AR21" s="42">
        <v>0</v>
      </c>
      <c r="AS21" s="42">
        <v>0</v>
      </c>
      <c r="AT21" s="25">
        <f t="shared" si="13"/>
        <v>0</v>
      </c>
      <c r="AU21" s="42">
        <v>0</v>
      </c>
      <c r="AV21" s="42">
        <v>0</v>
      </c>
      <c r="AW21" s="25">
        <f t="shared" si="14"/>
        <v>0</v>
      </c>
      <c r="AX21" s="42">
        <v>0</v>
      </c>
      <c r="AY21" s="42">
        <v>0</v>
      </c>
      <c r="AZ21" s="25">
        <f t="shared" si="15"/>
        <v>0</v>
      </c>
      <c r="BA21" s="42">
        <v>0</v>
      </c>
      <c r="BB21" s="42">
        <v>0</v>
      </c>
      <c r="BC21" s="25">
        <f t="shared" si="16"/>
        <v>0</v>
      </c>
      <c r="BD21" s="42">
        <v>0</v>
      </c>
      <c r="BE21" s="42">
        <v>0</v>
      </c>
      <c r="BF21" s="25">
        <f t="shared" si="17"/>
        <v>0</v>
      </c>
      <c r="BG21" s="42">
        <v>0</v>
      </c>
      <c r="BH21" s="42">
        <v>0</v>
      </c>
      <c r="BI21" s="25">
        <f t="shared" si="18"/>
        <v>0</v>
      </c>
      <c r="BJ21" s="42">
        <v>0</v>
      </c>
      <c r="BK21" s="42">
        <v>0</v>
      </c>
      <c r="BL21" s="25">
        <f t="shared" si="19"/>
        <v>0</v>
      </c>
      <c r="BM21" s="42">
        <v>0</v>
      </c>
      <c r="BN21" s="42">
        <v>0</v>
      </c>
      <c r="BO21" s="25">
        <f t="shared" si="20"/>
        <v>0</v>
      </c>
      <c r="BP21" s="42">
        <v>0</v>
      </c>
      <c r="BQ21" s="42">
        <v>0</v>
      </c>
      <c r="BR21" s="25">
        <f t="shared" si="21"/>
        <v>0</v>
      </c>
      <c r="BS21" s="42">
        <v>0</v>
      </c>
      <c r="BT21" s="42">
        <v>0</v>
      </c>
      <c r="BU21" s="25">
        <f t="shared" si="22"/>
        <v>0</v>
      </c>
      <c r="BV21" s="42">
        <v>0</v>
      </c>
      <c r="BW21" s="42">
        <v>0</v>
      </c>
      <c r="BX21" s="25">
        <f t="shared" si="23"/>
        <v>0</v>
      </c>
      <c r="BY21" s="42">
        <v>0</v>
      </c>
      <c r="BZ21" s="42">
        <v>0</v>
      </c>
      <c r="CA21" s="25">
        <f t="shared" si="24"/>
        <v>0</v>
      </c>
      <c r="CB21" s="3">
        <f t="shared" si="28"/>
        <v>7146722.8600000003</v>
      </c>
      <c r="CC21" s="3">
        <f t="shared" si="28"/>
        <v>4332095.13</v>
      </c>
      <c r="CD21" s="19">
        <f t="shared" si="25"/>
        <v>0.60616526131810844</v>
      </c>
      <c r="CF21" s="27"/>
      <c r="CG21" s="27"/>
      <c r="CH21" s="23"/>
      <c r="CI21" s="23"/>
    </row>
    <row r="22" spans="1:87" ht="15.75" x14ac:dyDescent="0.2">
      <c r="A22" s="5" t="s">
        <v>41</v>
      </c>
      <c r="B22" s="42">
        <v>186605385.66</v>
      </c>
      <c r="C22" s="42">
        <v>56499588.049999997</v>
      </c>
      <c r="D22" s="25">
        <f t="shared" si="26"/>
        <v>0.30277576314407001</v>
      </c>
      <c r="E22" s="42">
        <v>54157817.229999997</v>
      </c>
      <c r="F22" s="42">
        <v>12309993.470000001</v>
      </c>
      <c r="G22" s="25">
        <f t="shared" si="0"/>
        <v>0.22729855263038637</v>
      </c>
      <c r="H22" s="42">
        <v>494832796.49000001</v>
      </c>
      <c r="I22" s="42">
        <v>163851099.30000001</v>
      </c>
      <c r="J22" s="25">
        <f t="shared" si="1"/>
        <v>0.33112417055265103</v>
      </c>
      <c r="K22" s="42">
        <v>346670879.92000002</v>
      </c>
      <c r="L22" s="42">
        <v>106931210.03</v>
      </c>
      <c r="M22" s="25">
        <f t="shared" si="2"/>
        <v>0.30845166474517888</v>
      </c>
      <c r="N22" s="42">
        <v>134497077.21000001</v>
      </c>
      <c r="O22" s="42">
        <v>40930173.549999997</v>
      </c>
      <c r="P22" s="25">
        <f t="shared" si="3"/>
        <v>0.30432017110745657</v>
      </c>
      <c r="Q22" s="42">
        <v>141464735.83000001</v>
      </c>
      <c r="R22" s="42">
        <v>43976520.060000002</v>
      </c>
      <c r="S22" s="25">
        <f t="shared" si="4"/>
        <v>0.31086560054688928</v>
      </c>
      <c r="T22" s="42">
        <v>341067863.14999998</v>
      </c>
      <c r="U22" s="42">
        <v>113247018.73999999</v>
      </c>
      <c r="V22" s="25">
        <f t="shared" si="5"/>
        <v>0.33203661492491454</v>
      </c>
      <c r="W22" s="42">
        <v>68662464.640000001</v>
      </c>
      <c r="X22" s="42">
        <v>19941348.23</v>
      </c>
      <c r="Y22" s="25">
        <f t="shared" si="6"/>
        <v>0.29042575640931728</v>
      </c>
      <c r="Z22" s="42">
        <v>287663326.29000002</v>
      </c>
      <c r="AA22" s="42">
        <v>94407152.900000006</v>
      </c>
      <c r="AB22" s="25">
        <f t="shared" si="7"/>
        <v>0.32818626592958877</v>
      </c>
      <c r="AC22" s="24">
        <v>348723255.51999998</v>
      </c>
      <c r="AD22" s="24">
        <v>111018699.63</v>
      </c>
      <c r="AE22" s="25">
        <f t="shared" si="8"/>
        <v>0.31835760269114843</v>
      </c>
      <c r="AF22" s="42">
        <v>107985252.86</v>
      </c>
      <c r="AG22" s="42">
        <v>31070885.800000001</v>
      </c>
      <c r="AH22" s="25">
        <f t="shared" si="9"/>
        <v>0.28773267624128801</v>
      </c>
      <c r="AI22" s="42">
        <v>566085704.02999997</v>
      </c>
      <c r="AJ22" s="42">
        <v>171935780.47999999</v>
      </c>
      <c r="AK22" s="25">
        <f t="shared" si="10"/>
        <v>0.30372747316524384</v>
      </c>
      <c r="AL22" s="42">
        <v>409354792.76999998</v>
      </c>
      <c r="AM22" s="42">
        <v>137632957.93000001</v>
      </c>
      <c r="AN22" s="25">
        <f t="shared" si="11"/>
        <v>0.33621924150117483</v>
      </c>
      <c r="AO22" s="42">
        <v>95399649.859999999</v>
      </c>
      <c r="AP22" s="42">
        <v>27202896.940000001</v>
      </c>
      <c r="AQ22" s="25">
        <f t="shared" si="12"/>
        <v>0.28514671678481568</v>
      </c>
      <c r="AR22" s="42">
        <v>91969135.920000002</v>
      </c>
      <c r="AS22" s="42">
        <v>28181867.07</v>
      </c>
      <c r="AT22" s="25">
        <f t="shared" si="13"/>
        <v>0.30642744207702677</v>
      </c>
      <c r="AU22" s="42">
        <v>86800433.170000002</v>
      </c>
      <c r="AV22" s="42">
        <v>25529257.039999999</v>
      </c>
      <c r="AW22" s="25">
        <f t="shared" si="14"/>
        <v>0.29411439675652945</v>
      </c>
      <c r="AX22" s="42">
        <v>114792859.94</v>
      </c>
      <c r="AY22" s="42">
        <v>32944949.920000002</v>
      </c>
      <c r="AZ22" s="25">
        <f t="shared" si="15"/>
        <v>0.28699476550387965</v>
      </c>
      <c r="BA22" s="42">
        <v>70310886.069999993</v>
      </c>
      <c r="BB22" s="42">
        <v>23651429.039999999</v>
      </c>
      <c r="BC22" s="25">
        <f t="shared" si="16"/>
        <v>0.33638360091854269</v>
      </c>
      <c r="BD22" s="42">
        <v>181446643.16999999</v>
      </c>
      <c r="BE22" s="42">
        <v>63870419.32</v>
      </c>
      <c r="BF22" s="25">
        <f t="shared" si="17"/>
        <v>0.35200661860775723</v>
      </c>
      <c r="BG22" s="42">
        <v>121253904.39</v>
      </c>
      <c r="BH22" s="42">
        <v>34747475.049999997</v>
      </c>
      <c r="BI22" s="25">
        <f t="shared" si="18"/>
        <v>0.28656788599762134</v>
      </c>
      <c r="BJ22" s="42">
        <v>103587684.36</v>
      </c>
      <c r="BK22" s="42">
        <v>33007782.600000001</v>
      </c>
      <c r="BL22" s="25">
        <f t="shared" si="19"/>
        <v>0.31864581976065326</v>
      </c>
      <c r="BM22" s="42">
        <v>123952679.86</v>
      </c>
      <c r="BN22" s="42">
        <v>38706906.32</v>
      </c>
      <c r="BO22" s="25">
        <f t="shared" si="20"/>
        <v>0.31227163756135029</v>
      </c>
      <c r="BP22" s="42">
        <v>149103641.63</v>
      </c>
      <c r="BQ22" s="42">
        <v>43737381.219999999</v>
      </c>
      <c r="BR22" s="25">
        <f t="shared" si="21"/>
        <v>0.29333543260153305</v>
      </c>
      <c r="BS22" s="42">
        <v>78296250.159999996</v>
      </c>
      <c r="BT22" s="42">
        <v>24977116.399999999</v>
      </c>
      <c r="BU22" s="25">
        <f t="shared" si="22"/>
        <v>0.31900782411620926</v>
      </c>
      <c r="BV22" s="42">
        <v>843433885.88</v>
      </c>
      <c r="BW22" s="42">
        <v>273026589.69999999</v>
      </c>
      <c r="BX22" s="25">
        <f t="shared" si="23"/>
        <v>0.32370834782756758</v>
      </c>
      <c r="BY22" s="42">
        <v>2628582851.5</v>
      </c>
      <c r="BZ22" s="42">
        <v>795341935.36000001</v>
      </c>
      <c r="CA22" s="25">
        <f t="shared" si="24"/>
        <v>0.30257442138684665</v>
      </c>
      <c r="CB22" s="3">
        <f t="shared" si="28"/>
        <v>8176701857.5099993</v>
      </c>
      <c r="CC22" s="3">
        <f t="shared" si="28"/>
        <v>2548678434.1500006</v>
      </c>
      <c r="CD22" s="19">
        <f t="shared" si="25"/>
        <v>0.3117000568889684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42">
        <v>23409000</v>
      </c>
      <c r="C23" s="42">
        <v>6387000</v>
      </c>
      <c r="D23" s="25">
        <f t="shared" si="26"/>
        <v>0.27284377803408943</v>
      </c>
      <c r="E23" s="42">
        <v>9692640</v>
      </c>
      <c r="F23" s="42">
        <v>2181228.56</v>
      </c>
      <c r="G23" s="25">
        <f t="shared" si="0"/>
        <v>0.22503967546509518</v>
      </c>
      <c r="H23" s="42">
        <v>137376950.83000001</v>
      </c>
      <c r="I23" s="42">
        <v>22280218.960000001</v>
      </c>
      <c r="J23" s="25">
        <f t="shared" si="1"/>
        <v>0.1621830942191396</v>
      </c>
      <c r="K23" s="42">
        <v>27100900</v>
      </c>
      <c r="L23" s="42">
        <v>8175905.9299999997</v>
      </c>
      <c r="M23" s="25">
        <f t="shared" si="2"/>
        <v>0.30168392673306049</v>
      </c>
      <c r="N23" s="42">
        <v>14614329</v>
      </c>
      <c r="O23" s="42">
        <v>3399269.11</v>
      </c>
      <c r="P23" s="25">
        <f t="shared" si="3"/>
        <v>0.2325983704075637</v>
      </c>
      <c r="Q23" s="42">
        <v>1724683</v>
      </c>
      <c r="R23" s="42">
        <v>210980.06</v>
      </c>
      <c r="S23" s="25">
        <f t="shared" si="4"/>
        <v>0.12232976146920913</v>
      </c>
      <c r="T23" s="42">
        <v>36743414</v>
      </c>
      <c r="U23" s="42">
        <v>10011996</v>
      </c>
      <c r="V23" s="25">
        <f t="shared" si="5"/>
        <v>0.27248409742219382</v>
      </c>
      <c r="W23" s="42">
        <v>146734890.47</v>
      </c>
      <c r="X23" s="42">
        <v>13440539.859999999</v>
      </c>
      <c r="Y23" s="25">
        <f t="shared" si="6"/>
        <v>9.159743682602825E-2</v>
      </c>
      <c r="Z23" s="42">
        <v>85452454.799999997</v>
      </c>
      <c r="AA23" s="42">
        <v>10586591.76</v>
      </c>
      <c r="AB23" s="25">
        <f t="shared" si="7"/>
        <v>0.12388867920503555</v>
      </c>
      <c r="AC23" s="24">
        <v>5514400</v>
      </c>
      <c r="AD23" s="24">
        <v>568279.68000000005</v>
      </c>
      <c r="AE23" s="25">
        <f t="shared" si="8"/>
        <v>0.10305376468881475</v>
      </c>
      <c r="AF23" s="42">
        <v>7878670</v>
      </c>
      <c r="AG23" s="42">
        <v>3286000.5</v>
      </c>
      <c r="AH23" s="25">
        <f t="shared" si="9"/>
        <v>0.41707553432241734</v>
      </c>
      <c r="AI23" s="42">
        <v>37319404</v>
      </c>
      <c r="AJ23" s="42">
        <v>11553820.710000001</v>
      </c>
      <c r="AK23" s="25">
        <f t="shared" si="10"/>
        <v>0.30959285175079432</v>
      </c>
      <c r="AL23" s="42">
        <v>92070906.489999995</v>
      </c>
      <c r="AM23" s="42">
        <v>18758028.32</v>
      </c>
      <c r="AN23" s="25">
        <f t="shared" si="11"/>
        <v>0.203734589297623</v>
      </c>
      <c r="AO23" s="42">
        <v>14455550</v>
      </c>
      <c r="AP23" s="42">
        <v>3008729.39</v>
      </c>
      <c r="AQ23" s="25">
        <f t="shared" si="12"/>
        <v>0.20813662503329172</v>
      </c>
      <c r="AR23" s="42">
        <v>16340307.83</v>
      </c>
      <c r="AS23" s="42">
        <v>2041119.99</v>
      </c>
      <c r="AT23" s="25">
        <f t="shared" si="13"/>
        <v>0.12491319081838864</v>
      </c>
      <c r="AU23" s="42">
        <v>5238610</v>
      </c>
      <c r="AV23" s="42">
        <v>634068.43999999994</v>
      </c>
      <c r="AW23" s="25">
        <f t="shared" si="14"/>
        <v>0.12103753476590164</v>
      </c>
      <c r="AX23" s="42">
        <v>27463629</v>
      </c>
      <c r="AY23" s="42">
        <v>3194956.79</v>
      </c>
      <c r="AZ23" s="25">
        <f t="shared" si="15"/>
        <v>0.11633410828554376</v>
      </c>
      <c r="BA23" s="42">
        <v>500000</v>
      </c>
      <c r="BB23" s="42">
        <v>30850</v>
      </c>
      <c r="BC23" s="25">
        <f t="shared" si="16"/>
        <v>6.1699999999999998E-2</v>
      </c>
      <c r="BD23" s="42">
        <v>3231100</v>
      </c>
      <c r="BE23" s="42">
        <v>1282928.32</v>
      </c>
      <c r="BF23" s="25">
        <f t="shared" si="17"/>
        <v>0.39705620995945656</v>
      </c>
      <c r="BG23" s="42">
        <v>17205245</v>
      </c>
      <c r="BH23" s="42">
        <v>4597825.8899999997</v>
      </c>
      <c r="BI23" s="25">
        <f t="shared" si="18"/>
        <v>0.26723396789758003</v>
      </c>
      <c r="BJ23" s="42">
        <v>565000</v>
      </c>
      <c r="BK23" s="42">
        <v>49770</v>
      </c>
      <c r="BL23" s="25">
        <f t="shared" si="19"/>
        <v>8.8088495575221235E-2</v>
      </c>
      <c r="BM23" s="42">
        <v>17234210</v>
      </c>
      <c r="BN23" s="42">
        <v>4863449.72</v>
      </c>
      <c r="BO23" s="25">
        <f t="shared" si="20"/>
        <v>0.28219742709413426</v>
      </c>
      <c r="BP23" s="42">
        <v>1372000</v>
      </c>
      <c r="BQ23" s="42">
        <v>309168.43</v>
      </c>
      <c r="BR23" s="25">
        <f t="shared" si="21"/>
        <v>0.22534142128279883</v>
      </c>
      <c r="BS23" s="42">
        <v>6447797</v>
      </c>
      <c r="BT23" s="42">
        <v>1005043.76</v>
      </c>
      <c r="BU23" s="25">
        <f t="shared" si="22"/>
        <v>0.15587397680168902</v>
      </c>
      <c r="BV23" s="42">
        <v>135832580</v>
      </c>
      <c r="BW23" s="42">
        <v>44041529.399999999</v>
      </c>
      <c r="BX23" s="25">
        <f t="shared" si="23"/>
        <v>0.32423391648748773</v>
      </c>
      <c r="BY23" s="42">
        <v>266141895.90000001</v>
      </c>
      <c r="BZ23" s="42">
        <v>85286426.859999999</v>
      </c>
      <c r="CA23" s="25">
        <f t="shared" si="24"/>
        <v>0.32045472048506585</v>
      </c>
      <c r="CB23" s="3">
        <f t="shared" si="28"/>
        <v>1137660567.3199999</v>
      </c>
      <c r="CC23" s="3">
        <f>C23+F23+I23+L23+O23+R23+U23+X23+AA23+AD23+AG23+AJ23+AM23+AP23+AS23+AV23+AY23+BB23+BE23+BH23+BK23+BN23+BQ23+BT23+BW23+BZ23</f>
        <v>261185726.44</v>
      </c>
      <c r="CD23" s="19">
        <f t="shared" si="25"/>
        <v>0.22958141816875854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42">
        <v>1400000</v>
      </c>
      <c r="C24" s="42">
        <v>500000</v>
      </c>
      <c r="D24" s="25">
        <f t="shared" si="26"/>
        <v>0.35714285714285715</v>
      </c>
      <c r="E24" s="42">
        <v>1300000</v>
      </c>
      <c r="F24" s="42">
        <v>579888</v>
      </c>
      <c r="G24" s="25">
        <f t="shared" si="0"/>
        <v>0.44606769230769233</v>
      </c>
      <c r="H24" s="42">
        <v>31799404.079999998</v>
      </c>
      <c r="I24" s="42">
        <v>12941310.689999999</v>
      </c>
      <c r="J24" s="25">
        <f t="shared" si="1"/>
        <v>0.40696708206992288</v>
      </c>
      <c r="K24" s="42">
        <v>2306000</v>
      </c>
      <c r="L24" s="42">
        <v>788073.24</v>
      </c>
      <c r="M24" s="25">
        <f t="shared" si="2"/>
        <v>0.34174901994796181</v>
      </c>
      <c r="N24" s="42">
        <v>1850000</v>
      </c>
      <c r="O24" s="42">
        <v>616000</v>
      </c>
      <c r="P24" s="25">
        <f t="shared" si="3"/>
        <v>0.33297297297297296</v>
      </c>
      <c r="Q24" s="42">
        <v>1670000</v>
      </c>
      <c r="R24" s="42">
        <v>588000</v>
      </c>
      <c r="S24" s="25">
        <f t="shared" si="4"/>
        <v>0.35209580838323351</v>
      </c>
      <c r="T24" s="42">
        <v>10218296</v>
      </c>
      <c r="U24" s="42">
        <v>3459013.08</v>
      </c>
      <c r="V24" s="25">
        <f t="shared" si="5"/>
        <v>0.3385117322888278</v>
      </c>
      <c r="W24" s="42">
        <v>3016218</v>
      </c>
      <c r="X24" s="42">
        <v>1004000</v>
      </c>
      <c r="Y24" s="25">
        <f t="shared" si="6"/>
        <v>0.33286718665560644</v>
      </c>
      <c r="Z24" s="42">
        <v>7637000</v>
      </c>
      <c r="AA24" s="42">
        <v>2484039.7000000002</v>
      </c>
      <c r="AB24" s="25">
        <f t="shared" si="7"/>
        <v>0.3252638077779233</v>
      </c>
      <c r="AC24" s="24">
        <v>3899361</v>
      </c>
      <c r="AD24" s="24">
        <v>1488332</v>
      </c>
      <c r="AE24" s="25">
        <f t="shared" si="8"/>
        <v>0.38168612754756487</v>
      </c>
      <c r="AF24" s="42">
        <v>1600000</v>
      </c>
      <c r="AG24" s="42">
        <v>399999</v>
      </c>
      <c r="AH24" s="25">
        <f t="shared" si="9"/>
        <v>0.249999375</v>
      </c>
      <c r="AI24" s="42">
        <v>3275200</v>
      </c>
      <c r="AJ24" s="42">
        <v>1350000</v>
      </c>
      <c r="AK24" s="25">
        <f t="shared" si="10"/>
        <v>0.4121885686370298</v>
      </c>
      <c r="AL24" s="42">
        <v>9950000</v>
      </c>
      <c r="AM24" s="42">
        <v>3147866.34</v>
      </c>
      <c r="AN24" s="25">
        <f t="shared" si="11"/>
        <v>0.31636847638190951</v>
      </c>
      <c r="AO24" s="42">
        <v>3310228</v>
      </c>
      <c r="AP24" s="42">
        <v>1050228</v>
      </c>
      <c r="AQ24" s="25">
        <f t="shared" si="12"/>
        <v>0.31726757190139171</v>
      </c>
      <c r="AR24" s="42">
        <v>3250000</v>
      </c>
      <c r="AS24" s="42">
        <v>1050000</v>
      </c>
      <c r="AT24" s="25">
        <f t="shared" si="13"/>
        <v>0.32307692307692309</v>
      </c>
      <c r="AU24" s="42">
        <v>2641700</v>
      </c>
      <c r="AV24" s="42">
        <v>866666.65</v>
      </c>
      <c r="AW24" s="25">
        <f t="shared" si="14"/>
        <v>0.32807156376575691</v>
      </c>
      <c r="AX24" s="42">
        <v>2100000</v>
      </c>
      <c r="AY24" s="42">
        <v>772000</v>
      </c>
      <c r="AZ24" s="25">
        <f t="shared" si="15"/>
        <v>0.36761904761904762</v>
      </c>
      <c r="BA24" s="42">
        <v>2700000</v>
      </c>
      <c r="BB24" s="42">
        <v>1681800</v>
      </c>
      <c r="BC24" s="25">
        <f t="shared" si="16"/>
        <v>0.62288888888888894</v>
      </c>
      <c r="BD24" s="42">
        <v>5900000</v>
      </c>
      <c r="BE24" s="42">
        <v>2350000</v>
      </c>
      <c r="BF24" s="25">
        <f t="shared" si="17"/>
        <v>0.39830508474576271</v>
      </c>
      <c r="BG24" s="42">
        <v>1721500</v>
      </c>
      <c r="BH24" s="42">
        <v>625000</v>
      </c>
      <c r="BI24" s="25">
        <f t="shared" si="18"/>
        <v>0.36305547487656115</v>
      </c>
      <c r="BJ24" s="42">
        <v>2000000</v>
      </c>
      <c r="BK24" s="42">
        <v>666800</v>
      </c>
      <c r="BL24" s="25">
        <f t="shared" si="19"/>
        <v>0.33339999999999997</v>
      </c>
      <c r="BM24" s="42">
        <v>5965788</v>
      </c>
      <c r="BN24" s="42">
        <v>1509376.54</v>
      </c>
      <c r="BO24" s="25">
        <f t="shared" si="20"/>
        <v>0.25300539341994721</v>
      </c>
      <c r="BP24" s="42">
        <v>2800000</v>
      </c>
      <c r="BQ24" s="42">
        <v>933333.26</v>
      </c>
      <c r="BR24" s="25">
        <f t="shared" si="21"/>
        <v>0.33333330714285714</v>
      </c>
      <c r="BS24" s="42">
        <v>1500000</v>
      </c>
      <c r="BT24" s="42">
        <v>775000</v>
      </c>
      <c r="BU24" s="25">
        <f t="shared" si="22"/>
        <v>0.51666666666666672</v>
      </c>
      <c r="BV24" s="42">
        <v>3600000</v>
      </c>
      <c r="BW24" s="42">
        <v>757280</v>
      </c>
      <c r="BX24" s="25">
        <f t="shared" si="23"/>
        <v>0.21035555555555555</v>
      </c>
      <c r="BY24" s="42">
        <v>37953311.109999999</v>
      </c>
      <c r="BZ24" s="42">
        <v>11420000</v>
      </c>
      <c r="CA24" s="25">
        <f t="shared" si="24"/>
        <v>0.30089601318054804</v>
      </c>
      <c r="CB24" s="3">
        <f t="shared" si="28"/>
        <v>155364006.19</v>
      </c>
      <c r="CC24" s="3">
        <f>C24+F24+I24+L24+O24+R24+U24+X24+AA24+AD24+AG24+AJ24+AM24+AP24+AS24+AV24+AY24+BB24+BE24+BH24+BK24+BN24+BQ24+BT24+BW24+BZ24</f>
        <v>53804006.499999993</v>
      </c>
      <c r="CD24" s="19">
        <f t="shared" si="25"/>
        <v>0.34630934036421035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42">
        <v>300000</v>
      </c>
      <c r="C25" s="42">
        <v>0</v>
      </c>
      <c r="D25" s="25">
        <f t="shared" si="26"/>
        <v>0</v>
      </c>
      <c r="E25" s="42">
        <v>0</v>
      </c>
      <c r="F25" s="42">
        <v>0</v>
      </c>
      <c r="G25" s="25">
        <f t="shared" si="0"/>
        <v>0</v>
      </c>
      <c r="H25" s="42">
        <v>0</v>
      </c>
      <c r="I25" s="42">
        <v>0</v>
      </c>
      <c r="J25" s="25">
        <f t="shared" si="1"/>
        <v>0</v>
      </c>
      <c r="K25" s="42">
        <v>10000</v>
      </c>
      <c r="L25" s="42">
        <v>0</v>
      </c>
      <c r="M25" s="25">
        <f t="shared" si="2"/>
        <v>0</v>
      </c>
      <c r="N25" s="42">
        <v>0</v>
      </c>
      <c r="O25" s="42">
        <v>0</v>
      </c>
      <c r="P25" s="25">
        <f t="shared" si="3"/>
        <v>0</v>
      </c>
      <c r="Q25" s="42">
        <v>0</v>
      </c>
      <c r="R25" s="42">
        <v>0</v>
      </c>
      <c r="S25" s="25">
        <f t="shared" si="4"/>
        <v>0</v>
      </c>
      <c r="T25" s="42">
        <v>900000</v>
      </c>
      <c r="U25" s="42">
        <v>0</v>
      </c>
      <c r="V25" s="25">
        <f t="shared" si="5"/>
        <v>0</v>
      </c>
      <c r="W25" s="42">
        <v>0</v>
      </c>
      <c r="X25" s="42">
        <v>0</v>
      </c>
      <c r="Y25" s="25">
        <f t="shared" si="6"/>
        <v>0</v>
      </c>
      <c r="Z25" s="42">
        <v>1742346.83</v>
      </c>
      <c r="AA25" s="42">
        <v>214229.51</v>
      </c>
      <c r="AB25" s="25">
        <f t="shared" si="7"/>
        <v>0.122954572712713</v>
      </c>
      <c r="AC25" s="24">
        <v>1270000</v>
      </c>
      <c r="AD25" s="24">
        <v>412918.95</v>
      </c>
      <c r="AE25" s="25">
        <f t="shared" si="8"/>
        <v>0.32513303149606299</v>
      </c>
      <c r="AF25" s="42">
        <v>91243</v>
      </c>
      <c r="AG25" s="42">
        <v>0</v>
      </c>
      <c r="AH25" s="25">
        <f t="shared" si="9"/>
        <v>0</v>
      </c>
      <c r="AI25" s="42">
        <v>0</v>
      </c>
      <c r="AJ25" s="42">
        <v>0</v>
      </c>
      <c r="AK25" s="25">
        <f t="shared" si="10"/>
        <v>0</v>
      </c>
      <c r="AL25" s="42">
        <v>100000</v>
      </c>
      <c r="AM25" s="42">
        <v>0</v>
      </c>
      <c r="AN25" s="25">
        <f t="shared" si="11"/>
        <v>0</v>
      </c>
      <c r="AO25" s="42">
        <v>0</v>
      </c>
      <c r="AP25" s="42">
        <v>0</v>
      </c>
      <c r="AQ25" s="25">
        <f t="shared" si="12"/>
        <v>0</v>
      </c>
      <c r="AR25" s="42">
        <v>0</v>
      </c>
      <c r="AS25" s="42">
        <v>0</v>
      </c>
      <c r="AT25" s="25">
        <f t="shared" si="13"/>
        <v>0</v>
      </c>
      <c r="AU25" s="42">
        <v>0</v>
      </c>
      <c r="AV25" s="42">
        <v>0</v>
      </c>
      <c r="AW25" s="25">
        <f t="shared" si="14"/>
        <v>0</v>
      </c>
      <c r="AX25" s="42">
        <v>0</v>
      </c>
      <c r="AY25" s="42">
        <v>0</v>
      </c>
      <c r="AZ25" s="25">
        <f t="shared" si="15"/>
        <v>0</v>
      </c>
      <c r="BA25" s="42">
        <v>0</v>
      </c>
      <c r="BB25" s="42">
        <v>0</v>
      </c>
      <c r="BC25" s="25">
        <f t="shared" si="16"/>
        <v>0</v>
      </c>
      <c r="BD25" s="42">
        <v>0</v>
      </c>
      <c r="BE25" s="42">
        <v>0</v>
      </c>
      <c r="BF25" s="25">
        <f t="shared" si="17"/>
        <v>0</v>
      </c>
      <c r="BG25" s="42">
        <v>0</v>
      </c>
      <c r="BH25" s="42">
        <v>0</v>
      </c>
      <c r="BI25" s="25">
        <f t="shared" si="18"/>
        <v>0</v>
      </c>
      <c r="BJ25" s="42">
        <v>0</v>
      </c>
      <c r="BK25" s="42">
        <v>0</v>
      </c>
      <c r="BL25" s="25">
        <f t="shared" si="19"/>
        <v>0</v>
      </c>
      <c r="BM25" s="42">
        <v>0</v>
      </c>
      <c r="BN25" s="42">
        <v>0</v>
      </c>
      <c r="BO25" s="25">
        <f t="shared" si="20"/>
        <v>0</v>
      </c>
      <c r="BP25" s="42">
        <v>0</v>
      </c>
      <c r="BQ25" s="42">
        <v>0</v>
      </c>
      <c r="BR25" s="25">
        <f t="shared" si="21"/>
        <v>0</v>
      </c>
      <c r="BS25" s="42">
        <v>0</v>
      </c>
      <c r="BT25" s="42">
        <v>0</v>
      </c>
      <c r="BU25" s="25">
        <f t="shared" si="22"/>
        <v>0</v>
      </c>
      <c r="BV25" s="42">
        <v>25000000</v>
      </c>
      <c r="BW25" s="42">
        <v>6919867.5</v>
      </c>
      <c r="BX25" s="25">
        <f t="shared" si="23"/>
        <v>0.2767947</v>
      </c>
      <c r="BY25" s="42">
        <v>240000000</v>
      </c>
      <c r="BZ25" s="42">
        <v>69865822.840000004</v>
      </c>
      <c r="CA25" s="25">
        <f t="shared" si="24"/>
        <v>0.29110759516666668</v>
      </c>
      <c r="CB25" s="3">
        <f t="shared" si="28"/>
        <v>269413589.83000004</v>
      </c>
      <c r="CC25" s="3">
        <f>C25+F25+I25+L25+O25+R25+U25+X25+AA25+AD25+AG25+AJ25+AM25+AP25+AS25+AV25+AY25+BB25+BE25+BH25+BK25+BN25+BQ25+BT25+BW25+BZ25</f>
        <v>77412838.799999997</v>
      </c>
      <c r="CD25" s="19">
        <f t="shared" si="25"/>
        <v>0.2873382847867752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42">
        <v>0</v>
      </c>
      <c r="C26" s="42">
        <v>0</v>
      </c>
      <c r="D26" s="25">
        <f t="shared" si="26"/>
        <v>0</v>
      </c>
      <c r="E26" s="42">
        <v>0</v>
      </c>
      <c r="F26" s="42">
        <v>0</v>
      </c>
      <c r="G26" s="25">
        <f t="shared" si="0"/>
        <v>0</v>
      </c>
      <c r="H26" s="42">
        <v>0</v>
      </c>
      <c r="I26" s="42">
        <v>0</v>
      </c>
      <c r="J26" s="25">
        <f t="shared" si="1"/>
        <v>0</v>
      </c>
      <c r="K26" s="42">
        <v>0</v>
      </c>
      <c r="L26" s="42">
        <v>0</v>
      </c>
      <c r="M26" s="25">
        <f t="shared" si="2"/>
        <v>0</v>
      </c>
      <c r="N26" s="42">
        <v>0</v>
      </c>
      <c r="O26" s="42">
        <v>0</v>
      </c>
      <c r="P26" s="25">
        <f t="shared" si="3"/>
        <v>0</v>
      </c>
      <c r="Q26" s="42">
        <v>0</v>
      </c>
      <c r="R26" s="42">
        <v>0</v>
      </c>
      <c r="S26" s="25">
        <f t="shared" si="4"/>
        <v>0</v>
      </c>
      <c r="T26" s="42">
        <v>0</v>
      </c>
      <c r="U26" s="42">
        <v>0</v>
      </c>
      <c r="V26" s="25">
        <f t="shared" si="5"/>
        <v>0</v>
      </c>
      <c r="W26" s="42">
        <v>1585838</v>
      </c>
      <c r="X26" s="42">
        <v>0</v>
      </c>
      <c r="Y26" s="25">
        <f t="shared" si="6"/>
        <v>0</v>
      </c>
      <c r="Z26" s="42">
        <v>500000</v>
      </c>
      <c r="AA26" s="42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42">
        <v>0</v>
      </c>
      <c r="AG26" s="42">
        <v>0</v>
      </c>
      <c r="AH26" s="25">
        <f t="shared" si="9"/>
        <v>0</v>
      </c>
      <c r="AI26" s="42">
        <v>67552100</v>
      </c>
      <c r="AJ26" s="42">
        <v>0</v>
      </c>
      <c r="AK26" s="25">
        <f t="shared" si="10"/>
        <v>0</v>
      </c>
      <c r="AL26" s="42">
        <v>0</v>
      </c>
      <c r="AM26" s="42">
        <v>0</v>
      </c>
      <c r="AN26" s="25">
        <f t="shared" si="11"/>
        <v>0</v>
      </c>
      <c r="AO26" s="42">
        <v>0</v>
      </c>
      <c r="AP26" s="42">
        <v>0</v>
      </c>
      <c r="AQ26" s="25">
        <f t="shared" si="12"/>
        <v>0</v>
      </c>
      <c r="AR26" s="42">
        <v>0</v>
      </c>
      <c r="AS26" s="42">
        <v>0</v>
      </c>
      <c r="AT26" s="25">
        <f t="shared" si="13"/>
        <v>0</v>
      </c>
      <c r="AU26" s="42">
        <v>0</v>
      </c>
      <c r="AV26" s="42">
        <v>0</v>
      </c>
      <c r="AW26" s="25">
        <f t="shared" si="14"/>
        <v>0</v>
      </c>
      <c r="AX26" s="42">
        <v>1806000</v>
      </c>
      <c r="AY26" s="42">
        <v>0</v>
      </c>
      <c r="AZ26" s="25">
        <f t="shared" si="15"/>
        <v>0</v>
      </c>
      <c r="BA26" s="42">
        <v>0</v>
      </c>
      <c r="BB26" s="42">
        <v>0</v>
      </c>
      <c r="BC26" s="25">
        <f t="shared" si="16"/>
        <v>0</v>
      </c>
      <c r="BD26" s="42">
        <v>0</v>
      </c>
      <c r="BE26" s="42">
        <v>0</v>
      </c>
      <c r="BF26" s="25">
        <f t="shared" si="17"/>
        <v>0</v>
      </c>
      <c r="BG26" s="42">
        <v>0</v>
      </c>
      <c r="BH26" s="42">
        <v>0</v>
      </c>
      <c r="BI26" s="25">
        <f t="shared" si="18"/>
        <v>0</v>
      </c>
      <c r="BJ26" s="42">
        <v>0</v>
      </c>
      <c r="BK26" s="42">
        <v>0</v>
      </c>
      <c r="BL26" s="25">
        <f t="shared" si="19"/>
        <v>0</v>
      </c>
      <c r="BM26" s="42">
        <v>4143983.2</v>
      </c>
      <c r="BN26" s="42">
        <v>0</v>
      </c>
      <c r="BO26" s="25">
        <f t="shared" si="20"/>
        <v>0</v>
      </c>
      <c r="BP26" s="42">
        <v>0</v>
      </c>
      <c r="BQ26" s="42">
        <v>0</v>
      </c>
      <c r="BR26" s="25">
        <f t="shared" si="21"/>
        <v>0</v>
      </c>
      <c r="BS26" s="42">
        <v>0</v>
      </c>
      <c r="BT26" s="42">
        <v>0</v>
      </c>
      <c r="BU26" s="25">
        <f t="shared" si="22"/>
        <v>0</v>
      </c>
      <c r="BV26" s="42">
        <v>36299382.420000002</v>
      </c>
      <c r="BW26" s="42">
        <v>0</v>
      </c>
      <c r="BX26" s="25">
        <f t="shared" si="23"/>
        <v>0</v>
      </c>
      <c r="BY26" s="42">
        <v>0</v>
      </c>
      <c r="BZ26" s="42">
        <v>0</v>
      </c>
      <c r="CA26" s="25">
        <f t="shared" si="24"/>
        <v>0</v>
      </c>
      <c r="CB26" s="3">
        <f t="shared" si="28"/>
        <v>111887303.62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888711863.13</v>
      </c>
      <c r="C27" s="3">
        <f>SUM(C13:C26)</f>
        <v>249008073.94999999</v>
      </c>
      <c r="D27" s="16">
        <f t="shared" si="26"/>
        <v>0.28018988412397877</v>
      </c>
      <c r="E27" s="3">
        <f>SUM(E13:E26)</f>
        <v>290142145.87</v>
      </c>
      <c r="F27" s="3">
        <f>SUM(F13:F26)</f>
        <v>69972892.489999995</v>
      </c>
      <c r="G27" s="16">
        <f t="shared" si="0"/>
        <v>0.24116762588966231</v>
      </c>
      <c r="H27" s="3">
        <f>SUM(H13:H26)</f>
        <v>4410689383.0100002</v>
      </c>
      <c r="I27" s="3">
        <f>SUM(I13:I26)</f>
        <v>795176334.98000002</v>
      </c>
      <c r="J27" s="16">
        <f t="shared" si="1"/>
        <v>0.18028391163590518</v>
      </c>
      <c r="K27" s="3">
        <f>SUM(K13:K26)</f>
        <v>2118567306.28</v>
      </c>
      <c r="L27" s="3">
        <f>SUM(L13:L26)</f>
        <v>447052733.04000002</v>
      </c>
      <c r="M27" s="16">
        <f t="shared" si="2"/>
        <v>0.21101653542694451</v>
      </c>
      <c r="N27" s="3">
        <f>SUM(N13:N26)</f>
        <v>642523751.74000001</v>
      </c>
      <c r="O27" s="3">
        <f>SUM(O13:O26)</f>
        <v>155962299.23000002</v>
      </c>
      <c r="P27" s="16">
        <f t="shared" si="3"/>
        <v>0.24273390486755239</v>
      </c>
      <c r="Q27" s="3">
        <f>SUM(Q13:Q26)</f>
        <v>518770331.67000008</v>
      </c>
      <c r="R27" s="3">
        <f>SUM(R13:R26)</f>
        <v>137837413.55000001</v>
      </c>
      <c r="S27" s="16">
        <f t="shared" si="4"/>
        <v>0.26570026297818644</v>
      </c>
      <c r="T27" s="3">
        <f>SUM(T13:T26)</f>
        <v>2004259194.6100001</v>
      </c>
      <c r="U27" s="3">
        <f>SUM(U13:U26)</f>
        <v>493857708.53999996</v>
      </c>
      <c r="V27" s="16">
        <f t="shared" si="5"/>
        <v>0.24640411273557736</v>
      </c>
      <c r="W27" s="3">
        <f>SUM(W13:W26)</f>
        <v>544856082.19999993</v>
      </c>
      <c r="X27" s="3">
        <f>SUM(X13:X26)</f>
        <v>108030869.27000001</v>
      </c>
      <c r="Y27" s="16">
        <f t="shared" si="6"/>
        <v>0.19827413660098447</v>
      </c>
      <c r="Z27" s="3">
        <f>SUM(Z13:Z26)</f>
        <v>1458224463.8699999</v>
      </c>
      <c r="AA27" s="3">
        <f>SUM(AA13:AA26)</f>
        <v>364224123.47999996</v>
      </c>
      <c r="AB27" s="16">
        <f t="shared" si="7"/>
        <v>0.24977233101231963</v>
      </c>
      <c r="AC27" s="3">
        <f>SUM(AC13:AC26)</f>
        <v>1380316460.01</v>
      </c>
      <c r="AD27" s="3">
        <f>SUM(AD13:AD26)</f>
        <v>368423978.53999996</v>
      </c>
      <c r="AE27" s="16">
        <f t="shared" si="8"/>
        <v>0.2669126893823543</v>
      </c>
      <c r="AF27" s="3">
        <f>SUM(AF13:AF26)</f>
        <v>415134807.86000001</v>
      </c>
      <c r="AG27" s="3">
        <f>SUM(AG13:AG26)</f>
        <v>121132404.28999998</v>
      </c>
      <c r="AH27" s="16">
        <f t="shared" si="9"/>
        <v>0.29179052682773504</v>
      </c>
      <c r="AI27" s="3">
        <f>SUM(AI13:AI26)</f>
        <v>1766478536.3199999</v>
      </c>
      <c r="AJ27" s="3">
        <f>SUM(AJ13:AJ26)</f>
        <v>488155885.84999996</v>
      </c>
      <c r="AK27" s="16">
        <f t="shared" si="10"/>
        <v>0.27634407993824039</v>
      </c>
      <c r="AL27" s="3">
        <f>SUM(AL13:AL26)</f>
        <v>2607159070.0999994</v>
      </c>
      <c r="AM27" s="3">
        <f>SUM(AM13:AM26)</f>
        <v>579998886.58000004</v>
      </c>
      <c r="AN27" s="16">
        <f t="shared" si="11"/>
        <v>0.22246394292993937</v>
      </c>
      <c r="AO27" s="3">
        <f>SUM(AO13:AO26)</f>
        <v>606954853.27999997</v>
      </c>
      <c r="AP27" s="3">
        <f>SUM(AP13:AP26)</f>
        <v>144552299.12</v>
      </c>
      <c r="AQ27" s="16">
        <f t="shared" si="12"/>
        <v>0.23815988675077823</v>
      </c>
      <c r="AR27" s="3">
        <f>SUM(AR13:AR26)</f>
        <v>688999732.01999998</v>
      </c>
      <c r="AS27" s="3">
        <f>SUM(AS13:AS26)</f>
        <v>132656451.08999999</v>
      </c>
      <c r="AT27" s="16">
        <f t="shared" si="13"/>
        <v>0.19253483698909377</v>
      </c>
      <c r="AU27" s="3">
        <f>SUM(AU13:AU26)</f>
        <v>528260860.51000005</v>
      </c>
      <c r="AV27" s="3">
        <f>SUM(AV13:AV26)</f>
        <v>137721026.94</v>
      </c>
      <c r="AW27" s="16">
        <f t="shared" si="14"/>
        <v>0.26070647521953394</v>
      </c>
      <c r="AX27" s="3">
        <f>SUM(AX13:AX26)</f>
        <v>925906557.71000004</v>
      </c>
      <c r="AY27" s="3">
        <f>SUM(AY13:AY26)</f>
        <v>198538606.81999996</v>
      </c>
      <c r="AZ27" s="16">
        <f t="shared" si="15"/>
        <v>0.21442618066237257</v>
      </c>
      <c r="BA27" s="3">
        <f>SUM(BA13:BA26)</f>
        <v>372975842.77000004</v>
      </c>
      <c r="BB27" s="3">
        <f>SUM(BB13:BB26)</f>
        <v>105742632.41999999</v>
      </c>
      <c r="BC27" s="16">
        <f t="shared" si="16"/>
        <v>0.28351067359932858</v>
      </c>
      <c r="BD27" s="3">
        <f>SUM(BD13:BD26)</f>
        <v>952056964.0999999</v>
      </c>
      <c r="BE27" s="3">
        <f>SUM(BE13:BE26)</f>
        <v>264570951.73999998</v>
      </c>
      <c r="BF27" s="16">
        <f t="shared" si="17"/>
        <v>0.27789403545837682</v>
      </c>
      <c r="BG27" s="3">
        <f>SUM(BG13:BG26)</f>
        <v>880282180.75</v>
      </c>
      <c r="BH27" s="3">
        <f>SUM(BH13:BH26)</f>
        <v>166571579.21999997</v>
      </c>
      <c r="BI27" s="16">
        <f t="shared" si="18"/>
        <v>0.18922520853265604</v>
      </c>
      <c r="BJ27" s="3">
        <f>SUM(BJ13:BJ26)</f>
        <v>363857615.69</v>
      </c>
      <c r="BK27" s="3">
        <f>SUM(BK13:BK26)</f>
        <v>94971666.980000004</v>
      </c>
      <c r="BL27" s="16">
        <f t="shared" si="19"/>
        <v>0.26101327245796641</v>
      </c>
      <c r="BM27" s="3">
        <f>SUM(BM13:BM26)</f>
        <v>1018584072.1900002</v>
      </c>
      <c r="BN27" s="3">
        <f>SUM(BN13:BN26)</f>
        <v>199970210.22999999</v>
      </c>
      <c r="BO27" s="16">
        <f t="shared" si="20"/>
        <v>0.19632175260708262</v>
      </c>
      <c r="BP27" s="3">
        <f>SUM(BP13:BP26)</f>
        <v>611012530.16999996</v>
      </c>
      <c r="BQ27" s="3">
        <f>SUM(BQ13:BQ26)</f>
        <v>144159177.34999999</v>
      </c>
      <c r="BR27" s="16">
        <f t="shared" si="21"/>
        <v>0.23593489532840034</v>
      </c>
      <c r="BS27" s="3">
        <f>SUM(BS13:BS26)</f>
        <v>756101842.03999996</v>
      </c>
      <c r="BT27" s="3">
        <f>SUM(BT13:BT26)</f>
        <v>145287078.47999999</v>
      </c>
      <c r="BU27" s="16">
        <f t="shared" si="22"/>
        <v>0.19215279001041488</v>
      </c>
      <c r="BV27" s="3">
        <f>SUM(BV13:BV26)</f>
        <v>7114716828.5200005</v>
      </c>
      <c r="BW27" s="3">
        <f>SUM(BW13:BW26)</f>
        <v>1244000043.8400002</v>
      </c>
      <c r="BX27" s="16">
        <f t="shared" si="23"/>
        <v>0.17484884835518835</v>
      </c>
      <c r="BY27" s="3">
        <f>SUM(BY13:BY26)</f>
        <v>13608625254.02</v>
      </c>
      <c r="BZ27" s="3">
        <f>SUM(BZ13:BZ26)</f>
        <v>3302567395.6500006</v>
      </c>
      <c r="CA27" s="16">
        <f t="shared" si="24"/>
        <v>0.24268192664607463</v>
      </c>
      <c r="CB27" s="3">
        <f>SUM(CB13:CB26)</f>
        <v>47474168530.44001</v>
      </c>
      <c r="CC27" s="3">
        <f>SUM(CC13:CC26)</f>
        <v>10660142723.67</v>
      </c>
      <c r="CD27" s="19">
        <f t="shared" si="25"/>
        <v>0.22454617013112746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-59638936.529999971</v>
      </c>
      <c r="C28" s="3">
        <f>C12-C27</f>
        <v>-14286962.379999995</v>
      </c>
      <c r="D28" s="16"/>
      <c r="E28" s="3">
        <f>E12-E27</f>
        <v>-2473108.0500000119</v>
      </c>
      <c r="F28" s="3">
        <f>F12-F27</f>
        <v>17809300.109999999</v>
      </c>
      <c r="G28" s="16"/>
      <c r="H28" s="3">
        <f>H12-H27</f>
        <v>-323828946.73000002</v>
      </c>
      <c r="I28" s="3">
        <f>I12-I27</f>
        <v>111620089.51999998</v>
      </c>
      <c r="J28" s="16"/>
      <c r="K28" s="3">
        <f>K12-K27</f>
        <v>-67676672.089999914</v>
      </c>
      <c r="L28" s="3">
        <f>L12-L27</f>
        <v>34157327.870000005</v>
      </c>
      <c r="M28" s="16"/>
      <c r="N28" s="3">
        <f>N12-N27</f>
        <v>-41142080.200000048</v>
      </c>
      <c r="O28" s="3">
        <f>O12-O27</f>
        <v>12805859.889999986</v>
      </c>
      <c r="P28" s="16"/>
      <c r="Q28" s="3">
        <f>Q12-Q27</f>
        <v>-19525539.660000086</v>
      </c>
      <c r="R28" s="3">
        <f>R12-R27</f>
        <v>13293711.839999974</v>
      </c>
      <c r="S28" s="16"/>
      <c r="T28" s="3">
        <f>T12-T27</f>
        <v>-63109625.190000057</v>
      </c>
      <c r="U28" s="3">
        <f>U12-U27</f>
        <v>19811806.310000062</v>
      </c>
      <c r="V28" s="16"/>
      <c r="W28" s="3">
        <f>W12-W27</f>
        <v>-7698026.8099999428</v>
      </c>
      <c r="X28" s="3">
        <f>X12-X27</f>
        <v>4976209.3599999845</v>
      </c>
      <c r="Y28" s="16"/>
      <c r="Z28" s="3">
        <f>Z12-Z27</f>
        <v>-46349502.599999905</v>
      </c>
      <c r="AA28" s="3">
        <f>AA12-AA27</f>
        <v>21639551.920000017</v>
      </c>
      <c r="AB28" s="16"/>
      <c r="AC28" s="3">
        <f>AC12-AC27</f>
        <v>-39600854.599999905</v>
      </c>
      <c r="AD28" s="3">
        <f>AD12-AD27</f>
        <v>29903451.160000026</v>
      </c>
      <c r="AE28" s="16"/>
      <c r="AF28" s="3">
        <f>AF12-AF27</f>
        <v>-5682413.3799999952</v>
      </c>
      <c r="AG28" s="3">
        <f>AG12-AG27</f>
        <v>11482995.970000029</v>
      </c>
      <c r="AH28" s="16"/>
      <c r="AI28" s="3">
        <f>AI12-AI27</f>
        <v>-40843734.049999952</v>
      </c>
      <c r="AJ28" s="3">
        <f>AJ12-AJ27</f>
        <v>73911598.410000026</v>
      </c>
      <c r="AK28" s="19"/>
      <c r="AL28" s="3">
        <f>AL12-AL27</f>
        <v>-75899612.339999199</v>
      </c>
      <c r="AM28" s="3">
        <f>AM12-AM27</f>
        <v>54441394.110000014</v>
      </c>
      <c r="AN28" s="16"/>
      <c r="AO28" s="3">
        <f>AO12-AO27</f>
        <v>-39376025.919999957</v>
      </c>
      <c r="AP28" s="3">
        <f>AP12-AP27</f>
        <v>5811720.0900000036</v>
      </c>
      <c r="AQ28" s="16"/>
      <c r="AR28" s="3">
        <f>AR12-AR27</f>
        <v>-23594899.029999971</v>
      </c>
      <c r="AS28" s="3">
        <f>AS12-AS27</f>
        <v>13897190.440000013</v>
      </c>
      <c r="AT28" s="16"/>
      <c r="AU28" s="3">
        <f>AU12-AU27</f>
        <v>-43628093.530000031</v>
      </c>
      <c r="AV28" s="3">
        <f>AV12-AV27</f>
        <v>11830338.430000007</v>
      </c>
      <c r="AW28" s="16"/>
      <c r="AX28" s="3">
        <f>AX12-AX27</f>
        <v>-55256330.99000001</v>
      </c>
      <c r="AY28" s="3">
        <f>AY12-AY27</f>
        <v>16293937.550000042</v>
      </c>
      <c r="AZ28" s="16"/>
      <c r="BA28" s="3">
        <f>BA12-BA27</f>
        <v>-14165740.400000036</v>
      </c>
      <c r="BB28" s="3">
        <f>BB12-BB27</f>
        <v>5327935.0300000161</v>
      </c>
      <c r="BC28" s="16"/>
      <c r="BD28" s="3">
        <f>BD12-BD27</f>
        <v>-17319335.429999948</v>
      </c>
      <c r="BE28" s="3">
        <f>BE12-BE27</f>
        <v>14088950.530000001</v>
      </c>
      <c r="BF28" s="16"/>
      <c r="BG28" s="3">
        <f>BG12-BG27</f>
        <v>-40439829.350000024</v>
      </c>
      <c r="BH28" s="3">
        <f>BH12-BH27</f>
        <v>173659.15000003576</v>
      </c>
      <c r="BI28" s="16"/>
      <c r="BJ28" s="3">
        <f>BJ12-BJ27</f>
        <v>-7113542.6999999881</v>
      </c>
      <c r="BK28" s="3">
        <f>BK12-BK27</f>
        <v>10972296.609999999</v>
      </c>
      <c r="BL28" s="16"/>
      <c r="BM28" s="3">
        <f>BM12-BM27</f>
        <v>-78075908.03000021</v>
      </c>
      <c r="BN28" s="3">
        <f>BN12-BN27</f>
        <v>39809742.159999996</v>
      </c>
      <c r="BO28" s="16"/>
      <c r="BP28" s="3">
        <f>BP12-BP27</f>
        <v>-19167517.120000005</v>
      </c>
      <c r="BQ28" s="3">
        <f>BQ12-BQ27</f>
        <v>28901941.469999999</v>
      </c>
      <c r="BR28" s="16"/>
      <c r="BS28" s="3">
        <f>BS12-BS27</f>
        <v>-31157478.849999905</v>
      </c>
      <c r="BT28" s="3">
        <f>BT12-BT27</f>
        <v>16385418.390000015</v>
      </c>
      <c r="BU28" s="16"/>
      <c r="BV28" s="3">
        <f>BV12-BV27</f>
        <v>-116111000</v>
      </c>
      <c r="BW28" s="3">
        <f>BW12-BW27</f>
        <v>91171479.929999828</v>
      </c>
      <c r="BX28" s="16"/>
      <c r="BY28" s="3">
        <f>BY12-BY27</f>
        <v>-11473539.840000153</v>
      </c>
      <c r="BZ28" s="3">
        <f>BZ12-BZ27</f>
        <v>647837615.2699995</v>
      </c>
      <c r="CA28" s="16"/>
      <c r="CB28" s="3">
        <f t="shared" ref="CB28:CC30" si="29">BY28+BV28+BS28+BP28+BM28+BJ28+BG28+BD28+BA28+AX28+AU28+AR28+AO28+AL28+AI28+AF28+AC28+Z28+W28+T28+Q28+N28+K28+H28+E28+B28</f>
        <v>-1290348293.4199991</v>
      </c>
      <c r="CC28" s="3">
        <f t="shared" si="29"/>
        <v>1294068559.1399994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>
        <f>(Z30+Z29)/Z26*100</f>
        <v>0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>
        <f>(AI30+AI29)/AI26*100</f>
        <v>0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F22" sqref="CF2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4" t="s">
        <v>74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x14ac:dyDescent="0.2">
      <c r="A3" s="54"/>
      <c r="B3" s="62" t="s">
        <v>1</v>
      </c>
      <c r="C3" s="63"/>
      <c r="D3" s="63"/>
      <c r="E3" s="62" t="s">
        <v>2</v>
      </c>
      <c r="F3" s="63"/>
      <c r="G3" s="63"/>
      <c r="H3" s="62" t="s">
        <v>3</v>
      </c>
      <c r="I3" s="63"/>
      <c r="J3" s="63"/>
      <c r="K3" s="62" t="s">
        <v>4</v>
      </c>
      <c r="L3" s="63"/>
      <c r="M3" s="63"/>
      <c r="N3" s="62" t="s">
        <v>5</v>
      </c>
      <c r="O3" s="63"/>
      <c r="P3" s="63"/>
      <c r="Q3" s="62" t="s">
        <v>6</v>
      </c>
      <c r="R3" s="63"/>
      <c r="S3" s="63"/>
      <c r="T3" s="62" t="s">
        <v>7</v>
      </c>
      <c r="U3" s="63"/>
      <c r="V3" s="63"/>
      <c r="W3" s="62" t="s">
        <v>8</v>
      </c>
      <c r="X3" s="63"/>
      <c r="Y3" s="63"/>
      <c r="Z3" s="62" t="s">
        <v>49</v>
      </c>
      <c r="AA3" s="63"/>
      <c r="AB3" s="63"/>
      <c r="AC3" s="62" t="s">
        <v>9</v>
      </c>
      <c r="AD3" s="63"/>
      <c r="AE3" s="63"/>
      <c r="AF3" s="62" t="s">
        <v>10</v>
      </c>
      <c r="AG3" s="63"/>
      <c r="AH3" s="63"/>
      <c r="AI3" s="62" t="s">
        <v>51</v>
      </c>
      <c r="AJ3" s="63"/>
      <c r="AK3" s="63"/>
      <c r="AL3" s="62" t="s">
        <v>11</v>
      </c>
      <c r="AM3" s="63"/>
      <c r="AN3" s="63"/>
      <c r="AO3" s="62" t="s">
        <v>12</v>
      </c>
      <c r="AP3" s="63"/>
      <c r="AQ3" s="63"/>
      <c r="AR3" s="62" t="s">
        <v>13</v>
      </c>
      <c r="AS3" s="63"/>
      <c r="AT3" s="63"/>
      <c r="AU3" s="62" t="s">
        <v>14</v>
      </c>
      <c r="AV3" s="63"/>
      <c r="AW3" s="63"/>
      <c r="AX3" s="62" t="s">
        <v>15</v>
      </c>
      <c r="AY3" s="63"/>
      <c r="AZ3" s="63"/>
      <c r="BA3" s="62" t="s">
        <v>16</v>
      </c>
      <c r="BB3" s="63"/>
      <c r="BC3" s="63"/>
      <c r="BD3" s="62" t="s">
        <v>17</v>
      </c>
      <c r="BE3" s="63"/>
      <c r="BF3" s="63"/>
      <c r="BG3" s="62" t="s">
        <v>18</v>
      </c>
      <c r="BH3" s="63"/>
      <c r="BI3" s="63"/>
      <c r="BJ3" s="62" t="s">
        <v>19</v>
      </c>
      <c r="BK3" s="63"/>
      <c r="BL3" s="63"/>
      <c r="BM3" s="62" t="s">
        <v>20</v>
      </c>
      <c r="BN3" s="63"/>
      <c r="BO3" s="63"/>
      <c r="BP3" s="62" t="s">
        <v>21</v>
      </c>
      <c r="BQ3" s="63"/>
      <c r="BR3" s="63"/>
      <c r="BS3" s="62" t="s">
        <v>22</v>
      </c>
      <c r="BT3" s="63"/>
      <c r="BU3" s="63"/>
      <c r="BV3" s="62" t="s">
        <v>23</v>
      </c>
      <c r="BW3" s="63"/>
      <c r="BX3" s="63"/>
      <c r="BY3" s="62" t="s">
        <v>24</v>
      </c>
      <c r="BZ3" s="63"/>
      <c r="CA3" s="63"/>
      <c r="CB3" s="62" t="s">
        <v>25</v>
      </c>
      <c r="CC3" s="63"/>
      <c r="CD3" s="63"/>
    </row>
    <row r="4" spans="1:87" ht="11.25" customHeight="1" x14ac:dyDescent="0.2">
      <c r="A4" s="55"/>
      <c r="B4" s="62" t="s">
        <v>26</v>
      </c>
      <c r="C4" s="62" t="s">
        <v>58</v>
      </c>
      <c r="D4" s="60" t="s">
        <v>27</v>
      </c>
      <c r="E4" s="62" t="s">
        <v>26</v>
      </c>
      <c r="F4" s="62" t="s">
        <v>58</v>
      </c>
      <c r="G4" s="60" t="s">
        <v>27</v>
      </c>
      <c r="H4" s="62" t="s">
        <v>26</v>
      </c>
      <c r="I4" s="62" t="s">
        <v>58</v>
      </c>
      <c r="J4" s="60" t="s">
        <v>27</v>
      </c>
      <c r="K4" s="62" t="s">
        <v>26</v>
      </c>
      <c r="L4" s="62" t="s">
        <v>58</v>
      </c>
      <c r="M4" s="60" t="s">
        <v>27</v>
      </c>
      <c r="N4" s="62" t="s">
        <v>26</v>
      </c>
      <c r="O4" s="62" t="s">
        <v>58</v>
      </c>
      <c r="P4" s="60" t="s">
        <v>27</v>
      </c>
      <c r="Q4" s="62" t="s">
        <v>26</v>
      </c>
      <c r="R4" s="62" t="s">
        <v>58</v>
      </c>
      <c r="S4" s="60" t="s">
        <v>27</v>
      </c>
      <c r="T4" s="62" t="s">
        <v>26</v>
      </c>
      <c r="U4" s="62" t="s">
        <v>58</v>
      </c>
      <c r="V4" s="60" t="s">
        <v>27</v>
      </c>
      <c r="W4" s="62" t="s">
        <v>26</v>
      </c>
      <c r="X4" s="62" t="s">
        <v>58</v>
      </c>
      <c r="Y4" s="60" t="s">
        <v>27</v>
      </c>
      <c r="Z4" s="62" t="s">
        <v>26</v>
      </c>
      <c r="AA4" s="62" t="s">
        <v>58</v>
      </c>
      <c r="AB4" s="60" t="s">
        <v>27</v>
      </c>
      <c r="AC4" s="62" t="s">
        <v>26</v>
      </c>
      <c r="AD4" s="62" t="s">
        <v>58</v>
      </c>
      <c r="AE4" s="60" t="s">
        <v>27</v>
      </c>
      <c r="AF4" s="62" t="s">
        <v>26</v>
      </c>
      <c r="AG4" s="62" t="s">
        <v>58</v>
      </c>
      <c r="AH4" s="60" t="s">
        <v>27</v>
      </c>
      <c r="AI4" s="62" t="s">
        <v>26</v>
      </c>
      <c r="AJ4" s="62" t="s">
        <v>58</v>
      </c>
      <c r="AK4" s="60" t="s">
        <v>27</v>
      </c>
      <c r="AL4" s="62" t="s">
        <v>26</v>
      </c>
      <c r="AM4" s="62" t="s">
        <v>58</v>
      </c>
      <c r="AN4" s="60" t="s">
        <v>27</v>
      </c>
      <c r="AO4" s="62" t="s">
        <v>26</v>
      </c>
      <c r="AP4" s="62" t="s">
        <v>58</v>
      </c>
      <c r="AQ4" s="60" t="s">
        <v>27</v>
      </c>
      <c r="AR4" s="62" t="s">
        <v>26</v>
      </c>
      <c r="AS4" s="62" t="s">
        <v>58</v>
      </c>
      <c r="AT4" s="60" t="s">
        <v>27</v>
      </c>
      <c r="AU4" s="62" t="s">
        <v>26</v>
      </c>
      <c r="AV4" s="62" t="s">
        <v>58</v>
      </c>
      <c r="AW4" s="60" t="s">
        <v>27</v>
      </c>
      <c r="AX4" s="62" t="s">
        <v>26</v>
      </c>
      <c r="AY4" s="62" t="s">
        <v>58</v>
      </c>
      <c r="AZ4" s="60" t="s">
        <v>27</v>
      </c>
      <c r="BA4" s="62" t="s">
        <v>26</v>
      </c>
      <c r="BB4" s="62" t="s">
        <v>58</v>
      </c>
      <c r="BC4" s="60" t="s">
        <v>27</v>
      </c>
      <c r="BD4" s="62" t="s">
        <v>26</v>
      </c>
      <c r="BE4" s="62" t="s">
        <v>58</v>
      </c>
      <c r="BF4" s="60" t="s">
        <v>27</v>
      </c>
      <c r="BG4" s="62" t="s">
        <v>26</v>
      </c>
      <c r="BH4" s="62" t="s">
        <v>58</v>
      </c>
      <c r="BI4" s="60" t="s">
        <v>27</v>
      </c>
      <c r="BJ4" s="62" t="s">
        <v>26</v>
      </c>
      <c r="BK4" s="62" t="s">
        <v>58</v>
      </c>
      <c r="BL4" s="60" t="s">
        <v>27</v>
      </c>
      <c r="BM4" s="62" t="s">
        <v>26</v>
      </c>
      <c r="BN4" s="62" t="s">
        <v>58</v>
      </c>
      <c r="BO4" s="60" t="s">
        <v>27</v>
      </c>
      <c r="BP4" s="62" t="s">
        <v>26</v>
      </c>
      <c r="BQ4" s="62" t="s">
        <v>58</v>
      </c>
      <c r="BR4" s="60" t="s">
        <v>27</v>
      </c>
      <c r="BS4" s="62" t="s">
        <v>26</v>
      </c>
      <c r="BT4" s="62" t="s">
        <v>58</v>
      </c>
      <c r="BU4" s="60" t="s">
        <v>27</v>
      </c>
      <c r="BV4" s="62" t="s">
        <v>26</v>
      </c>
      <c r="BW4" s="62" t="s">
        <v>58</v>
      </c>
      <c r="BX4" s="60" t="s">
        <v>27</v>
      </c>
      <c r="BY4" s="62" t="s">
        <v>26</v>
      </c>
      <c r="BZ4" s="62" t="s">
        <v>58</v>
      </c>
      <c r="CA4" s="60" t="s">
        <v>27</v>
      </c>
      <c r="CB4" s="62" t="s">
        <v>26</v>
      </c>
      <c r="CC4" s="62" t="s">
        <v>58</v>
      </c>
      <c r="CD4" s="60" t="s">
        <v>27</v>
      </c>
    </row>
    <row r="5" spans="1:87" ht="12" customHeight="1" x14ac:dyDescent="0.2">
      <c r="A5" s="55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F5" s="23"/>
      <c r="CG5" s="23"/>
      <c r="CH5" s="23"/>
      <c r="CI5" s="23"/>
    </row>
    <row r="6" spans="1:87" ht="15" x14ac:dyDescent="0.2">
      <c r="A6" s="47" t="s">
        <v>28</v>
      </c>
      <c r="B6" s="42">
        <v>305611700</v>
      </c>
      <c r="C6" s="42">
        <v>95027313.879999995</v>
      </c>
      <c r="D6" s="25">
        <f>IF(B6&gt;0,C6/B6,0)</f>
        <v>0.3109413477298153</v>
      </c>
      <c r="E6" s="42">
        <v>67944375</v>
      </c>
      <c r="F6" s="42">
        <v>27075019.109999999</v>
      </c>
      <c r="G6" s="25">
        <f t="shared" ref="G6:G27" si="0">IF(E6&gt;0,F6/E6,0)</f>
        <v>0.39848801479151141</v>
      </c>
      <c r="H6" s="42">
        <v>1701125818.6800001</v>
      </c>
      <c r="I6" s="42">
        <v>586178782.03999996</v>
      </c>
      <c r="J6" s="25">
        <f t="shared" ref="J6:J27" si="1">IF(H6&gt;0,I6/H6,0)</f>
        <v>0.34458284954774793</v>
      </c>
      <c r="K6" s="42">
        <v>606589456.5</v>
      </c>
      <c r="L6" s="42">
        <v>217784272.58000001</v>
      </c>
      <c r="M6" s="25">
        <f t="shared" ref="M6:M27" si="2">IF(K6&gt;0,L6/K6,0)</f>
        <v>0.35903075835938142</v>
      </c>
      <c r="N6" s="42">
        <v>162376637.09999999</v>
      </c>
      <c r="O6" s="42">
        <v>55231964.659999996</v>
      </c>
      <c r="P6" s="25">
        <f t="shared" ref="P6:P27" si="3">IF(N6&gt;0,O6/N6,0)</f>
        <v>0.34014723821374176</v>
      </c>
      <c r="Q6" s="42">
        <v>125898750</v>
      </c>
      <c r="R6" s="42">
        <v>42708429.75</v>
      </c>
      <c r="S6" s="25">
        <f t="shared" ref="S6:S27" si="4">IF(Q6&gt;0,R6/Q6,0)</f>
        <v>0.3392283859053406</v>
      </c>
      <c r="T6" s="42">
        <v>748595368.86000001</v>
      </c>
      <c r="U6" s="42">
        <v>250064680.44999999</v>
      </c>
      <c r="V6" s="25">
        <f t="shared" ref="V6:V27" si="5">IF(T6&gt;0,U6/T6,0)</f>
        <v>0.33404518763028351</v>
      </c>
      <c r="W6" s="42">
        <v>146885713.75999999</v>
      </c>
      <c r="X6" s="42">
        <v>45484839.210000001</v>
      </c>
      <c r="Y6" s="25">
        <f t="shared" ref="Y6:Y27" si="6">IF(W6&gt;0,X6/W6,0)</f>
        <v>0.30966142346776315</v>
      </c>
      <c r="Z6" s="42">
        <v>460073700</v>
      </c>
      <c r="AA6" s="42">
        <v>163832148.84</v>
      </c>
      <c r="AB6" s="25">
        <f t="shared" ref="AB6:AB27" si="7">IF(Z6&gt;0,AA6/Z6,0)</f>
        <v>0.35609979192464164</v>
      </c>
      <c r="AC6" s="42">
        <v>462245966</v>
      </c>
      <c r="AD6" s="42">
        <v>169619166.36000001</v>
      </c>
      <c r="AE6" s="25">
        <f t="shared" ref="AE6:AE27" si="8">IF(AC6&gt;0,AD6/AC6,0)</f>
        <v>0.36694569306419866</v>
      </c>
      <c r="AF6" s="42">
        <v>76323667.319999993</v>
      </c>
      <c r="AG6" s="42">
        <v>37220217.890000001</v>
      </c>
      <c r="AH6" s="25">
        <f t="shared" ref="AH6:AH27" si="9">IF(AF6&gt;0,AG6/AF6,0)</f>
        <v>0.48766285998742553</v>
      </c>
      <c r="AI6" s="42">
        <v>624271281</v>
      </c>
      <c r="AJ6" s="42">
        <v>251593496.30000001</v>
      </c>
      <c r="AK6" s="11">
        <f t="shared" ref="AK6:AK27" si="10">IF(AI6&gt;0,AJ6/AI6,0)</f>
        <v>0.40301949482119459</v>
      </c>
      <c r="AL6" s="42">
        <v>767836376.21000004</v>
      </c>
      <c r="AM6" s="42">
        <v>267055429.68000001</v>
      </c>
      <c r="AN6" s="12">
        <f t="shared" ref="AN6:AN27" si="11">IF(AL6&gt;0,AM6/AL6,0)</f>
        <v>0.34780252401972872</v>
      </c>
      <c r="AO6" s="42">
        <v>260253585.34999999</v>
      </c>
      <c r="AP6" s="42">
        <v>74938156.790000007</v>
      </c>
      <c r="AQ6" s="12">
        <f t="shared" ref="AQ6:AQ27" si="12">IF(AO6&gt;0,AP6/AO6,0)</f>
        <v>0.28794284116862412</v>
      </c>
      <c r="AR6" s="42">
        <v>166836998</v>
      </c>
      <c r="AS6" s="42">
        <v>50932510.5</v>
      </c>
      <c r="AT6" s="12">
        <f t="shared" ref="AT6:AT27" si="13">IF(AR6&gt;0,AS6/AR6,0)</f>
        <v>0.30528306736854616</v>
      </c>
      <c r="AU6" s="42">
        <v>144345548</v>
      </c>
      <c r="AV6" s="42">
        <v>53822733.350000001</v>
      </c>
      <c r="AW6" s="12">
        <f t="shared" ref="AW6:AW27" si="14">IF(AU6&gt;0,AV6/AU6,0)</f>
        <v>0.37287421812275084</v>
      </c>
      <c r="AX6" s="42">
        <v>212021337.41</v>
      </c>
      <c r="AY6" s="42">
        <v>73994617.439999998</v>
      </c>
      <c r="AZ6" s="12">
        <f t="shared" ref="AZ6:AZ27" si="15">IF(AX6&gt;0,AY6/AX6,0)</f>
        <v>0.34899608852533365</v>
      </c>
      <c r="BA6" s="42">
        <v>102393516.19</v>
      </c>
      <c r="BB6" s="42">
        <v>39102765.5</v>
      </c>
      <c r="BC6" s="12">
        <f t="shared" ref="BC6:BC27" si="16">IF(BA6&gt;0,BB6/BA6,0)</f>
        <v>0.38188712483944243</v>
      </c>
      <c r="BD6" s="42">
        <v>386389536.67000002</v>
      </c>
      <c r="BE6" s="42">
        <v>134937608.13</v>
      </c>
      <c r="BF6" s="12">
        <f t="shared" ref="BF6:BF27" si="17">IF(BD6&gt;0,BE6/BD6,0)</f>
        <v>0.34922686906308453</v>
      </c>
      <c r="BG6" s="42">
        <v>279101542.64999998</v>
      </c>
      <c r="BH6" s="42">
        <v>85061013.459999993</v>
      </c>
      <c r="BI6" s="12">
        <f t="shared" ref="BI6:BI27" si="18">IF(BG6&gt;0,BH6/BG6,0)</f>
        <v>0.30476726374339158</v>
      </c>
      <c r="BJ6" s="26">
        <v>99645300</v>
      </c>
      <c r="BK6" s="26">
        <v>31546064.489999998</v>
      </c>
      <c r="BL6" s="12">
        <f t="shared" ref="BL6:BL27" si="19">IF(BJ6&gt;0,BK6/BJ6,0)</f>
        <v>0.31658356681148031</v>
      </c>
      <c r="BM6" s="26">
        <v>317706705.08999997</v>
      </c>
      <c r="BN6" s="26">
        <v>127030594.36</v>
      </c>
      <c r="BO6" s="12">
        <f t="shared" ref="BO6:BO27" si="20">IF(BM6&gt;0,BN6/BM6,0)</f>
        <v>0.39983605106481707</v>
      </c>
      <c r="BP6" s="26">
        <v>113028933</v>
      </c>
      <c r="BQ6" s="26">
        <v>49166607.689999998</v>
      </c>
      <c r="BR6" s="12">
        <f t="shared" ref="BR6:BR27" si="21">IF(BP6&gt;0,BQ6/BP6,0)</f>
        <v>0.43499134588840183</v>
      </c>
      <c r="BS6" s="26">
        <v>203822604</v>
      </c>
      <c r="BT6" s="26">
        <v>83166821.540000007</v>
      </c>
      <c r="BU6" s="12">
        <f t="shared" ref="BU6:BU27" si="22">IF(BS6&gt;0,BT6/BS6,0)</f>
        <v>0.40803532045935398</v>
      </c>
      <c r="BV6" s="26">
        <v>2230869000</v>
      </c>
      <c r="BW6" s="26">
        <v>814266693.35000002</v>
      </c>
      <c r="BX6" s="25">
        <f t="shared" ref="BX6:BX27" si="23">IF(BV6&gt;0,BW6/BV6,0)</f>
        <v>0.36499977961502894</v>
      </c>
      <c r="BY6" s="24">
        <v>5025851769.8400002</v>
      </c>
      <c r="BZ6" s="24">
        <v>1797414417.8900001</v>
      </c>
      <c r="CA6" s="12">
        <f t="shared" ref="CA6:CA27" si="24">IF(BY6&gt;0,BZ6/BY6,0)</f>
        <v>0.35763379029127662</v>
      </c>
      <c r="CB6" s="3">
        <f>B6+E6+H6+K6+N6+Q6+T6+W6+Z6+AC6+AF6+AI6+AL6+AO6+AR6+AU6+AX6+BA6+BD6+BG6+BJ6+BM6+BP6+BS6+BV6+BY6</f>
        <v>15798045186.630001</v>
      </c>
      <c r="CC6" s="3">
        <f>C6+F6+I6+L6+O6+R6+U6+X6+AA6+AD6+AG6+AJ6+AM6+AP6+AS6+AV6+AY6+BB6+BE6+BH6+BK6+BN6+BQ6+BT6+BW6+BZ6</f>
        <v>5624256365.2399998</v>
      </c>
      <c r="CD6" s="19">
        <f t="shared" ref="CD6:CD27" si="25">IF(CB6&gt;0,CC6/CB6,0)</f>
        <v>0.35600963909128758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>
        <v>1124928</v>
      </c>
      <c r="C7" s="42">
        <v>355446</v>
      </c>
      <c r="D7" s="25">
        <f t="shared" ref="D7:D27" si="26">IF(B7&gt;0,C7/B7,0)</f>
        <v>0.31597222222222221</v>
      </c>
      <c r="E7" s="42">
        <v>43428847</v>
      </c>
      <c r="F7" s="42">
        <v>21607662</v>
      </c>
      <c r="G7" s="25">
        <f t="shared" si="0"/>
        <v>0.49754169158577938</v>
      </c>
      <c r="H7" s="42">
        <v>4931208</v>
      </c>
      <c r="I7" s="42">
        <v>765908.76</v>
      </c>
      <c r="J7" s="25">
        <f t="shared" si="1"/>
        <v>0.15531868864586529</v>
      </c>
      <c r="K7" s="42">
        <v>2202984</v>
      </c>
      <c r="L7" s="42">
        <v>701395.06</v>
      </c>
      <c r="M7" s="25">
        <f t="shared" si="2"/>
        <v>0.31838409175917759</v>
      </c>
      <c r="N7" s="42">
        <v>42412166</v>
      </c>
      <c r="O7" s="42">
        <v>21055050</v>
      </c>
      <c r="P7" s="25">
        <f t="shared" si="3"/>
        <v>0.49643892273740509</v>
      </c>
      <c r="Q7" s="42">
        <v>66940637</v>
      </c>
      <c r="R7" s="42">
        <v>33324492</v>
      </c>
      <c r="S7" s="25">
        <f t="shared" si="4"/>
        <v>0.49782155493978941</v>
      </c>
      <c r="T7" s="42">
        <v>4390992</v>
      </c>
      <c r="U7" s="42">
        <v>2241180.39</v>
      </c>
      <c r="V7" s="25">
        <f t="shared" si="5"/>
        <v>0.51040411597197177</v>
      </c>
      <c r="W7" s="42">
        <v>31946025</v>
      </c>
      <c r="X7" s="42">
        <v>15866250</v>
      </c>
      <c r="Y7" s="25">
        <f t="shared" si="6"/>
        <v>0.49665803491983745</v>
      </c>
      <c r="Z7" s="42">
        <v>1140552</v>
      </c>
      <c r="AA7" s="42">
        <v>343976</v>
      </c>
      <c r="AB7" s="25">
        <f t="shared" si="7"/>
        <v>0.30158730158730157</v>
      </c>
      <c r="AC7" s="42">
        <v>4094896</v>
      </c>
      <c r="AD7" s="42">
        <v>2751232</v>
      </c>
      <c r="AE7" s="25">
        <f t="shared" si="8"/>
        <v>0.67186858958078544</v>
      </c>
      <c r="AF7" s="42">
        <v>72625409</v>
      </c>
      <c r="AG7" s="42">
        <v>36164274</v>
      </c>
      <c r="AH7" s="25">
        <f t="shared" si="9"/>
        <v>0.49795621805035206</v>
      </c>
      <c r="AI7" s="42">
        <v>1140552</v>
      </c>
      <c r="AJ7" s="42">
        <v>380184</v>
      </c>
      <c r="AK7" s="11">
        <f t="shared" si="10"/>
        <v>0.33333333333333331</v>
      </c>
      <c r="AL7" s="42">
        <v>4296728</v>
      </c>
      <c r="AM7" s="42">
        <v>720381.67</v>
      </c>
      <c r="AN7" s="12">
        <f t="shared" si="11"/>
        <v>0.16765819712115826</v>
      </c>
      <c r="AO7" s="42">
        <v>593712</v>
      </c>
      <c r="AP7" s="42">
        <v>0</v>
      </c>
      <c r="AQ7" s="12">
        <f t="shared" si="12"/>
        <v>0</v>
      </c>
      <c r="AR7" s="42">
        <v>57427282</v>
      </c>
      <c r="AS7" s="42">
        <v>29748532</v>
      </c>
      <c r="AT7" s="12">
        <f t="shared" si="13"/>
        <v>0.51802089466814749</v>
      </c>
      <c r="AU7" s="42">
        <v>84746106</v>
      </c>
      <c r="AV7" s="42">
        <v>42248064</v>
      </c>
      <c r="AW7" s="12">
        <f t="shared" si="14"/>
        <v>0.49852513577438001</v>
      </c>
      <c r="AX7" s="42">
        <v>33923810</v>
      </c>
      <c r="AY7" s="42">
        <v>17462352</v>
      </c>
      <c r="AZ7" s="12">
        <f t="shared" si="15"/>
        <v>0.51475208710342379</v>
      </c>
      <c r="BA7" s="42">
        <v>46540202</v>
      </c>
      <c r="BB7" s="42">
        <v>26791938.969999999</v>
      </c>
      <c r="BC7" s="12">
        <f t="shared" si="16"/>
        <v>0.57567302716047508</v>
      </c>
      <c r="BD7" s="42">
        <v>11661127</v>
      </c>
      <c r="BE7" s="42">
        <v>5652808.7300000004</v>
      </c>
      <c r="BF7" s="12">
        <f t="shared" si="17"/>
        <v>0.48475663887375553</v>
      </c>
      <c r="BG7" s="42">
        <v>9156400</v>
      </c>
      <c r="BH7" s="42">
        <v>7770473.6399999997</v>
      </c>
      <c r="BI7" s="25">
        <f t="shared" si="18"/>
        <v>0.84863850858415968</v>
      </c>
      <c r="BJ7" s="26">
        <v>39062665</v>
      </c>
      <c r="BK7" s="26">
        <v>19424568</v>
      </c>
      <c r="BL7" s="12">
        <f t="shared" si="19"/>
        <v>0.4972668403448664</v>
      </c>
      <c r="BM7" s="26">
        <v>3864442</v>
      </c>
      <c r="BN7" s="26">
        <v>1693956</v>
      </c>
      <c r="BO7" s="25">
        <f t="shared" si="20"/>
        <v>0.43834426807285504</v>
      </c>
      <c r="BP7" s="26">
        <v>66614219</v>
      </c>
      <c r="BQ7" s="26">
        <v>33195132</v>
      </c>
      <c r="BR7" s="12">
        <f t="shared" si="21"/>
        <v>0.49831901504392029</v>
      </c>
      <c r="BS7" s="26">
        <v>9597649</v>
      </c>
      <c r="BT7" s="26">
        <v>4660812</v>
      </c>
      <c r="BU7" s="12">
        <f t="shared" si="22"/>
        <v>0.4856201763577726</v>
      </c>
      <c r="BV7" s="26">
        <v>1465200</v>
      </c>
      <c r="BW7" s="26">
        <v>1465200</v>
      </c>
      <c r="BX7" s="25">
        <f t="shared" si="23"/>
        <v>1</v>
      </c>
      <c r="BY7" s="24">
        <v>13444136</v>
      </c>
      <c r="BZ7" s="24">
        <v>4224369.8899999997</v>
      </c>
      <c r="CA7" s="12">
        <f t="shared" si="24"/>
        <v>0.31421653946374833</v>
      </c>
      <c r="CB7" s="3">
        <f>B7+E7+H7+K7+N7+Q7+T7+W7+Z7+AC7+AF7+AI7+AL7+AO7+AR7+AU7+AX7+BA7+BD7+BG7+BJ7+BM7+BP7+BS7+BV7+BY7</f>
        <v>658772874</v>
      </c>
      <c r="CC7" s="3">
        <f t="shared" ref="CC7:CC12" si="27">BZ7+BW7+BT7+BQ7+BN7+BK7+BH7+BE7+BB7+AY7+AV7+AS7+AP7+AM7+AJ7+AG7+AD7+AA7+X7+U7+R7+O7+L7+I7+F7+C7</f>
        <v>330615639.10999995</v>
      </c>
      <c r="CD7" s="19">
        <f t="shared" si="25"/>
        <v>0.50186589666714165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>
        <v>87048190.560000002</v>
      </c>
      <c r="C8" s="42">
        <v>10019498.220000001</v>
      </c>
      <c r="D8" s="25">
        <f t="shared" si="26"/>
        <v>0.11510288904964459</v>
      </c>
      <c r="E8" s="42">
        <v>33664982.310000002</v>
      </c>
      <c r="F8" s="42">
        <v>1731107.5</v>
      </c>
      <c r="G8" s="25">
        <f t="shared" si="0"/>
        <v>5.1421607296843398E-2</v>
      </c>
      <c r="H8" s="42">
        <v>1337754675.54</v>
      </c>
      <c r="I8" s="42">
        <v>51747623.329999998</v>
      </c>
      <c r="J8" s="25">
        <f t="shared" si="1"/>
        <v>3.8682446248308924E-2</v>
      </c>
      <c r="K8" s="42">
        <v>624841897.20000005</v>
      </c>
      <c r="L8" s="42">
        <v>12882320</v>
      </c>
      <c r="M8" s="25">
        <f t="shared" si="2"/>
        <v>2.0616927350306367E-2</v>
      </c>
      <c r="N8" s="42">
        <v>100599824.45999999</v>
      </c>
      <c r="O8" s="42">
        <v>2863309.36</v>
      </c>
      <c r="P8" s="25">
        <f t="shared" si="3"/>
        <v>2.8462369346762575E-2</v>
      </c>
      <c r="Q8" s="42">
        <v>49468409.950000003</v>
      </c>
      <c r="R8" s="42">
        <v>3480996.62</v>
      </c>
      <c r="S8" s="25">
        <f t="shared" si="4"/>
        <v>7.0368071735444973E-2</v>
      </c>
      <c r="T8" s="42">
        <v>358397201.74000001</v>
      </c>
      <c r="U8" s="42">
        <v>17430681.760000002</v>
      </c>
      <c r="V8" s="25">
        <f t="shared" si="5"/>
        <v>4.8635094457699271E-2</v>
      </c>
      <c r="W8" s="42">
        <v>198429143.33000001</v>
      </c>
      <c r="X8" s="42">
        <v>17506697.960000001</v>
      </c>
      <c r="Y8" s="25">
        <f t="shared" si="6"/>
        <v>8.8226445300352244E-2</v>
      </c>
      <c r="Z8" s="42">
        <v>208833371.66999999</v>
      </c>
      <c r="AA8" s="42">
        <v>10629724.970000001</v>
      </c>
      <c r="AB8" s="25">
        <f t="shared" si="7"/>
        <v>5.0900509267250489E-2</v>
      </c>
      <c r="AC8" s="42">
        <v>173644004.34999999</v>
      </c>
      <c r="AD8" s="42">
        <v>10916743.48</v>
      </c>
      <c r="AE8" s="25">
        <f t="shared" si="8"/>
        <v>6.2868531055043017E-2</v>
      </c>
      <c r="AF8" s="42">
        <v>44292115.119999997</v>
      </c>
      <c r="AG8" s="42">
        <v>6650783.6900000004</v>
      </c>
      <c r="AH8" s="25">
        <f t="shared" si="9"/>
        <v>0.15015728357025007</v>
      </c>
      <c r="AI8" s="42">
        <v>120672398.43000001</v>
      </c>
      <c r="AJ8" s="42">
        <v>12113427.34</v>
      </c>
      <c r="AK8" s="11">
        <f t="shared" si="10"/>
        <v>0.10038275113116933</v>
      </c>
      <c r="AL8" s="42">
        <v>644015378.5</v>
      </c>
      <c r="AM8" s="42">
        <v>19443758.559999999</v>
      </c>
      <c r="AN8" s="12">
        <f t="shared" si="11"/>
        <v>3.0191450715489395E-2</v>
      </c>
      <c r="AO8" s="42">
        <v>62048901.130000003</v>
      </c>
      <c r="AP8" s="42">
        <v>3849215.26</v>
      </c>
      <c r="AQ8" s="12">
        <f t="shared" si="12"/>
        <v>6.2035188212848848E-2</v>
      </c>
      <c r="AR8" s="42">
        <v>186240015.09</v>
      </c>
      <c r="AS8" s="42">
        <v>2387081</v>
      </c>
      <c r="AT8" s="12">
        <f t="shared" si="13"/>
        <v>1.2817229416817054E-2</v>
      </c>
      <c r="AU8" s="42">
        <v>68413695.540000007</v>
      </c>
      <c r="AV8" s="42">
        <v>12067845.710000001</v>
      </c>
      <c r="AW8" s="12">
        <f t="shared" si="14"/>
        <v>0.17639517372576655</v>
      </c>
      <c r="AX8" s="42">
        <v>326562464.49000001</v>
      </c>
      <c r="AY8" s="42">
        <v>40388365.469999999</v>
      </c>
      <c r="AZ8" s="12">
        <f t="shared" si="15"/>
        <v>0.12367730483990383</v>
      </c>
      <c r="BA8" s="42">
        <v>70648081.950000003</v>
      </c>
      <c r="BB8" s="42">
        <v>4656679.49</v>
      </c>
      <c r="BC8" s="12">
        <f t="shared" si="16"/>
        <v>6.5913742616475951E-2</v>
      </c>
      <c r="BD8" s="42">
        <v>146097409.27000001</v>
      </c>
      <c r="BE8" s="42">
        <v>4598334</v>
      </c>
      <c r="BF8" s="12">
        <f t="shared" si="17"/>
        <v>3.1474439026512105E-2</v>
      </c>
      <c r="BG8" s="42">
        <v>291356656.85000002</v>
      </c>
      <c r="BH8" s="42">
        <v>4058881.5</v>
      </c>
      <c r="BI8" s="12">
        <f t="shared" si="18"/>
        <v>1.3930972245091504E-2</v>
      </c>
      <c r="BJ8" s="26">
        <v>91091411.129999995</v>
      </c>
      <c r="BK8" s="26">
        <v>11558520.75</v>
      </c>
      <c r="BL8" s="12">
        <f t="shared" si="19"/>
        <v>0.12688924901497461</v>
      </c>
      <c r="BM8" s="26">
        <v>261747523.37</v>
      </c>
      <c r="BN8" s="26">
        <v>3184841.97</v>
      </c>
      <c r="BO8" s="12">
        <f t="shared" si="20"/>
        <v>1.2167610715070585E-2</v>
      </c>
      <c r="BP8" s="26">
        <v>110825451.05</v>
      </c>
      <c r="BQ8" s="26">
        <v>3114608.66</v>
      </c>
      <c r="BR8" s="12">
        <f t="shared" si="21"/>
        <v>2.8103730961535303E-2</v>
      </c>
      <c r="BS8" s="26">
        <v>242811182.62</v>
      </c>
      <c r="BT8" s="26">
        <v>5346770.05</v>
      </c>
      <c r="BU8" s="12">
        <f t="shared" si="22"/>
        <v>2.2020279265175795E-2</v>
      </c>
      <c r="BV8" s="26">
        <v>2783003542.8800001</v>
      </c>
      <c r="BW8" s="26">
        <v>46098730</v>
      </c>
      <c r="BX8" s="25">
        <f t="shared" si="23"/>
        <v>1.6564380637580714E-2</v>
      </c>
      <c r="BY8" s="24">
        <v>2602675580.4699998</v>
      </c>
      <c r="BZ8" s="24">
        <v>845174654.96000004</v>
      </c>
      <c r="CA8" s="12">
        <f t="shared" si="24"/>
        <v>0.32473300218514961</v>
      </c>
      <c r="CB8" s="3">
        <f>B8+E8+H8+K8+N8+Q8+T8+W8+Z8+AC8+AF8+AI8+AL8+AO8+AR8+AU8+AX8+BA8+BD8+BG8+BJ8+BM8+BP8+BS8+BV8+BY8</f>
        <v>11225183508.999998</v>
      </c>
      <c r="CC8" s="3">
        <f t="shared" si="27"/>
        <v>1163901201.6099999</v>
      </c>
      <c r="CD8" s="19">
        <f t="shared" si="25"/>
        <v>0.10368660794514589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>
        <v>447456692.93000001</v>
      </c>
      <c r="C9" s="42">
        <v>179321418.88</v>
      </c>
      <c r="D9" s="25">
        <f t="shared" si="26"/>
        <v>0.40075703797340001</v>
      </c>
      <c r="E9" s="42">
        <v>147715893.50999999</v>
      </c>
      <c r="F9" s="42">
        <v>57989318.289999999</v>
      </c>
      <c r="G9" s="25">
        <f t="shared" si="0"/>
        <v>0.39257331700785653</v>
      </c>
      <c r="H9" s="42">
        <v>1112035560.01</v>
      </c>
      <c r="I9" s="42">
        <v>471156189.19999999</v>
      </c>
      <c r="J9" s="25">
        <f t="shared" si="1"/>
        <v>0.42368806011541854</v>
      </c>
      <c r="K9" s="42">
        <v>851920711.88999999</v>
      </c>
      <c r="L9" s="42">
        <v>360206855.44</v>
      </c>
      <c r="M9" s="25">
        <f t="shared" si="2"/>
        <v>0.42281734721635683</v>
      </c>
      <c r="N9" s="42">
        <v>302440713.72000003</v>
      </c>
      <c r="O9" s="42">
        <v>119572789.8</v>
      </c>
      <c r="P9" s="25">
        <f t="shared" si="3"/>
        <v>0.39535943533945178</v>
      </c>
      <c r="Q9" s="42">
        <v>261390148.90000001</v>
      </c>
      <c r="R9" s="42">
        <v>105983152.06</v>
      </c>
      <c r="S9" s="25">
        <f t="shared" si="4"/>
        <v>0.40545962617950826</v>
      </c>
      <c r="T9" s="42">
        <v>833850204.29999995</v>
      </c>
      <c r="U9" s="42">
        <v>360452689.06</v>
      </c>
      <c r="V9" s="25">
        <f t="shared" si="5"/>
        <v>0.4322751103270312</v>
      </c>
      <c r="W9" s="42">
        <v>167404983.03999999</v>
      </c>
      <c r="X9" s="42">
        <v>64398063.109999999</v>
      </c>
      <c r="Y9" s="25">
        <f t="shared" si="6"/>
        <v>0.38468426650485449</v>
      </c>
      <c r="Z9" s="42">
        <v>699309560.79999995</v>
      </c>
      <c r="AA9" s="42">
        <v>302594851.67000002</v>
      </c>
      <c r="AB9" s="25">
        <f t="shared" si="7"/>
        <v>0.43270515467261156</v>
      </c>
      <c r="AC9" s="42">
        <v>723204454.79999995</v>
      </c>
      <c r="AD9" s="42">
        <v>292333461.41000003</v>
      </c>
      <c r="AE9" s="25">
        <f t="shared" si="8"/>
        <v>0.40421966356781358</v>
      </c>
      <c r="AF9" s="42">
        <v>223010290.03999999</v>
      </c>
      <c r="AG9" s="42">
        <v>98372983.409999996</v>
      </c>
      <c r="AH9" s="25">
        <f t="shared" si="9"/>
        <v>0.44111410012674945</v>
      </c>
      <c r="AI9" s="42">
        <v>1037323676.0599999</v>
      </c>
      <c r="AJ9" s="42">
        <v>415494775.00999999</v>
      </c>
      <c r="AK9" s="11">
        <f t="shared" si="10"/>
        <v>0.40054496450726662</v>
      </c>
      <c r="AL9" s="42">
        <v>1092804287.7</v>
      </c>
      <c r="AM9" s="42">
        <v>466939743.60000002</v>
      </c>
      <c r="AN9" s="12">
        <f t="shared" si="11"/>
        <v>0.42728579019648372</v>
      </c>
      <c r="AO9" s="42">
        <v>254957340.40000001</v>
      </c>
      <c r="AP9" s="42">
        <v>119157840.08</v>
      </c>
      <c r="AQ9" s="12">
        <f t="shared" si="12"/>
        <v>0.46736383385963498</v>
      </c>
      <c r="AR9" s="42">
        <v>234966218.90000001</v>
      </c>
      <c r="AS9" s="42">
        <v>100347190.98</v>
      </c>
      <c r="AT9" s="12">
        <f t="shared" si="13"/>
        <v>0.42707071446175449</v>
      </c>
      <c r="AU9" s="42">
        <v>201841994.44</v>
      </c>
      <c r="AV9" s="42">
        <v>86221750.620000005</v>
      </c>
      <c r="AW9" s="12">
        <f t="shared" si="14"/>
        <v>0.42717448794150947</v>
      </c>
      <c r="AX9" s="42">
        <v>306935899.31</v>
      </c>
      <c r="AY9" s="42">
        <v>124603663.01000001</v>
      </c>
      <c r="AZ9" s="12">
        <f t="shared" si="15"/>
        <v>0.40595988703215335</v>
      </c>
      <c r="BA9" s="42">
        <v>150044357.88999999</v>
      </c>
      <c r="BB9" s="42">
        <v>72400691.870000005</v>
      </c>
      <c r="BC9" s="12">
        <f t="shared" si="16"/>
        <v>0.48252858613369626</v>
      </c>
      <c r="BD9" s="42">
        <v>447499319.50999999</v>
      </c>
      <c r="BE9" s="42">
        <v>191885056.90000001</v>
      </c>
      <c r="BF9" s="12">
        <f t="shared" si="17"/>
        <v>0.42879407528509567</v>
      </c>
      <c r="BG9" s="42">
        <v>279987421.89999998</v>
      </c>
      <c r="BH9" s="42">
        <v>116696115.95999999</v>
      </c>
      <c r="BI9" s="12">
        <f t="shared" si="18"/>
        <v>0.41679056569076545</v>
      </c>
      <c r="BJ9" s="26">
        <v>190381682.5</v>
      </c>
      <c r="BK9" s="26">
        <v>80095672.5</v>
      </c>
      <c r="BL9" s="12">
        <f t="shared" si="19"/>
        <v>0.42071102349880746</v>
      </c>
      <c r="BM9" s="26">
        <v>369959446.08999997</v>
      </c>
      <c r="BN9" s="26">
        <v>155289668.41999999</v>
      </c>
      <c r="BO9" s="12">
        <f t="shared" si="20"/>
        <v>0.41974781306765901</v>
      </c>
      <c r="BP9" s="26">
        <v>312174396</v>
      </c>
      <c r="BQ9" s="26">
        <v>130738235.45999999</v>
      </c>
      <c r="BR9" s="12">
        <f t="shared" si="21"/>
        <v>0.41879871358828541</v>
      </c>
      <c r="BS9" s="26">
        <v>235648279.40000001</v>
      </c>
      <c r="BT9" s="26">
        <v>105085759.95</v>
      </c>
      <c r="BU9" s="12">
        <f t="shared" si="22"/>
        <v>0.44594325160177684</v>
      </c>
      <c r="BV9" s="26">
        <v>1862141594.3</v>
      </c>
      <c r="BW9" s="26">
        <v>818871063.35000002</v>
      </c>
      <c r="BX9" s="25">
        <f t="shared" si="23"/>
        <v>0.43974693753501753</v>
      </c>
      <c r="BY9" s="24">
        <v>5126429632.6599998</v>
      </c>
      <c r="BZ9" s="24">
        <v>2002243539.55</v>
      </c>
      <c r="CA9" s="12">
        <f t="shared" si="24"/>
        <v>0.39057271493475598</v>
      </c>
      <c r="CB9" s="3">
        <f>B9+E9+H9+K9+N9+Q9+T9+W9+Z9+AC9+AF9+AI9+AL9+AO9+AR9+AU9+AX9+BA9+BD9+BG9+BJ9+BM9+BP9+BS9+BV9+BY9</f>
        <v>17872834760.999996</v>
      </c>
      <c r="CC9" s="3">
        <f t="shared" si="27"/>
        <v>7398452539.5900002</v>
      </c>
      <c r="CD9" s="19">
        <f t="shared" si="25"/>
        <v>0.41394958541965798</v>
      </c>
      <c r="CF9" s="27"/>
      <c r="CG9" s="27"/>
      <c r="CH9" s="23"/>
      <c r="CI9" s="23"/>
    </row>
    <row r="10" spans="1:87" ht="30" x14ac:dyDescent="0.2">
      <c r="A10" s="47" t="s">
        <v>50</v>
      </c>
      <c r="B10" s="42">
        <v>3478000</v>
      </c>
      <c r="C10" s="42">
        <v>1800000</v>
      </c>
      <c r="D10" s="25">
        <f t="shared" si="26"/>
        <v>0.51753881541115587</v>
      </c>
      <c r="E10" s="42">
        <v>768000</v>
      </c>
      <c r="F10" s="42">
        <v>0</v>
      </c>
      <c r="G10" s="25">
        <f t="shared" si="0"/>
        <v>0</v>
      </c>
      <c r="H10" s="42">
        <v>11416550</v>
      </c>
      <c r="I10" s="42">
        <v>0</v>
      </c>
      <c r="J10" s="25">
        <f t="shared" si="1"/>
        <v>0</v>
      </c>
      <c r="K10" s="42">
        <v>5622000</v>
      </c>
      <c r="L10" s="42">
        <v>0</v>
      </c>
      <c r="M10" s="25">
        <f t="shared" si="2"/>
        <v>0</v>
      </c>
      <c r="N10" s="42">
        <v>4228030</v>
      </c>
      <c r="O10" s="42">
        <v>0</v>
      </c>
      <c r="P10" s="25">
        <f t="shared" si="3"/>
        <v>0</v>
      </c>
      <c r="Q10" s="42">
        <v>948000</v>
      </c>
      <c r="R10" s="42">
        <v>0</v>
      </c>
      <c r="S10" s="25">
        <f t="shared" si="4"/>
        <v>0</v>
      </c>
      <c r="T10" s="42">
        <v>44940291.119999997</v>
      </c>
      <c r="U10" s="42">
        <v>0</v>
      </c>
      <c r="V10" s="25">
        <f t="shared" si="5"/>
        <v>0</v>
      </c>
      <c r="W10" s="42">
        <v>584000</v>
      </c>
      <c r="X10" s="42">
        <v>0</v>
      </c>
      <c r="Y10" s="25">
        <f t="shared" si="6"/>
        <v>0</v>
      </c>
      <c r="Z10" s="42">
        <v>60601982.799999997</v>
      </c>
      <c r="AA10" s="42">
        <v>805009.2</v>
      </c>
      <c r="AB10" s="25">
        <f t="shared" si="7"/>
        <v>1.328354556742325E-2</v>
      </c>
      <c r="AC10" s="42">
        <v>7826000</v>
      </c>
      <c r="AD10" s="42">
        <v>5000000</v>
      </c>
      <c r="AE10" s="25">
        <f t="shared" si="8"/>
        <v>0.638895987733197</v>
      </c>
      <c r="AF10" s="42">
        <v>906000</v>
      </c>
      <c r="AG10" s="42">
        <v>0</v>
      </c>
      <c r="AH10" s="25">
        <f t="shared" si="9"/>
        <v>0</v>
      </c>
      <c r="AI10" s="42">
        <v>8641552.7799999993</v>
      </c>
      <c r="AJ10" s="42">
        <v>5717552.7800000003</v>
      </c>
      <c r="AK10" s="25">
        <f t="shared" si="10"/>
        <v>0.66163488502120804</v>
      </c>
      <c r="AL10" s="42">
        <v>95685764.5</v>
      </c>
      <c r="AM10" s="42">
        <v>14033574</v>
      </c>
      <c r="AN10" s="25">
        <f t="shared" si="11"/>
        <v>0.14666313294701219</v>
      </c>
      <c r="AO10" s="42">
        <v>918000</v>
      </c>
      <c r="AP10" s="42">
        <v>0</v>
      </c>
      <c r="AQ10" s="25">
        <f t="shared" si="12"/>
        <v>0</v>
      </c>
      <c r="AR10" s="42">
        <v>1064000</v>
      </c>
      <c r="AS10" s="42">
        <v>0</v>
      </c>
      <c r="AT10" s="25">
        <f t="shared" si="13"/>
        <v>0</v>
      </c>
      <c r="AU10" s="42">
        <v>2004000</v>
      </c>
      <c r="AV10" s="42">
        <v>1000000</v>
      </c>
      <c r="AW10" s="25">
        <f t="shared" si="14"/>
        <v>0.49900199600798401</v>
      </c>
      <c r="AX10" s="42">
        <v>1160000</v>
      </c>
      <c r="AY10" s="42">
        <v>0</v>
      </c>
      <c r="AZ10" s="25">
        <f t="shared" si="15"/>
        <v>0</v>
      </c>
      <c r="BA10" s="42">
        <v>27750567</v>
      </c>
      <c r="BB10" s="42">
        <v>0</v>
      </c>
      <c r="BC10" s="25">
        <f t="shared" si="16"/>
        <v>0</v>
      </c>
      <c r="BD10" s="42">
        <v>3983050.4</v>
      </c>
      <c r="BE10" s="42">
        <v>0</v>
      </c>
      <c r="BF10" s="25">
        <f t="shared" si="17"/>
        <v>0</v>
      </c>
      <c r="BG10" s="42">
        <v>1160000</v>
      </c>
      <c r="BH10" s="42">
        <v>0</v>
      </c>
      <c r="BI10" s="25">
        <f t="shared" si="18"/>
        <v>0</v>
      </c>
      <c r="BJ10" s="26">
        <v>810000</v>
      </c>
      <c r="BK10" s="26">
        <v>0</v>
      </c>
      <c r="BL10" s="25">
        <f t="shared" si="19"/>
        <v>0</v>
      </c>
      <c r="BM10" s="26">
        <v>1382000</v>
      </c>
      <c r="BN10" s="26">
        <v>0</v>
      </c>
      <c r="BO10" s="25">
        <f t="shared" si="20"/>
        <v>0</v>
      </c>
      <c r="BP10" s="26">
        <v>1102000</v>
      </c>
      <c r="BQ10" s="26">
        <v>0</v>
      </c>
      <c r="BR10" s="25">
        <f t="shared" si="21"/>
        <v>0</v>
      </c>
      <c r="BS10" s="26">
        <v>35814670.340000004</v>
      </c>
      <c r="BT10" s="26">
        <v>3797665.67</v>
      </c>
      <c r="BU10" s="12">
        <f t="shared" si="22"/>
        <v>0.10603659433264519</v>
      </c>
      <c r="BV10" s="26">
        <v>190606554.96000001</v>
      </c>
      <c r="BW10" s="26">
        <v>11096320</v>
      </c>
      <c r="BX10" s="25">
        <f t="shared" si="23"/>
        <v>5.8215836293398375E-2</v>
      </c>
      <c r="BY10" s="24">
        <v>1074365236.48</v>
      </c>
      <c r="BZ10" s="24">
        <v>71817864.239999995</v>
      </c>
      <c r="CA10" s="12">
        <f t="shared" si="24"/>
        <v>6.6846787108731001E-2</v>
      </c>
      <c r="CB10" s="3">
        <f>B10+E10+H10+K10+N10+Q10+T10+W10+Z10+AC10+AF10+AI10+AL10+AO10+AR10+AU10+AX10+BA10+BD10+BG10+BJ10+BM10+BP10+BS10+BV10+BY10</f>
        <v>1587766250.3800001</v>
      </c>
      <c r="CC10" s="3">
        <f t="shared" si="27"/>
        <v>115067985.89</v>
      </c>
      <c r="CD10" s="19">
        <f t="shared" si="25"/>
        <v>7.24716159336809E-2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>
        <v>0</v>
      </c>
      <c r="C11" s="42">
        <v>594167.71</v>
      </c>
      <c r="D11" s="25">
        <f t="shared" si="26"/>
        <v>0</v>
      </c>
      <c r="E11" s="42">
        <v>0</v>
      </c>
      <c r="F11" s="42">
        <v>0</v>
      </c>
      <c r="G11" s="25">
        <f t="shared" si="0"/>
        <v>0</v>
      </c>
      <c r="H11" s="42">
        <v>3152840.61</v>
      </c>
      <c r="I11" s="42">
        <v>955192.41</v>
      </c>
      <c r="J11" s="25">
        <f t="shared" si="1"/>
        <v>0.30296247992060726</v>
      </c>
      <c r="K11" s="42">
        <v>354131.29</v>
      </c>
      <c r="L11" s="42">
        <v>80400</v>
      </c>
      <c r="M11" s="25">
        <f t="shared" si="2"/>
        <v>0.2270344425085962</v>
      </c>
      <c r="N11" s="42">
        <v>477665.44</v>
      </c>
      <c r="O11" s="42">
        <v>166499</v>
      </c>
      <c r="P11" s="25">
        <f t="shared" si="3"/>
        <v>0.34856823637900203</v>
      </c>
      <c r="Q11" s="42">
        <v>298719.68</v>
      </c>
      <c r="R11" s="42">
        <v>20000</v>
      </c>
      <c r="S11" s="25">
        <f t="shared" si="4"/>
        <v>6.6952401662990532E-2</v>
      </c>
      <c r="T11" s="42">
        <v>1155341.71</v>
      </c>
      <c r="U11" s="42">
        <v>76243</v>
      </c>
      <c r="V11" s="25">
        <f t="shared" si="5"/>
        <v>6.5991731571778886E-2</v>
      </c>
      <c r="W11" s="42">
        <v>864899.26</v>
      </c>
      <c r="X11" s="42">
        <v>186150</v>
      </c>
      <c r="Y11" s="25">
        <f t="shared" si="6"/>
        <v>0.2152273780416924</v>
      </c>
      <c r="Z11" s="42">
        <v>679944</v>
      </c>
      <c r="AA11" s="42">
        <v>153000</v>
      </c>
      <c r="AB11" s="25">
        <f t="shared" si="7"/>
        <v>0.22501853093784194</v>
      </c>
      <c r="AC11" s="42">
        <v>334727.26</v>
      </c>
      <c r="AD11" s="42">
        <v>98791.12</v>
      </c>
      <c r="AE11" s="25">
        <f t="shared" si="8"/>
        <v>0.29513915299279775</v>
      </c>
      <c r="AF11" s="42">
        <v>315900</v>
      </c>
      <c r="AG11" s="42">
        <v>0</v>
      </c>
      <c r="AH11" s="25">
        <f t="shared" si="9"/>
        <v>0</v>
      </c>
      <c r="AI11" s="42">
        <v>43733</v>
      </c>
      <c r="AJ11" s="42">
        <v>31525</v>
      </c>
      <c r="AK11" s="11">
        <f t="shared" si="10"/>
        <v>0.72085153088057075</v>
      </c>
      <c r="AL11" s="42">
        <v>6366479.4900000002</v>
      </c>
      <c r="AM11" s="42">
        <v>51496</v>
      </c>
      <c r="AN11" s="12">
        <f t="shared" si="11"/>
        <v>8.088614764389981E-3</v>
      </c>
      <c r="AO11" s="42">
        <v>0</v>
      </c>
      <c r="AP11" s="42">
        <v>0</v>
      </c>
      <c r="AQ11" s="25">
        <f t="shared" si="12"/>
        <v>0</v>
      </c>
      <c r="AR11" s="42">
        <v>37424461</v>
      </c>
      <c r="AS11" s="42">
        <v>0</v>
      </c>
      <c r="AT11" s="25">
        <f t="shared" si="13"/>
        <v>0</v>
      </c>
      <c r="AU11" s="42">
        <v>369282</v>
      </c>
      <c r="AV11" s="42">
        <v>30</v>
      </c>
      <c r="AW11" s="12">
        <f t="shared" si="14"/>
        <v>8.1238728126472456E-5</v>
      </c>
      <c r="AX11" s="42">
        <v>1072988</v>
      </c>
      <c r="AY11" s="42">
        <v>151797.74</v>
      </c>
      <c r="AZ11" s="12">
        <f t="shared" si="15"/>
        <v>0.14147198291127205</v>
      </c>
      <c r="BA11" s="42">
        <v>1300000</v>
      </c>
      <c r="BB11" s="42">
        <v>335685.68</v>
      </c>
      <c r="BC11" s="25">
        <f t="shared" si="16"/>
        <v>0.25821975384615387</v>
      </c>
      <c r="BD11" s="42">
        <v>5706563.9299999997</v>
      </c>
      <c r="BE11" s="42">
        <v>216911.34</v>
      </c>
      <c r="BF11" s="12">
        <f t="shared" si="17"/>
        <v>3.8010849025921632E-2</v>
      </c>
      <c r="BG11" s="42">
        <v>0</v>
      </c>
      <c r="BH11" s="42">
        <v>15000</v>
      </c>
      <c r="BI11" s="12">
        <f t="shared" si="18"/>
        <v>0</v>
      </c>
      <c r="BJ11" s="26">
        <v>3800271.36</v>
      </c>
      <c r="BK11" s="26">
        <v>45500</v>
      </c>
      <c r="BL11" s="25">
        <f t="shared" si="19"/>
        <v>1.1972829224489907E-2</v>
      </c>
      <c r="BM11" s="26">
        <v>660919.31999999995</v>
      </c>
      <c r="BN11" s="26">
        <v>93000</v>
      </c>
      <c r="BO11" s="25">
        <f t="shared" si="20"/>
        <v>0.14071309036630977</v>
      </c>
      <c r="BP11" s="26">
        <v>3594982.59</v>
      </c>
      <c r="BQ11" s="26">
        <v>354934.55</v>
      </c>
      <c r="BR11" s="25">
        <f t="shared" si="21"/>
        <v>9.8730533768732379E-2</v>
      </c>
      <c r="BS11" s="26">
        <v>3481346.8</v>
      </c>
      <c r="BT11" s="26">
        <v>0</v>
      </c>
      <c r="BU11" s="12">
        <f t="shared" si="22"/>
        <v>0</v>
      </c>
      <c r="BV11" s="26">
        <v>17368394.34</v>
      </c>
      <c r="BW11" s="26">
        <v>0</v>
      </c>
      <c r="BX11" s="25">
        <f t="shared" si="23"/>
        <v>0</v>
      </c>
      <c r="BY11" s="24">
        <v>119850</v>
      </c>
      <c r="BZ11" s="24">
        <v>61202.21</v>
      </c>
      <c r="CA11" s="12">
        <f t="shared" si="24"/>
        <v>0.51065673758865249</v>
      </c>
      <c r="CB11" s="3">
        <f>B11+E11+H11+K11+N11+Q11+T11+W11+Z11+AC11+AF11+AI11+AL11+AO11+AR11+AU11+AX11+BA11+BD11+BG11+BJ11+BM11+BP11+BS11+BV11+BY11</f>
        <v>88943441.079999998</v>
      </c>
      <c r="CC11" s="3">
        <f t="shared" si="27"/>
        <v>3687525.7600000002</v>
      </c>
      <c r="CD11" s="19">
        <f t="shared" si="25"/>
        <v>4.1459220772482396E-2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>
        <v>844718115.60000002</v>
      </c>
      <c r="C12" s="45">
        <v>287108804.31</v>
      </c>
      <c r="D12" s="16">
        <f t="shared" si="26"/>
        <v>0.3398871161962328</v>
      </c>
      <c r="E12" s="45">
        <v>293522097.81999999</v>
      </c>
      <c r="F12" s="45">
        <v>108389529.31999999</v>
      </c>
      <c r="G12" s="16">
        <f t="shared" si="0"/>
        <v>0.36927212678368421</v>
      </c>
      <c r="H12" s="45">
        <v>4168179711.8899999</v>
      </c>
      <c r="I12" s="45">
        <v>1107101054.79</v>
      </c>
      <c r="J12" s="16">
        <f t="shared" si="1"/>
        <v>0.2656078027614604</v>
      </c>
      <c r="K12" s="45">
        <v>2091621333.5599999</v>
      </c>
      <c r="L12" s="45">
        <v>591656186.50999999</v>
      </c>
      <c r="M12" s="16">
        <f t="shared" si="2"/>
        <v>0.28286964615291244</v>
      </c>
      <c r="N12" s="45">
        <v>612510624.53999996</v>
      </c>
      <c r="O12" s="45">
        <v>198855200.63999999</v>
      </c>
      <c r="P12" s="16">
        <f t="shared" si="3"/>
        <v>0.32465592052275294</v>
      </c>
      <c r="Q12" s="45">
        <v>505217852.00999999</v>
      </c>
      <c r="R12" s="45">
        <v>185536958.91</v>
      </c>
      <c r="S12" s="16">
        <f t="shared" si="4"/>
        <v>0.36724149428181246</v>
      </c>
      <c r="T12" s="45">
        <v>1991074500.4200001</v>
      </c>
      <c r="U12" s="45">
        <v>629995649.41999996</v>
      </c>
      <c r="V12" s="16">
        <f t="shared" si="5"/>
        <v>0.31640988284823485</v>
      </c>
      <c r="W12" s="45">
        <v>545531300.28999996</v>
      </c>
      <c r="X12" s="45">
        <v>142888536.18000001</v>
      </c>
      <c r="Y12" s="16">
        <f t="shared" si="6"/>
        <v>0.26192545891324959</v>
      </c>
      <c r="Z12" s="45">
        <v>1431892011.27</v>
      </c>
      <c r="AA12" s="45">
        <v>478552710.68000001</v>
      </c>
      <c r="AB12" s="16">
        <f t="shared" si="7"/>
        <v>0.33421005698296569</v>
      </c>
      <c r="AC12" s="45">
        <v>1371480048.4100001</v>
      </c>
      <c r="AD12" s="45">
        <v>477620113.97000003</v>
      </c>
      <c r="AE12" s="16">
        <f t="shared" si="8"/>
        <v>0.34825159470873823</v>
      </c>
      <c r="AF12" s="45">
        <v>417473381.48000002</v>
      </c>
      <c r="AG12" s="45">
        <v>178402002.74000001</v>
      </c>
      <c r="AH12" s="16">
        <f t="shared" si="9"/>
        <v>0.42733743192809226</v>
      </c>
      <c r="AI12" s="45">
        <v>1792093193.27</v>
      </c>
      <c r="AJ12" s="45">
        <v>684906291.94000006</v>
      </c>
      <c r="AK12" s="16">
        <f t="shared" si="10"/>
        <v>0.38218229638508028</v>
      </c>
      <c r="AL12" s="45">
        <v>2611239488.98</v>
      </c>
      <c r="AM12" s="45">
        <v>768207057.73000002</v>
      </c>
      <c r="AN12" s="16">
        <f t="shared" si="11"/>
        <v>0.29419249401366721</v>
      </c>
      <c r="AO12" s="45">
        <v>578989667.36000001</v>
      </c>
      <c r="AP12" s="45">
        <v>196916558.56999999</v>
      </c>
      <c r="AQ12" s="16">
        <f t="shared" si="12"/>
        <v>0.34010375257277714</v>
      </c>
      <c r="AR12" s="45">
        <v>683958974.99000001</v>
      </c>
      <c r="AS12" s="45">
        <v>183377933.86000001</v>
      </c>
      <c r="AT12" s="16">
        <f t="shared" si="13"/>
        <v>0.26811247540494826</v>
      </c>
      <c r="AU12" s="45">
        <v>502090725.98000002</v>
      </c>
      <c r="AV12" s="45">
        <v>192913106.36000001</v>
      </c>
      <c r="AW12" s="16">
        <f t="shared" si="14"/>
        <v>0.3842196168500519</v>
      </c>
      <c r="AX12" s="45">
        <v>881789064.21000004</v>
      </c>
      <c r="AY12" s="45">
        <v>256337234.84999999</v>
      </c>
      <c r="AZ12" s="16">
        <f t="shared" si="15"/>
        <v>0.2907013085716299</v>
      </c>
      <c r="BA12" s="45">
        <v>398676725.02999997</v>
      </c>
      <c r="BB12" s="45">
        <v>142006523.66999999</v>
      </c>
      <c r="BC12" s="16">
        <f t="shared" si="16"/>
        <v>0.3561946678961862</v>
      </c>
      <c r="BD12" s="45">
        <v>1001611924.2</v>
      </c>
      <c r="BE12" s="45">
        <v>337385657.14999998</v>
      </c>
      <c r="BF12" s="16">
        <f t="shared" si="17"/>
        <v>0.33684269226274849</v>
      </c>
      <c r="BG12" s="45">
        <v>860762021.39999998</v>
      </c>
      <c r="BH12" s="45">
        <v>212101484.56</v>
      </c>
      <c r="BI12" s="16">
        <f t="shared" si="18"/>
        <v>0.24641129520912666</v>
      </c>
      <c r="BJ12" s="29">
        <v>424791329.99000001</v>
      </c>
      <c r="BK12" s="29">
        <v>141980237.61000001</v>
      </c>
      <c r="BL12" s="16">
        <f t="shared" si="19"/>
        <v>0.33423525290250711</v>
      </c>
      <c r="BM12" s="29">
        <v>955585427.22000003</v>
      </c>
      <c r="BN12" s="29">
        <v>287321872.75</v>
      </c>
      <c r="BO12" s="16">
        <f t="shared" si="20"/>
        <v>0.30067628133036733</v>
      </c>
      <c r="BP12" s="29">
        <v>607339981.63999999</v>
      </c>
      <c r="BQ12" s="29">
        <v>216079734.19999999</v>
      </c>
      <c r="BR12" s="16">
        <f t="shared" si="21"/>
        <v>0.35578051953128448</v>
      </c>
      <c r="BS12" s="29">
        <v>731171485.98000002</v>
      </c>
      <c r="BT12" s="29">
        <v>202053583.03</v>
      </c>
      <c r="BU12" s="16">
        <f t="shared" si="22"/>
        <v>0.27634226293601233</v>
      </c>
      <c r="BV12" s="29">
        <v>7085454286.4799995</v>
      </c>
      <c r="BW12" s="29">
        <v>1676315107.26</v>
      </c>
      <c r="BX12" s="16">
        <f t="shared" si="23"/>
        <v>0.23658540997979971</v>
      </c>
      <c r="BY12" s="28">
        <v>13833874886.18</v>
      </c>
      <c r="BZ12" s="28">
        <v>4711649337.2200003</v>
      </c>
      <c r="CA12" s="16">
        <f t="shared" si="24"/>
        <v>0.34058782343961519</v>
      </c>
      <c r="CB12" s="3">
        <f>BY12+BV12+BS12+BP12+BM12+BJ12+BG12+BD12+BA12+AX12+AU12+AR12+AO12+AL12+AI12+AF12+AC12+Z12+W12+T12+Q12+N12+K12+H12+E12+B12</f>
        <v>47222650160.199997</v>
      </c>
      <c r="CC12" s="3">
        <f t="shared" si="27"/>
        <v>14595658468.229998</v>
      </c>
      <c r="CD12" s="16">
        <f t="shared" si="25"/>
        <v>0.30908173130298927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92120606.659999996</v>
      </c>
      <c r="C13" s="26">
        <v>36799917.799999997</v>
      </c>
      <c r="D13" s="25">
        <f t="shared" si="26"/>
        <v>0.39947541743642268</v>
      </c>
      <c r="E13" s="26">
        <v>46951819.530000001</v>
      </c>
      <c r="F13" s="26">
        <v>16114386.52</v>
      </c>
      <c r="G13" s="25">
        <f t="shared" si="0"/>
        <v>0.34321111900048229</v>
      </c>
      <c r="H13" s="26">
        <v>484076312.86000001</v>
      </c>
      <c r="I13" s="26">
        <v>144317206.74000001</v>
      </c>
      <c r="J13" s="25">
        <f t="shared" si="1"/>
        <v>0.29812904062037437</v>
      </c>
      <c r="K13" s="26">
        <v>192712136.84999999</v>
      </c>
      <c r="L13" s="26">
        <v>60634589.530000001</v>
      </c>
      <c r="M13" s="25">
        <f t="shared" si="2"/>
        <v>0.31463814641418109</v>
      </c>
      <c r="N13" s="26">
        <v>62659512.170000002</v>
      </c>
      <c r="O13" s="26">
        <v>20680712.719999999</v>
      </c>
      <c r="P13" s="25">
        <f t="shared" si="3"/>
        <v>0.33004905406686952</v>
      </c>
      <c r="Q13" s="26">
        <v>64986465.539999999</v>
      </c>
      <c r="R13" s="26">
        <v>20642160.969999999</v>
      </c>
      <c r="S13" s="25">
        <f t="shared" si="4"/>
        <v>0.31763784656505878</v>
      </c>
      <c r="T13" s="24">
        <v>240140643.5</v>
      </c>
      <c r="U13" s="24">
        <v>83719766.980000004</v>
      </c>
      <c r="V13" s="25">
        <f t="shared" si="5"/>
        <v>0.34862806128859236</v>
      </c>
      <c r="W13" s="24">
        <v>61466241.770000003</v>
      </c>
      <c r="X13" s="24">
        <v>20527572.530000001</v>
      </c>
      <c r="Y13" s="25">
        <f t="shared" si="6"/>
        <v>0.33396498531359614</v>
      </c>
      <c r="Z13" s="26">
        <v>119176643.65000001</v>
      </c>
      <c r="AA13" s="26">
        <v>40893407.189999998</v>
      </c>
      <c r="AB13" s="25">
        <f t="shared" si="7"/>
        <v>0.34313273085703311</v>
      </c>
      <c r="AC13" s="24">
        <v>139926769.44999999</v>
      </c>
      <c r="AD13" s="24">
        <v>55788368.329999998</v>
      </c>
      <c r="AE13" s="25">
        <f t="shared" si="8"/>
        <v>0.39869689373436756</v>
      </c>
      <c r="AF13" s="24">
        <v>48270832.549999997</v>
      </c>
      <c r="AG13" s="24">
        <v>17708014.91</v>
      </c>
      <c r="AH13" s="25">
        <f t="shared" si="9"/>
        <v>0.36684709947063054</v>
      </c>
      <c r="AI13" s="26">
        <v>103721639.28</v>
      </c>
      <c r="AJ13" s="26">
        <v>31938459.52</v>
      </c>
      <c r="AK13" s="25">
        <f t="shared" si="10"/>
        <v>0.30792474686772997</v>
      </c>
      <c r="AL13" s="24">
        <v>211676361.77000001</v>
      </c>
      <c r="AM13" s="24">
        <v>61155056.020000003</v>
      </c>
      <c r="AN13" s="25">
        <f t="shared" si="11"/>
        <v>0.28890829145319924</v>
      </c>
      <c r="AO13" s="24">
        <v>78280858.390000001</v>
      </c>
      <c r="AP13" s="24">
        <v>24527107.16</v>
      </c>
      <c r="AQ13" s="25">
        <f t="shared" si="12"/>
        <v>0.31332189841103247</v>
      </c>
      <c r="AR13" s="24">
        <v>80025773.200000003</v>
      </c>
      <c r="AS13" s="24">
        <v>26304350.949999999</v>
      </c>
      <c r="AT13" s="25">
        <f t="shared" si="13"/>
        <v>0.32869849172541327</v>
      </c>
      <c r="AU13" s="24">
        <v>70562526.730000004</v>
      </c>
      <c r="AV13" s="24">
        <v>22985106.780000001</v>
      </c>
      <c r="AW13" s="25">
        <f t="shared" si="14"/>
        <v>0.32574098243321226</v>
      </c>
      <c r="AX13" s="24">
        <v>83832118.269999996</v>
      </c>
      <c r="AY13" s="24">
        <v>29754367.41</v>
      </c>
      <c r="AZ13" s="25">
        <f t="shared" si="15"/>
        <v>0.35492801594455048</v>
      </c>
      <c r="BA13" s="24">
        <v>50285466</v>
      </c>
      <c r="BB13" s="24">
        <v>20180612.41</v>
      </c>
      <c r="BC13" s="25">
        <f t="shared" si="16"/>
        <v>0.40132097831210317</v>
      </c>
      <c r="BD13" s="24">
        <v>91893448.109999999</v>
      </c>
      <c r="BE13" s="24">
        <v>38202979.539999999</v>
      </c>
      <c r="BF13" s="25">
        <f t="shared" si="17"/>
        <v>0.41573126621899703</v>
      </c>
      <c r="BG13" s="24">
        <v>123724715.22</v>
      </c>
      <c r="BH13" s="24">
        <v>33959846.840000004</v>
      </c>
      <c r="BI13" s="25">
        <f t="shared" si="18"/>
        <v>0.27447908673392057</v>
      </c>
      <c r="BJ13" s="26">
        <v>65417685</v>
      </c>
      <c r="BK13" s="26">
        <v>20555866.739999998</v>
      </c>
      <c r="BL13" s="25">
        <f t="shared" si="19"/>
        <v>0.3142249185369369</v>
      </c>
      <c r="BM13" s="26">
        <v>91861493.560000002</v>
      </c>
      <c r="BN13" s="26">
        <v>32180553</v>
      </c>
      <c r="BO13" s="25">
        <f t="shared" si="20"/>
        <v>0.35031602201178058</v>
      </c>
      <c r="BP13" s="26">
        <v>72589029</v>
      </c>
      <c r="BQ13" s="26">
        <v>19184958.920000002</v>
      </c>
      <c r="BR13" s="25">
        <f t="shared" si="21"/>
        <v>0.26429557171786938</v>
      </c>
      <c r="BS13" s="26">
        <v>65639607.780000001</v>
      </c>
      <c r="BT13" s="26">
        <v>19783989.34</v>
      </c>
      <c r="BU13" s="25">
        <f t="shared" si="22"/>
        <v>0.30140322297946553</v>
      </c>
      <c r="BV13" s="26">
        <v>453227251.91000003</v>
      </c>
      <c r="BW13" s="26">
        <v>154230833.34999999</v>
      </c>
      <c r="BX13" s="25">
        <f t="shared" si="23"/>
        <v>0.340294703595243</v>
      </c>
      <c r="BY13" s="26">
        <v>771605045.02999997</v>
      </c>
      <c r="BZ13" s="26">
        <v>237283184.68000001</v>
      </c>
      <c r="CA13" s="25">
        <f t="shared" si="24"/>
        <v>0.30751896479730045</v>
      </c>
      <c r="CB13" s="3">
        <f t="shared" ref="CB13:CC26" si="28">BY13+BV13+BS13+BP13+BM13+BJ13+BG13+BD13+BA13+AX13+AU13+AR13+AO13+AL13+AI13+AF13+AC13+Z13+W13+T13+Q13+N13+K13+H13+E13+B13</f>
        <v>3966831003.7800007</v>
      </c>
      <c r="CC13" s="3">
        <f t="shared" si="28"/>
        <v>1290053376.8799999</v>
      </c>
      <c r="CD13" s="19">
        <f t="shared" si="25"/>
        <v>0.32521006709151601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1702061</v>
      </c>
      <c r="C14" s="26">
        <v>509229.96</v>
      </c>
      <c r="D14" s="25">
        <f t="shared" si="26"/>
        <v>0.29918431830586567</v>
      </c>
      <c r="E14" s="26">
        <v>653392</v>
      </c>
      <c r="F14" s="26">
        <v>139835.29999999999</v>
      </c>
      <c r="G14" s="25">
        <f t="shared" si="0"/>
        <v>0.21401440482895412</v>
      </c>
      <c r="H14" s="26">
        <v>3651197</v>
      </c>
      <c r="I14" s="26">
        <v>1139045.3</v>
      </c>
      <c r="J14" s="25">
        <f t="shared" si="1"/>
        <v>0.31196489808684658</v>
      </c>
      <c r="K14" s="26">
        <v>3074690</v>
      </c>
      <c r="L14" s="26">
        <v>768575.14</v>
      </c>
      <c r="M14" s="25">
        <f t="shared" si="2"/>
        <v>0.24996833501914015</v>
      </c>
      <c r="N14" s="26">
        <v>1089865</v>
      </c>
      <c r="O14" s="26">
        <v>345450.67</v>
      </c>
      <c r="P14" s="25">
        <f t="shared" si="3"/>
        <v>0.31696647749950679</v>
      </c>
      <c r="Q14" s="26">
        <v>848284</v>
      </c>
      <c r="R14" s="26">
        <v>270791.31</v>
      </c>
      <c r="S14" s="25">
        <f t="shared" si="4"/>
        <v>0.31922246558935452</v>
      </c>
      <c r="T14" s="24">
        <v>2912718</v>
      </c>
      <c r="U14" s="24">
        <v>774366.31</v>
      </c>
      <c r="V14" s="25">
        <f t="shared" si="5"/>
        <v>0.26585694529988829</v>
      </c>
      <c r="W14" s="24">
        <v>491399</v>
      </c>
      <c r="X14" s="24">
        <v>200478</v>
      </c>
      <c r="Y14" s="25">
        <f t="shared" si="6"/>
        <v>0.40797396820099346</v>
      </c>
      <c r="Z14" s="26">
        <v>958094</v>
      </c>
      <c r="AA14" s="26">
        <v>284642.23</v>
      </c>
      <c r="AB14" s="25">
        <f t="shared" si="7"/>
        <v>0.29709217467179627</v>
      </c>
      <c r="AC14" s="24">
        <v>2009524</v>
      </c>
      <c r="AD14" s="24">
        <v>709769.75</v>
      </c>
      <c r="AE14" s="25">
        <f t="shared" si="8"/>
        <v>0.35320292268218745</v>
      </c>
      <c r="AF14" s="24">
        <v>716511</v>
      </c>
      <c r="AG14" s="24">
        <v>169339</v>
      </c>
      <c r="AH14" s="25">
        <f t="shared" si="9"/>
        <v>0.23633831162396671</v>
      </c>
      <c r="AI14" s="26">
        <v>422770</v>
      </c>
      <c r="AJ14" s="26">
        <v>146932.28</v>
      </c>
      <c r="AK14" s="25">
        <f t="shared" si="10"/>
        <v>0.3475466092674504</v>
      </c>
      <c r="AL14" s="24">
        <v>2135810</v>
      </c>
      <c r="AM14" s="24">
        <v>419618.26</v>
      </c>
      <c r="AN14" s="25">
        <f t="shared" si="11"/>
        <v>0.19646797233836344</v>
      </c>
      <c r="AO14" s="24">
        <v>513362</v>
      </c>
      <c r="AP14" s="24">
        <v>43692.02</v>
      </c>
      <c r="AQ14" s="25">
        <f t="shared" si="12"/>
        <v>8.5109571803133069E-2</v>
      </c>
      <c r="AR14" s="24">
        <v>1015746</v>
      </c>
      <c r="AS14" s="24">
        <v>394063.43</v>
      </c>
      <c r="AT14" s="25">
        <f t="shared" si="13"/>
        <v>0.38795469536675509</v>
      </c>
      <c r="AU14" s="24">
        <v>862011</v>
      </c>
      <c r="AV14" s="24">
        <v>207039.75</v>
      </c>
      <c r="AW14" s="25">
        <f t="shared" si="14"/>
        <v>0.24018225985515265</v>
      </c>
      <c r="AX14" s="24">
        <v>1309486</v>
      </c>
      <c r="AY14" s="24">
        <v>223247.55</v>
      </c>
      <c r="AZ14" s="25">
        <f t="shared" si="15"/>
        <v>0.17048486963587239</v>
      </c>
      <c r="BA14" s="24">
        <v>741215</v>
      </c>
      <c r="BB14" s="24">
        <v>272361</v>
      </c>
      <c r="BC14" s="25">
        <f t="shared" si="16"/>
        <v>0.36745208880014568</v>
      </c>
      <c r="BD14" s="24">
        <v>878477</v>
      </c>
      <c r="BE14" s="24">
        <v>344871.78</v>
      </c>
      <c r="BF14" s="25">
        <f t="shared" si="17"/>
        <v>0.39257917964841427</v>
      </c>
      <c r="BG14" s="24">
        <v>568268</v>
      </c>
      <c r="BH14" s="24">
        <v>179101.58</v>
      </c>
      <c r="BI14" s="25">
        <f t="shared" si="18"/>
        <v>0.31517097566641089</v>
      </c>
      <c r="BJ14" s="26">
        <v>716512</v>
      </c>
      <c r="BK14" s="26">
        <v>196990.13</v>
      </c>
      <c r="BL14" s="25">
        <f t="shared" si="19"/>
        <v>0.27492928241257647</v>
      </c>
      <c r="BM14" s="26">
        <v>1551068</v>
      </c>
      <c r="BN14" s="26">
        <v>419911.84</v>
      </c>
      <c r="BO14" s="25">
        <f t="shared" si="20"/>
        <v>0.27072432672197483</v>
      </c>
      <c r="BP14" s="26">
        <v>697293</v>
      </c>
      <c r="BQ14" s="26">
        <v>5000</v>
      </c>
      <c r="BR14" s="25">
        <f t="shared" si="21"/>
        <v>7.1705868264847058E-3</v>
      </c>
      <c r="BS14" s="26">
        <v>579249</v>
      </c>
      <c r="BT14" s="26">
        <v>76583.179999999993</v>
      </c>
      <c r="BU14" s="25">
        <f t="shared" si="22"/>
        <v>0.13221115616945389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30099002</v>
      </c>
      <c r="CC14" s="3">
        <f t="shared" si="28"/>
        <v>8240935.7699999986</v>
      </c>
      <c r="CD14" s="19">
        <f t="shared" si="25"/>
        <v>0.27379431949271937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7195932</v>
      </c>
      <c r="C15" s="26">
        <v>2692476.45</v>
      </c>
      <c r="D15" s="25">
        <f t="shared" si="26"/>
        <v>0.37416646655360281</v>
      </c>
      <c r="E15" s="26">
        <v>3819857</v>
      </c>
      <c r="F15" s="26">
        <v>1369096.84</v>
      </c>
      <c r="G15" s="25">
        <f t="shared" si="0"/>
        <v>0.35841573126952136</v>
      </c>
      <c r="H15" s="26">
        <v>32967870.02</v>
      </c>
      <c r="I15" s="26">
        <v>11249215.91</v>
      </c>
      <c r="J15" s="25">
        <f t="shared" si="1"/>
        <v>0.34121755221601058</v>
      </c>
      <c r="K15" s="26">
        <v>15381564</v>
      </c>
      <c r="L15" s="26">
        <v>4139468.06</v>
      </c>
      <c r="M15" s="25">
        <f t="shared" si="2"/>
        <v>0.26911880092297508</v>
      </c>
      <c r="N15" s="26">
        <v>5074200</v>
      </c>
      <c r="O15" s="26">
        <v>1860933.5</v>
      </c>
      <c r="P15" s="25">
        <f t="shared" si="3"/>
        <v>0.36674421583697925</v>
      </c>
      <c r="Q15" s="26">
        <v>7371037.3399999999</v>
      </c>
      <c r="R15" s="26">
        <v>2708300.77</v>
      </c>
      <c r="S15" s="25">
        <f t="shared" si="4"/>
        <v>0.36742464392399893</v>
      </c>
      <c r="T15" s="24">
        <v>15927518.5</v>
      </c>
      <c r="U15" s="24">
        <v>6403524.2300000004</v>
      </c>
      <c r="V15" s="25">
        <f t="shared" si="5"/>
        <v>0.40204155028920546</v>
      </c>
      <c r="W15" s="24">
        <v>4716647</v>
      </c>
      <c r="X15" s="24">
        <v>1429993.15</v>
      </c>
      <c r="Y15" s="25">
        <f t="shared" si="6"/>
        <v>0.30318002386017012</v>
      </c>
      <c r="Z15" s="26">
        <v>11125311</v>
      </c>
      <c r="AA15" s="26">
        <v>4014796.69</v>
      </c>
      <c r="AB15" s="25">
        <f t="shared" si="7"/>
        <v>0.36087051319284469</v>
      </c>
      <c r="AC15" s="24">
        <v>9506244</v>
      </c>
      <c r="AD15" s="24">
        <v>4159763.03</v>
      </c>
      <c r="AE15" s="25">
        <f t="shared" si="8"/>
        <v>0.43758218598218179</v>
      </c>
      <c r="AF15" s="24">
        <v>7404533.6600000001</v>
      </c>
      <c r="AG15" s="24">
        <v>2974388.96</v>
      </c>
      <c r="AH15" s="25">
        <f t="shared" si="9"/>
        <v>0.40169835084523065</v>
      </c>
      <c r="AI15" s="26">
        <v>11180829.08</v>
      </c>
      <c r="AJ15" s="26">
        <v>4102220.24</v>
      </c>
      <c r="AK15" s="25">
        <f t="shared" si="10"/>
        <v>0.36689767911200377</v>
      </c>
      <c r="AL15" s="24">
        <v>12324815.199999999</v>
      </c>
      <c r="AM15" s="24">
        <v>3354747.61</v>
      </c>
      <c r="AN15" s="25">
        <f t="shared" si="11"/>
        <v>0.27219455671838388</v>
      </c>
      <c r="AO15" s="24">
        <v>5764557</v>
      </c>
      <c r="AP15" s="24">
        <v>1447037.65</v>
      </c>
      <c r="AQ15" s="25">
        <f t="shared" si="12"/>
        <v>0.25102321826291246</v>
      </c>
      <c r="AR15" s="24">
        <v>6566079.7999999998</v>
      </c>
      <c r="AS15" s="24">
        <v>2045220.82</v>
      </c>
      <c r="AT15" s="25">
        <f t="shared" si="13"/>
        <v>0.31148278459850581</v>
      </c>
      <c r="AU15" s="24">
        <v>5730631</v>
      </c>
      <c r="AV15" s="24">
        <v>1636125.59</v>
      </c>
      <c r="AW15" s="25">
        <f t="shared" si="14"/>
        <v>0.28550531171872695</v>
      </c>
      <c r="AX15" s="24">
        <v>7713539.7000000002</v>
      </c>
      <c r="AY15" s="24">
        <v>2602462.61</v>
      </c>
      <c r="AZ15" s="25">
        <f t="shared" si="15"/>
        <v>0.33738889163946351</v>
      </c>
      <c r="BA15" s="24">
        <v>3561603</v>
      </c>
      <c r="BB15" s="24">
        <v>1311901.8400000001</v>
      </c>
      <c r="BC15" s="25">
        <f t="shared" si="16"/>
        <v>0.3683458936888811</v>
      </c>
      <c r="BD15" s="24">
        <v>7547493</v>
      </c>
      <c r="BE15" s="24">
        <v>2955371.79</v>
      </c>
      <c r="BF15" s="25">
        <f t="shared" si="17"/>
        <v>0.39156999416892468</v>
      </c>
      <c r="BG15" s="24">
        <v>8752512.1099999994</v>
      </c>
      <c r="BH15" s="24">
        <v>2658185.91</v>
      </c>
      <c r="BI15" s="25">
        <f t="shared" si="18"/>
        <v>0.30370548210529702</v>
      </c>
      <c r="BJ15" s="26">
        <v>5975825.0199999996</v>
      </c>
      <c r="BK15" s="26">
        <v>2294632.06</v>
      </c>
      <c r="BL15" s="25">
        <f t="shared" si="19"/>
        <v>0.38398581824606376</v>
      </c>
      <c r="BM15" s="26">
        <v>8516737</v>
      </c>
      <c r="BN15" s="26">
        <v>2149025.25</v>
      </c>
      <c r="BO15" s="25">
        <f t="shared" si="20"/>
        <v>0.25232964808000996</v>
      </c>
      <c r="BP15" s="26">
        <v>5709885.2800000003</v>
      </c>
      <c r="BQ15" s="26">
        <v>2191624.9700000002</v>
      </c>
      <c r="BR15" s="25">
        <f t="shared" si="21"/>
        <v>0.38382994798102144</v>
      </c>
      <c r="BS15" s="26">
        <v>5271198.3499999996</v>
      </c>
      <c r="BT15" s="26">
        <v>2124117.84</v>
      </c>
      <c r="BU15" s="25">
        <f t="shared" si="22"/>
        <v>0.40296678268614194</v>
      </c>
      <c r="BV15" s="26">
        <v>36135932</v>
      </c>
      <c r="BW15" s="26">
        <v>11842887.189999999</v>
      </c>
      <c r="BX15" s="25">
        <f t="shared" si="23"/>
        <v>0.32773161046462007</v>
      </c>
      <c r="BY15" s="26">
        <v>67454985.819999993</v>
      </c>
      <c r="BZ15" s="26">
        <v>22790654.190000001</v>
      </c>
      <c r="CA15" s="25">
        <f t="shared" si="24"/>
        <v>0.33786463540020062</v>
      </c>
      <c r="CB15" s="3">
        <f t="shared" si="28"/>
        <v>318697337.88</v>
      </c>
      <c r="CC15" s="3">
        <f t="shared" si="28"/>
        <v>108508173.15000001</v>
      </c>
      <c r="CD15" s="19">
        <f t="shared" si="25"/>
        <v>0.34047404936547321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29552113.809999999</v>
      </c>
      <c r="C16" s="26">
        <v>4519070.37</v>
      </c>
      <c r="D16" s="25">
        <f t="shared" si="26"/>
        <v>0.15291868456701779</v>
      </c>
      <c r="E16" s="26">
        <v>20906946.23</v>
      </c>
      <c r="F16" s="26">
        <v>4899320.4000000004</v>
      </c>
      <c r="G16" s="25">
        <f t="shared" si="0"/>
        <v>0.23433936004340125</v>
      </c>
      <c r="H16" s="26">
        <v>325197418.93000001</v>
      </c>
      <c r="I16" s="26">
        <v>42626214.990000002</v>
      </c>
      <c r="J16" s="25">
        <f t="shared" si="1"/>
        <v>0.13107796221216461</v>
      </c>
      <c r="K16" s="26">
        <v>267673708.06999999</v>
      </c>
      <c r="L16" s="26">
        <v>19754253.289999999</v>
      </c>
      <c r="M16" s="25">
        <f t="shared" si="2"/>
        <v>7.3799752065428922E-2</v>
      </c>
      <c r="N16" s="26">
        <v>33991024.119999997</v>
      </c>
      <c r="O16" s="26">
        <v>6022959.1799999997</v>
      </c>
      <c r="P16" s="25">
        <f t="shared" si="3"/>
        <v>0.17719263646593536</v>
      </c>
      <c r="Q16" s="26">
        <v>33470899.5</v>
      </c>
      <c r="R16" s="26">
        <v>5988467.8099999996</v>
      </c>
      <c r="S16" s="25">
        <f t="shared" si="4"/>
        <v>0.17891565208756938</v>
      </c>
      <c r="T16" s="24">
        <v>274708576.23000002</v>
      </c>
      <c r="U16" s="24">
        <v>10552215.720000001</v>
      </c>
      <c r="V16" s="25">
        <f t="shared" si="5"/>
        <v>3.8412400023380221E-2</v>
      </c>
      <c r="W16" s="24">
        <v>50490367.340000004</v>
      </c>
      <c r="X16" s="24">
        <v>6821885.9500000002</v>
      </c>
      <c r="Y16" s="25">
        <f t="shared" si="6"/>
        <v>0.13511262265258853</v>
      </c>
      <c r="Z16" s="26">
        <v>175270048.27000001</v>
      </c>
      <c r="AA16" s="26">
        <v>9452012.0199999996</v>
      </c>
      <c r="AB16" s="25">
        <f t="shared" si="7"/>
        <v>5.392827875210808E-2</v>
      </c>
      <c r="AC16" s="24">
        <v>119866258.72</v>
      </c>
      <c r="AD16" s="24">
        <v>10109293.880000001</v>
      </c>
      <c r="AE16" s="25">
        <f t="shared" si="8"/>
        <v>8.4338111391418932E-2</v>
      </c>
      <c r="AF16" s="24">
        <v>20662797.359999999</v>
      </c>
      <c r="AG16" s="24">
        <v>4480644.82</v>
      </c>
      <c r="AH16" s="25">
        <f t="shared" si="9"/>
        <v>0.21684599340231833</v>
      </c>
      <c r="AI16" s="26">
        <v>87670613.989999995</v>
      </c>
      <c r="AJ16" s="26">
        <v>17460942.82</v>
      </c>
      <c r="AK16" s="25">
        <f t="shared" si="10"/>
        <v>0.19916528498353683</v>
      </c>
      <c r="AL16" s="24">
        <v>391133952.49000001</v>
      </c>
      <c r="AM16" s="24">
        <v>15567227.710000001</v>
      </c>
      <c r="AN16" s="25">
        <f t="shared" si="11"/>
        <v>3.9800246465174875E-2</v>
      </c>
      <c r="AO16" s="24">
        <v>52870619.200000003</v>
      </c>
      <c r="AP16" s="24">
        <v>12316080.52</v>
      </c>
      <c r="AQ16" s="25">
        <f t="shared" si="12"/>
        <v>0.23294753695640469</v>
      </c>
      <c r="AR16" s="24">
        <v>180087483.90000001</v>
      </c>
      <c r="AS16" s="24">
        <v>4651633.25</v>
      </c>
      <c r="AT16" s="25">
        <f t="shared" si="13"/>
        <v>2.5829853076202593E-2</v>
      </c>
      <c r="AU16" s="24">
        <v>47079234.880000003</v>
      </c>
      <c r="AV16" s="24">
        <v>5068897.13</v>
      </c>
      <c r="AW16" s="25">
        <f t="shared" si="14"/>
        <v>0.10766736424073338</v>
      </c>
      <c r="AX16" s="24">
        <v>111066197.31999999</v>
      </c>
      <c r="AY16" s="24">
        <v>20942327.879999999</v>
      </c>
      <c r="AZ16" s="25">
        <f t="shared" si="15"/>
        <v>0.18855717027622459</v>
      </c>
      <c r="BA16" s="24">
        <v>50837299.420000002</v>
      </c>
      <c r="BB16" s="24">
        <v>9359529.5899999999</v>
      </c>
      <c r="BC16" s="25">
        <f t="shared" si="16"/>
        <v>0.18410752925081322</v>
      </c>
      <c r="BD16" s="24">
        <v>100784032.23999999</v>
      </c>
      <c r="BE16" s="24">
        <v>14296152.289999999</v>
      </c>
      <c r="BF16" s="25">
        <f t="shared" si="17"/>
        <v>0.14184937804389636</v>
      </c>
      <c r="BG16" s="24">
        <v>142454670.24000001</v>
      </c>
      <c r="BH16" s="24">
        <v>3410270.67</v>
      </c>
      <c r="BI16" s="25">
        <f t="shared" si="18"/>
        <v>2.3939339189473805E-2</v>
      </c>
      <c r="BJ16" s="26">
        <v>84185543.5</v>
      </c>
      <c r="BK16" s="26">
        <v>16038555.15</v>
      </c>
      <c r="BL16" s="25">
        <f t="shared" si="19"/>
        <v>0.19051436248077439</v>
      </c>
      <c r="BM16" s="26">
        <v>166305464.93000001</v>
      </c>
      <c r="BN16" s="26">
        <v>4725137.1900000004</v>
      </c>
      <c r="BO16" s="25">
        <f t="shared" si="20"/>
        <v>2.8412398786707749E-2</v>
      </c>
      <c r="BP16" s="26">
        <v>102291585.41</v>
      </c>
      <c r="BQ16" s="26">
        <v>10750776.65</v>
      </c>
      <c r="BR16" s="25">
        <f t="shared" si="21"/>
        <v>0.10509932568655846</v>
      </c>
      <c r="BS16" s="26">
        <v>214317059.38</v>
      </c>
      <c r="BT16" s="26">
        <v>5832116.0800000001</v>
      </c>
      <c r="BU16" s="25">
        <f t="shared" si="22"/>
        <v>2.7212561131959294E-2</v>
      </c>
      <c r="BV16" s="26">
        <v>705940084.13999999</v>
      </c>
      <c r="BW16" s="26">
        <v>113945708.90000001</v>
      </c>
      <c r="BX16" s="25">
        <f t="shared" si="23"/>
        <v>0.16140988656114139</v>
      </c>
      <c r="BY16" s="26">
        <v>2466392880.52</v>
      </c>
      <c r="BZ16" s="26">
        <v>559677572.74000001</v>
      </c>
      <c r="CA16" s="25">
        <f t="shared" si="24"/>
        <v>0.22692150028506441</v>
      </c>
      <c r="CB16" s="3">
        <f t="shared" si="28"/>
        <v>6255206880.1399994</v>
      </c>
      <c r="CC16" s="3">
        <f t="shared" si="28"/>
        <v>939269267</v>
      </c>
      <c r="CD16" s="19">
        <f t="shared" si="25"/>
        <v>0.1501579859783915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110045936.59999999</v>
      </c>
      <c r="C17" s="26">
        <v>22873843.48</v>
      </c>
      <c r="D17" s="25">
        <f t="shared" si="26"/>
        <v>0.2078572293236314</v>
      </c>
      <c r="E17" s="26">
        <v>22334853.780000001</v>
      </c>
      <c r="F17" s="26">
        <v>4721055.12</v>
      </c>
      <c r="G17" s="25">
        <f t="shared" si="0"/>
        <v>0.21137613733686147</v>
      </c>
      <c r="H17" s="26">
        <v>583702253.69000006</v>
      </c>
      <c r="I17" s="26">
        <v>101902755.36</v>
      </c>
      <c r="J17" s="25">
        <f t="shared" si="1"/>
        <v>0.17458002725841762</v>
      </c>
      <c r="K17" s="26">
        <v>314032521.88</v>
      </c>
      <c r="L17" s="26">
        <v>31595975.870000001</v>
      </c>
      <c r="M17" s="25">
        <f t="shared" si="2"/>
        <v>0.10061370612459573</v>
      </c>
      <c r="N17" s="26">
        <v>118171098.33</v>
      </c>
      <c r="O17" s="26">
        <v>11482996.199999999</v>
      </c>
      <c r="P17" s="25">
        <f t="shared" si="3"/>
        <v>9.7172628183018431E-2</v>
      </c>
      <c r="Q17" s="26">
        <v>52593878.630000003</v>
      </c>
      <c r="R17" s="26">
        <v>8141146.0099999998</v>
      </c>
      <c r="S17" s="25">
        <f t="shared" si="4"/>
        <v>0.1547926531008158</v>
      </c>
      <c r="T17" s="24">
        <v>236250940.84</v>
      </c>
      <c r="U17" s="24">
        <v>41105599.579999998</v>
      </c>
      <c r="V17" s="25">
        <f t="shared" si="5"/>
        <v>0.17399126299284709</v>
      </c>
      <c r="W17" s="24">
        <v>58692203.700000003</v>
      </c>
      <c r="X17" s="24">
        <v>12949884.060000001</v>
      </c>
      <c r="Y17" s="25">
        <f t="shared" si="6"/>
        <v>0.22064061738407686</v>
      </c>
      <c r="Z17" s="26">
        <v>140475537.47</v>
      </c>
      <c r="AA17" s="26">
        <v>33740271.780000001</v>
      </c>
      <c r="AB17" s="25">
        <f t="shared" si="7"/>
        <v>0.24018610206211585</v>
      </c>
      <c r="AC17" s="24">
        <v>147215606.59</v>
      </c>
      <c r="AD17" s="24">
        <v>26074423.010000002</v>
      </c>
      <c r="AE17" s="25">
        <f t="shared" si="8"/>
        <v>0.17711724737593937</v>
      </c>
      <c r="AF17" s="24">
        <v>40057553.630000003</v>
      </c>
      <c r="AG17" s="24">
        <v>7831730.8899999997</v>
      </c>
      <c r="AH17" s="25">
        <f t="shared" si="9"/>
        <v>0.19551196167243323</v>
      </c>
      <c r="AI17" s="26">
        <v>177560518.97999999</v>
      </c>
      <c r="AJ17" s="26">
        <v>36186176.170000002</v>
      </c>
      <c r="AK17" s="25">
        <f t="shared" si="10"/>
        <v>0.20379629648455763</v>
      </c>
      <c r="AL17" s="24">
        <v>398678965.13</v>
      </c>
      <c r="AM17" s="24">
        <v>57849328.520000003</v>
      </c>
      <c r="AN17" s="25">
        <f t="shared" si="11"/>
        <v>0.14510253507138676</v>
      </c>
      <c r="AO17" s="24">
        <v>72543059</v>
      </c>
      <c r="AP17" s="24">
        <v>12450472.82</v>
      </c>
      <c r="AQ17" s="25">
        <f t="shared" si="12"/>
        <v>0.17162872632652559</v>
      </c>
      <c r="AR17" s="24">
        <v>92850885.459999993</v>
      </c>
      <c r="AS17" s="24">
        <v>11177325.880000001</v>
      </c>
      <c r="AT17" s="25">
        <f t="shared" si="13"/>
        <v>0.12037931382803209</v>
      </c>
      <c r="AU17" s="24">
        <v>60853410.009999998</v>
      </c>
      <c r="AV17" s="24">
        <v>12364888.630000001</v>
      </c>
      <c r="AW17" s="25">
        <f t="shared" si="14"/>
        <v>0.20319138447571117</v>
      </c>
      <c r="AX17" s="24">
        <v>187058301.88999999</v>
      </c>
      <c r="AY17" s="24">
        <v>39142601.479999997</v>
      </c>
      <c r="AZ17" s="25">
        <f t="shared" si="15"/>
        <v>0.20925348452600559</v>
      </c>
      <c r="BA17" s="24">
        <v>29306970.059999999</v>
      </c>
      <c r="BB17" s="24">
        <v>9807920.9299999997</v>
      </c>
      <c r="BC17" s="25">
        <f t="shared" si="16"/>
        <v>0.334661717329369</v>
      </c>
      <c r="BD17" s="24">
        <v>100322997.36</v>
      </c>
      <c r="BE17" s="24">
        <v>18984396.850000001</v>
      </c>
      <c r="BF17" s="25">
        <f t="shared" si="17"/>
        <v>0.18923275170772869</v>
      </c>
      <c r="BG17" s="24">
        <v>218936054.78999999</v>
      </c>
      <c r="BH17" s="24">
        <v>18447251.079999998</v>
      </c>
      <c r="BI17" s="25">
        <f t="shared" si="18"/>
        <v>8.4258625641602566E-2</v>
      </c>
      <c r="BJ17" s="26">
        <v>28311770.91</v>
      </c>
      <c r="BK17" s="26">
        <v>5414671.0499999998</v>
      </c>
      <c r="BL17" s="25">
        <f t="shared" si="19"/>
        <v>0.19125158462226338</v>
      </c>
      <c r="BM17" s="26">
        <v>105650282.51000001</v>
      </c>
      <c r="BN17" s="26">
        <v>19957894.27</v>
      </c>
      <c r="BO17" s="25">
        <f t="shared" si="20"/>
        <v>0.18890526173567918</v>
      </c>
      <c r="BP17" s="26">
        <v>64437140.079999998</v>
      </c>
      <c r="BQ17" s="26">
        <v>11811183.33</v>
      </c>
      <c r="BR17" s="25">
        <f t="shared" si="21"/>
        <v>0.1832977583321696</v>
      </c>
      <c r="BS17" s="26">
        <v>77451840.290000007</v>
      </c>
      <c r="BT17" s="26">
        <v>11980852.689999999</v>
      </c>
      <c r="BU17" s="25">
        <f t="shared" si="22"/>
        <v>0.15468777301017697</v>
      </c>
      <c r="BV17" s="26">
        <v>596948597.98000002</v>
      </c>
      <c r="BW17" s="26">
        <v>92682683.840000004</v>
      </c>
      <c r="BX17" s="25">
        <f t="shared" si="23"/>
        <v>0.15526074464975159</v>
      </c>
      <c r="BY17" s="26">
        <v>1983630296.47</v>
      </c>
      <c r="BZ17" s="26">
        <v>460257398.94</v>
      </c>
      <c r="CA17" s="25">
        <f t="shared" si="24"/>
        <v>0.23202781272249076</v>
      </c>
      <c r="CB17" s="3">
        <f t="shared" si="28"/>
        <v>6018113476.0600004</v>
      </c>
      <c r="CC17" s="3">
        <f t="shared" si="28"/>
        <v>1120934727.8399999</v>
      </c>
      <c r="CD17" s="19">
        <f t="shared" si="25"/>
        <v>0.18626015150745626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3337000</v>
      </c>
      <c r="I18" s="26">
        <v>962523.46</v>
      </c>
      <c r="J18" s="25">
        <f t="shared" si="1"/>
        <v>0.28843975427030266</v>
      </c>
      <c r="K18" s="26">
        <v>16490114.5</v>
      </c>
      <c r="L18" s="26">
        <v>518400</v>
      </c>
      <c r="M18" s="25">
        <f t="shared" si="2"/>
        <v>3.1437016401553788E-2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50000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11482677.949999999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12109349.800000001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6579192</v>
      </c>
      <c r="AY18" s="24">
        <v>186850.6</v>
      </c>
      <c r="AZ18" s="25">
        <f t="shared" si="15"/>
        <v>2.84002351656556E-2</v>
      </c>
      <c r="BA18" s="24">
        <v>0</v>
      </c>
      <c r="BB18" s="24">
        <v>0</v>
      </c>
      <c r="BC18" s="25">
        <f t="shared" si="16"/>
        <v>0</v>
      </c>
      <c r="BD18" s="24">
        <v>550000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2245797.2000000002</v>
      </c>
      <c r="BQ18" s="26">
        <v>1430459.77</v>
      </c>
      <c r="BR18" s="25">
        <f t="shared" si="21"/>
        <v>0.63694966313075818</v>
      </c>
      <c r="BS18" s="26">
        <v>3192192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0</v>
      </c>
      <c r="BZ18" s="26">
        <v>0</v>
      </c>
      <c r="CA18" s="25">
        <f t="shared" si="24"/>
        <v>0</v>
      </c>
      <c r="CB18" s="3">
        <f t="shared" si="28"/>
        <v>56541323.450000003</v>
      </c>
      <c r="CC18" s="3">
        <f t="shared" si="28"/>
        <v>3098233.83</v>
      </c>
      <c r="CD18" s="19">
        <f t="shared" si="25"/>
        <v>5.4795919885741548E-2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380996220.11000001</v>
      </c>
      <c r="C19" s="26">
        <v>150966640.40000001</v>
      </c>
      <c r="D19" s="25">
        <f t="shared" si="26"/>
        <v>0.39624183241611532</v>
      </c>
      <c r="E19" s="26">
        <v>107509522.8</v>
      </c>
      <c r="F19" s="26">
        <v>36769997.630000003</v>
      </c>
      <c r="G19" s="25">
        <f t="shared" si="0"/>
        <v>0.34201619235538083</v>
      </c>
      <c r="H19" s="26">
        <v>2129273784.5699999</v>
      </c>
      <c r="I19" s="26">
        <v>359142405.81999999</v>
      </c>
      <c r="J19" s="25">
        <f t="shared" si="1"/>
        <v>0.16866896517609062</v>
      </c>
      <c r="K19" s="26">
        <v>852466741</v>
      </c>
      <c r="L19" s="26">
        <v>269989912.88999999</v>
      </c>
      <c r="M19" s="25">
        <f t="shared" si="2"/>
        <v>0.31671606633390054</v>
      </c>
      <c r="N19" s="26">
        <v>209165630</v>
      </c>
      <c r="O19" s="26">
        <v>79341566.400000006</v>
      </c>
      <c r="P19" s="25">
        <f t="shared" si="3"/>
        <v>0.37932410979758008</v>
      </c>
      <c r="Q19" s="26">
        <v>179719406.81</v>
      </c>
      <c r="R19" s="26">
        <v>63134461.640000001</v>
      </c>
      <c r="S19" s="25">
        <f t="shared" si="4"/>
        <v>0.35129462510827214</v>
      </c>
      <c r="T19" s="24">
        <v>705284506.45000005</v>
      </c>
      <c r="U19" s="24">
        <v>268080625.37</v>
      </c>
      <c r="V19" s="25">
        <f t="shared" si="5"/>
        <v>0.38010281371324173</v>
      </c>
      <c r="W19" s="24">
        <v>124324629</v>
      </c>
      <c r="X19" s="24">
        <v>41635337.75</v>
      </c>
      <c r="Y19" s="25">
        <f t="shared" si="6"/>
        <v>0.33489211337200131</v>
      </c>
      <c r="Z19" s="26">
        <v>562209875.98000002</v>
      </c>
      <c r="AA19" s="26">
        <v>217185465.11000001</v>
      </c>
      <c r="AB19" s="25">
        <f t="shared" si="7"/>
        <v>0.38630674128841902</v>
      </c>
      <c r="AC19" s="24">
        <v>522766016</v>
      </c>
      <c r="AD19" s="24">
        <v>208114904.69</v>
      </c>
      <c r="AE19" s="25">
        <f t="shared" si="8"/>
        <v>0.39810335469473213</v>
      </c>
      <c r="AF19" s="24">
        <v>139388105.06</v>
      </c>
      <c r="AG19" s="24">
        <v>58262585.890000001</v>
      </c>
      <c r="AH19" s="25">
        <f t="shared" si="9"/>
        <v>0.41798821976179895</v>
      </c>
      <c r="AI19" s="26">
        <v>620888379.32000005</v>
      </c>
      <c r="AJ19" s="26">
        <v>265836455.22</v>
      </c>
      <c r="AK19" s="25">
        <f t="shared" si="10"/>
        <v>0.42815498578205857</v>
      </c>
      <c r="AL19" s="24">
        <v>978202275.48000002</v>
      </c>
      <c r="AM19" s="24">
        <v>360163442.94</v>
      </c>
      <c r="AN19" s="25">
        <f t="shared" si="11"/>
        <v>0.36818912812615284</v>
      </c>
      <c r="AO19" s="24">
        <v>232075806.53</v>
      </c>
      <c r="AP19" s="24">
        <v>71520927.709999993</v>
      </c>
      <c r="AQ19" s="25">
        <f t="shared" si="12"/>
        <v>0.30817916257356459</v>
      </c>
      <c r="AR19" s="24">
        <v>184208824</v>
      </c>
      <c r="AS19" s="24">
        <v>74439307.420000002</v>
      </c>
      <c r="AT19" s="25">
        <f t="shared" si="13"/>
        <v>0.40410283179485473</v>
      </c>
      <c r="AU19" s="24">
        <v>182140277</v>
      </c>
      <c r="AV19" s="24">
        <v>72278367.019999996</v>
      </c>
      <c r="AW19" s="25">
        <f t="shared" si="14"/>
        <v>0.39682802843217374</v>
      </c>
      <c r="AX19" s="24">
        <v>339734822</v>
      </c>
      <c r="AY19" s="24">
        <v>90571364.959999993</v>
      </c>
      <c r="AZ19" s="25">
        <f t="shared" si="15"/>
        <v>0.26659429382837885</v>
      </c>
      <c r="BA19" s="24">
        <v>130653569</v>
      </c>
      <c r="BB19" s="24">
        <v>50573208.530000001</v>
      </c>
      <c r="BC19" s="25">
        <f t="shared" si="16"/>
        <v>0.38707866089750675</v>
      </c>
      <c r="BD19" s="24">
        <v>418148287.32999998</v>
      </c>
      <c r="BE19" s="24">
        <v>144822299.62</v>
      </c>
      <c r="BF19" s="25">
        <f t="shared" si="17"/>
        <v>0.3463419652983229</v>
      </c>
      <c r="BG19" s="24">
        <v>215626249</v>
      </c>
      <c r="BH19" s="24">
        <v>93130857.939999998</v>
      </c>
      <c r="BI19" s="25">
        <f t="shared" si="18"/>
        <v>0.43190872341335401</v>
      </c>
      <c r="BJ19" s="26">
        <v>91359896</v>
      </c>
      <c r="BK19" s="26">
        <v>32930082.75</v>
      </c>
      <c r="BL19" s="25">
        <f t="shared" si="19"/>
        <v>0.36044352272467561</v>
      </c>
      <c r="BM19" s="26">
        <v>440924415</v>
      </c>
      <c r="BN19" s="26">
        <v>108017706.09999999</v>
      </c>
      <c r="BO19" s="25">
        <f t="shared" si="20"/>
        <v>0.24498009732575138</v>
      </c>
      <c r="BP19" s="26">
        <v>193148516</v>
      </c>
      <c r="BQ19" s="26">
        <v>68123138.049999997</v>
      </c>
      <c r="BR19" s="25">
        <f t="shared" si="21"/>
        <v>0.35269822135211226</v>
      </c>
      <c r="BS19" s="26">
        <v>262985815.91999999</v>
      </c>
      <c r="BT19" s="26">
        <v>92319767.879999995</v>
      </c>
      <c r="BU19" s="25">
        <f t="shared" si="22"/>
        <v>0.35104466587689875</v>
      </c>
      <c r="BV19" s="26">
        <v>4053538750.1500001</v>
      </c>
      <c r="BW19" s="26">
        <v>735156845.03999996</v>
      </c>
      <c r="BX19" s="25">
        <f t="shared" si="23"/>
        <v>0.18136174102512173</v>
      </c>
      <c r="BY19" s="26">
        <v>4942082696.2799997</v>
      </c>
      <c r="BZ19" s="26">
        <v>1717408182.4400001</v>
      </c>
      <c r="CA19" s="25">
        <f t="shared" si="24"/>
        <v>0.34750696983130736</v>
      </c>
      <c r="CB19" s="3">
        <f t="shared" si="28"/>
        <v>19198823016.790001</v>
      </c>
      <c r="CC19" s="3">
        <f>BZ19+BW19+BT19+BQ19+BN19+BK19+BH19+BE19+BB19+AY19+AV19+AS19+AP19+AM19+AJ19+AG19+AD19+AA19+X19+U19+R19+O19+L19+I19+F19+C19</f>
        <v>5729915857.21</v>
      </c>
      <c r="CD19" s="19">
        <f t="shared" si="25"/>
        <v>0.29845141299542166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54664415.719999999</v>
      </c>
      <c r="C20" s="26">
        <v>20310427.609999999</v>
      </c>
      <c r="D20" s="25">
        <f t="shared" si="26"/>
        <v>0.37154751116399565</v>
      </c>
      <c r="E20" s="26">
        <v>23432755.48</v>
      </c>
      <c r="F20" s="26">
        <v>7397078.1200000001</v>
      </c>
      <c r="G20" s="25">
        <f t="shared" si="0"/>
        <v>0.31567256895218537</v>
      </c>
      <c r="H20" s="26">
        <v>195328278.18000001</v>
      </c>
      <c r="I20" s="26">
        <v>62245107.409999996</v>
      </c>
      <c r="J20" s="25">
        <f t="shared" si="1"/>
        <v>0.31866920647628671</v>
      </c>
      <c r="K20" s="26">
        <v>82983964.060000002</v>
      </c>
      <c r="L20" s="26">
        <v>28599912.609999999</v>
      </c>
      <c r="M20" s="25">
        <f t="shared" si="2"/>
        <v>0.34464384696447337</v>
      </c>
      <c r="N20" s="26">
        <v>59273032.909999996</v>
      </c>
      <c r="O20" s="26">
        <v>16079980.51</v>
      </c>
      <c r="P20" s="25">
        <f t="shared" si="3"/>
        <v>0.27128661586147945</v>
      </c>
      <c r="Q20" s="26">
        <v>35059185.859999999</v>
      </c>
      <c r="R20" s="26">
        <v>14503601.189999999</v>
      </c>
      <c r="S20" s="25">
        <f t="shared" si="4"/>
        <v>0.4136890470850198</v>
      </c>
      <c r="T20" s="24">
        <v>142549187.59</v>
      </c>
      <c r="U20" s="24">
        <v>35635642.659999996</v>
      </c>
      <c r="V20" s="25">
        <f t="shared" si="5"/>
        <v>0.24998839532144679</v>
      </c>
      <c r="W20" s="24">
        <v>22232976.18</v>
      </c>
      <c r="X20" s="24">
        <v>5633293.29</v>
      </c>
      <c r="Y20" s="25">
        <f t="shared" si="6"/>
        <v>0.25337558248578129</v>
      </c>
      <c r="Z20" s="26">
        <v>67356150.219999999</v>
      </c>
      <c r="AA20" s="26">
        <v>21869806.170000002</v>
      </c>
      <c r="AB20" s="25">
        <f t="shared" si="7"/>
        <v>0.32468907588347024</v>
      </c>
      <c r="AC20" s="24">
        <v>79962471.730000004</v>
      </c>
      <c r="AD20" s="24">
        <v>23554941.989999998</v>
      </c>
      <c r="AE20" s="25">
        <f t="shared" si="8"/>
        <v>0.29457496098338776</v>
      </c>
      <c r="AF20" s="24">
        <v>41853513.359999999</v>
      </c>
      <c r="AG20" s="24">
        <v>17455682.5</v>
      </c>
      <c r="AH20" s="25">
        <f t="shared" si="9"/>
        <v>0.41706612178184893</v>
      </c>
      <c r="AI20" s="26">
        <v>80890345.989999995</v>
      </c>
      <c r="AJ20" s="26">
        <v>30156804.449999999</v>
      </c>
      <c r="AK20" s="25">
        <f t="shared" si="10"/>
        <v>0.37281092175978714</v>
      </c>
      <c r="AL20" s="24">
        <v>130395549.59</v>
      </c>
      <c r="AM20" s="24">
        <v>43170239.579999998</v>
      </c>
      <c r="AN20" s="25">
        <f t="shared" si="11"/>
        <v>0.33107141858552136</v>
      </c>
      <c r="AO20" s="24">
        <v>39558813.5</v>
      </c>
      <c r="AP20" s="24">
        <v>11468704.390000001</v>
      </c>
      <c r="AQ20" s="25">
        <f t="shared" si="12"/>
        <v>0.2899152774134644</v>
      </c>
      <c r="AR20" s="24">
        <v>34397095.909999996</v>
      </c>
      <c r="AS20" s="24">
        <v>11591957.439999999</v>
      </c>
      <c r="AT20" s="25">
        <f t="shared" si="13"/>
        <v>0.33700395726227461</v>
      </c>
      <c r="AU20" s="24">
        <v>72364043.719999999</v>
      </c>
      <c r="AV20" s="24">
        <v>29258358.18</v>
      </c>
      <c r="AW20" s="25">
        <f t="shared" si="14"/>
        <v>0.40432176915389217</v>
      </c>
      <c r="AX20" s="24">
        <v>45586855.100000001</v>
      </c>
      <c r="AY20" s="24">
        <v>13550458.32</v>
      </c>
      <c r="AZ20" s="25">
        <f t="shared" si="15"/>
        <v>0.29724485907780901</v>
      </c>
      <c r="BA20" s="24">
        <v>65399794.219999999</v>
      </c>
      <c r="BB20" s="24">
        <v>14500265.609999999</v>
      </c>
      <c r="BC20" s="25">
        <f t="shared" si="16"/>
        <v>0.22171729717103075</v>
      </c>
      <c r="BD20" s="24">
        <v>87426502.890000001</v>
      </c>
      <c r="BE20" s="24">
        <v>31441740.93</v>
      </c>
      <c r="BF20" s="25">
        <f t="shared" si="17"/>
        <v>0.35963626464116938</v>
      </c>
      <c r="BG20" s="24">
        <v>44577598</v>
      </c>
      <c r="BH20" s="24">
        <v>14410534.35</v>
      </c>
      <c r="BI20" s="25">
        <f t="shared" si="18"/>
        <v>0.32326852492141905</v>
      </c>
      <c r="BJ20" s="26">
        <v>37968025.899999999</v>
      </c>
      <c r="BK20" s="26">
        <v>9722039.6999999993</v>
      </c>
      <c r="BL20" s="25">
        <f t="shared" si="19"/>
        <v>0.25605860377376111</v>
      </c>
      <c r="BM20" s="26">
        <v>71058774.959999993</v>
      </c>
      <c r="BN20" s="26">
        <v>14226430.109999999</v>
      </c>
      <c r="BO20" s="25">
        <f t="shared" si="20"/>
        <v>0.20020652084149018</v>
      </c>
      <c r="BP20" s="26">
        <v>20716702.98</v>
      </c>
      <c r="BQ20" s="26">
        <v>7218721.2999999998</v>
      </c>
      <c r="BR20" s="25">
        <f t="shared" si="21"/>
        <v>0.34844933129412464</v>
      </c>
      <c r="BS20" s="26">
        <v>40368456.409999996</v>
      </c>
      <c r="BT20" s="26">
        <v>14596520.83</v>
      </c>
      <c r="BU20" s="25">
        <f t="shared" si="22"/>
        <v>0.36158233750013236</v>
      </c>
      <c r="BV20" s="26">
        <v>232126000</v>
      </c>
      <c r="BW20" s="26">
        <v>81186120.680000007</v>
      </c>
      <c r="BX20" s="25">
        <f t="shared" si="23"/>
        <v>0.34975022479170798</v>
      </c>
      <c r="BY20" s="26">
        <v>313377386.66000003</v>
      </c>
      <c r="BZ20" s="26">
        <v>104646431.09</v>
      </c>
      <c r="CA20" s="25">
        <f t="shared" si="24"/>
        <v>0.33393102229018373</v>
      </c>
      <c r="CB20" s="3">
        <f t="shared" si="28"/>
        <v>2120907877.1199999</v>
      </c>
      <c r="CC20" s="3">
        <f t="shared" si="28"/>
        <v>684430801.0200001</v>
      </c>
      <c r="CD20" s="19">
        <f t="shared" si="25"/>
        <v>0.32270652035551628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7417157.8600000003</v>
      </c>
      <c r="I21" s="26">
        <v>4602530.13</v>
      </c>
      <c r="J21" s="25">
        <f t="shared" si="1"/>
        <v>0.62052476391543321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7417157.8600000003</v>
      </c>
      <c r="CC21" s="3">
        <f t="shared" si="28"/>
        <v>4602530.13</v>
      </c>
      <c r="CD21" s="19">
        <f t="shared" si="25"/>
        <v>0.62052476391543321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204478801.06</v>
      </c>
      <c r="C22" s="26">
        <v>62398362.310000002</v>
      </c>
      <c r="D22" s="25">
        <f t="shared" si="26"/>
        <v>0.30515809945350042</v>
      </c>
      <c r="E22" s="26">
        <v>60010877.229999997</v>
      </c>
      <c r="F22" s="26">
        <v>15064232.130000001</v>
      </c>
      <c r="G22" s="25">
        <f t="shared" si="0"/>
        <v>0.25102502788393255</v>
      </c>
      <c r="H22" s="26">
        <v>553581384.49000001</v>
      </c>
      <c r="I22" s="26">
        <v>188616341.28</v>
      </c>
      <c r="J22" s="25">
        <f t="shared" si="1"/>
        <v>0.34072016611210165</v>
      </c>
      <c r="K22" s="26">
        <v>386451080.92000002</v>
      </c>
      <c r="L22" s="26">
        <v>120210068.20999999</v>
      </c>
      <c r="M22" s="25">
        <f t="shared" si="2"/>
        <v>0.31106153959725863</v>
      </c>
      <c r="N22" s="26">
        <v>147764013.21000001</v>
      </c>
      <c r="O22" s="26">
        <v>48336159.140000001</v>
      </c>
      <c r="P22" s="25">
        <f t="shared" si="3"/>
        <v>0.32711726008216474</v>
      </c>
      <c r="Q22" s="26">
        <v>147299550.99000001</v>
      </c>
      <c r="R22" s="26">
        <v>51650589.939999998</v>
      </c>
      <c r="S22" s="25">
        <f t="shared" si="4"/>
        <v>0.35065001619391556</v>
      </c>
      <c r="T22" s="24">
        <v>389157879.14999998</v>
      </c>
      <c r="U22" s="24">
        <v>139173778.87</v>
      </c>
      <c r="V22" s="25">
        <f t="shared" si="5"/>
        <v>0.35762806389525986</v>
      </c>
      <c r="W22" s="24">
        <v>79617156.640000001</v>
      </c>
      <c r="X22" s="24">
        <v>21291518.510000002</v>
      </c>
      <c r="Y22" s="25">
        <f t="shared" si="6"/>
        <v>0.26742374895743326</v>
      </c>
      <c r="Z22" s="26">
        <v>306017532.29000002</v>
      </c>
      <c r="AA22" s="26">
        <v>110892656.83</v>
      </c>
      <c r="AB22" s="25">
        <f t="shared" si="7"/>
        <v>0.3623735411502883</v>
      </c>
      <c r="AC22" s="24">
        <v>379502894.44999999</v>
      </c>
      <c r="AD22" s="24">
        <v>134291797.37</v>
      </c>
      <c r="AE22" s="25">
        <f t="shared" si="8"/>
        <v>0.35386237979719315</v>
      </c>
      <c r="AF22" s="24">
        <v>116034639.86</v>
      </c>
      <c r="AG22" s="24">
        <v>36384923.759999998</v>
      </c>
      <c r="AH22" s="25">
        <f t="shared" si="9"/>
        <v>0.31356949790079691</v>
      </c>
      <c r="AI22" s="26">
        <v>632500362.02999997</v>
      </c>
      <c r="AJ22" s="26">
        <v>211104882.88999999</v>
      </c>
      <c r="AK22" s="25">
        <f t="shared" si="10"/>
        <v>0.33376246965687445</v>
      </c>
      <c r="AL22" s="24">
        <v>458789230.76999998</v>
      </c>
      <c r="AM22" s="24">
        <v>163130758.55000001</v>
      </c>
      <c r="AN22" s="25">
        <f t="shared" si="11"/>
        <v>0.3555679767727169</v>
      </c>
      <c r="AO22" s="24">
        <v>106912489.86</v>
      </c>
      <c r="AP22" s="24">
        <v>32634845.420000002</v>
      </c>
      <c r="AQ22" s="25">
        <f t="shared" si="12"/>
        <v>0.30524820311204753</v>
      </c>
      <c r="AR22" s="24">
        <v>108212477.92</v>
      </c>
      <c r="AS22" s="24">
        <v>31858948.710000001</v>
      </c>
      <c r="AT22" s="25">
        <f t="shared" si="13"/>
        <v>0.2944110450326522</v>
      </c>
      <c r="AU22" s="24">
        <v>98896375.170000002</v>
      </c>
      <c r="AV22" s="24">
        <v>30237124.289999999</v>
      </c>
      <c r="AW22" s="25">
        <f t="shared" si="14"/>
        <v>0.30574552644647751</v>
      </c>
      <c r="AX22" s="24">
        <v>124547959.94</v>
      </c>
      <c r="AY22" s="24">
        <v>36079720.890000001</v>
      </c>
      <c r="AZ22" s="25">
        <f t="shared" si="15"/>
        <v>0.28968536222818203</v>
      </c>
      <c r="BA22" s="24">
        <v>78190607.069999993</v>
      </c>
      <c r="BB22" s="24">
        <v>27948128.98</v>
      </c>
      <c r="BC22" s="25">
        <f t="shared" si="16"/>
        <v>0.35743588683202693</v>
      </c>
      <c r="BD22" s="24">
        <v>202352447.16999999</v>
      </c>
      <c r="BE22" s="24">
        <v>72495783.409999996</v>
      </c>
      <c r="BF22" s="25">
        <f t="shared" si="17"/>
        <v>0.35826492055761977</v>
      </c>
      <c r="BG22" s="24">
        <v>136349784.38999999</v>
      </c>
      <c r="BH22" s="24">
        <v>39978089.659999996</v>
      </c>
      <c r="BI22" s="25">
        <f t="shared" si="18"/>
        <v>0.29320244134490925</v>
      </c>
      <c r="BJ22" s="26">
        <v>115358838.36</v>
      </c>
      <c r="BK22" s="26">
        <v>39619884</v>
      </c>
      <c r="BL22" s="25">
        <f t="shared" si="19"/>
        <v>0.34344905482108218</v>
      </c>
      <c r="BM22" s="26">
        <v>134763267.86000001</v>
      </c>
      <c r="BN22" s="26">
        <v>45769326.740000002</v>
      </c>
      <c r="BO22" s="25">
        <f t="shared" si="20"/>
        <v>0.33962761119408191</v>
      </c>
      <c r="BP22" s="26">
        <v>162305543.63</v>
      </c>
      <c r="BQ22" s="26">
        <v>51617851.990000002</v>
      </c>
      <c r="BR22" s="25">
        <f t="shared" si="21"/>
        <v>0.31802889066852019</v>
      </c>
      <c r="BS22" s="26">
        <v>85944156.159999996</v>
      </c>
      <c r="BT22" s="26">
        <v>29191233.039999999</v>
      </c>
      <c r="BU22" s="25">
        <f t="shared" si="22"/>
        <v>0.33965349529589239</v>
      </c>
      <c r="BV22" s="26">
        <v>922775365.88</v>
      </c>
      <c r="BW22" s="26">
        <v>331777641.52999997</v>
      </c>
      <c r="BX22" s="25">
        <f t="shared" si="23"/>
        <v>0.35954323641225722</v>
      </c>
      <c r="BY22" s="26">
        <v>2756764923.5</v>
      </c>
      <c r="BZ22" s="26">
        <v>957494212.13999999</v>
      </c>
      <c r="CA22" s="25">
        <f t="shared" si="24"/>
        <v>0.3473253029222243</v>
      </c>
      <c r="CB22" s="3">
        <f t="shared" si="28"/>
        <v>8894579639.9999981</v>
      </c>
      <c r="CC22" s="3">
        <f t="shared" si="28"/>
        <v>3029248860.5900006</v>
      </c>
      <c r="CD22" s="19">
        <f t="shared" si="25"/>
        <v>0.34057245909262568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22848590</v>
      </c>
      <c r="C23" s="26">
        <v>8037000</v>
      </c>
      <c r="D23" s="25">
        <f t="shared" si="26"/>
        <v>0.35175037059179581</v>
      </c>
      <c r="E23" s="26">
        <v>9692640</v>
      </c>
      <c r="F23" s="26">
        <v>2769315.93</v>
      </c>
      <c r="G23" s="25">
        <f t="shared" si="0"/>
        <v>0.2857132762590997</v>
      </c>
      <c r="H23" s="26">
        <v>140676596.94</v>
      </c>
      <c r="I23" s="26">
        <v>27320308.460000001</v>
      </c>
      <c r="J23" s="25">
        <f t="shared" si="1"/>
        <v>0.19420649243919649</v>
      </c>
      <c r="K23" s="26">
        <v>28236900</v>
      </c>
      <c r="L23" s="26">
        <v>9453149.3200000003</v>
      </c>
      <c r="M23" s="25">
        <f t="shared" si="2"/>
        <v>0.33477999780429157</v>
      </c>
      <c r="N23" s="26">
        <v>14614329</v>
      </c>
      <c r="O23" s="26">
        <v>4088533.61</v>
      </c>
      <c r="P23" s="25">
        <f t="shared" si="3"/>
        <v>0.27976197949286619</v>
      </c>
      <c r="Q23" s="26">
        <v>1724683</v>
      </c>
      <c r="R23" s="26">
        <v>220992.93</v>
      </c>
      <c r="S23" s="25">
        <f t="shared" si="4"/>
        <v>0.12813539067759119</v>
      </c>
      <c r="T23" s="24">
        <v>36643414</v>
      </c>
      <c r="U23" s="24">
        <v>10776941.18</v>
      </c>
      <c r="V23" s="25">
        <f t="shared" si="5"/>
        <v>0.29410308711955713</v>
      </c>
      <c r="W23" s="24">
        <v>146595650.47</v>
      </c>
      <c r="X23" s="24">
        <v>14233900.689999999</v>
      </c>
      <c r="Y23" s="25">
        <f t="shared" si="6"/>
        <v>9.7096337062966886E-2</v>
      </c>
      <c r="Z23" s="26">
        <v>87651091.269999996</v>
      </c>
      <c r="AA23" s="26">
        <v>15317338.789999999</v>
      </c>
      <c r="AB23" s="25">
        <f t="shared" si="7"/>
        <v>0.17475354348774214</v>
      </c>
      <c r="AC23" s="24">
        <v>5514400</v>
      </c>
      <c r="AD23" s="24">
        <v>682386.68</v>
      </c>
      <c r="AE23" s="25">
        <f t="shared" si="8"/>
        <v>0.12374631510227768</v>
      </c>
      <c r="AF23" s="24">
        <v>7981080</v>
      </c>
      <c r="AG23" s="24">
        <v>3773430.35</v>
      </c>
      <c r="AH23" s="25">
        <f t="shared" si="9"/>
        <v>0.47279695855698728</v>
      </c>
      <c r="AI23" s="26">
        <v>37319404</v>
      </c>
      <c r="AJ23" s="26">
        <v>14449594.24</v>
      </c>
      <c r="AK23" s="25">
        <f t="shared" si="10"/>
        <v>0.38718716515408447</v>
      </c>
      <c r="AL23" s="24">
        <v>119634096.98999999</v>
      </c>
      <c r="AM23" s="24">
        <v>23538929.149999999</v>
      </c>
      <c r="AN23" s="25">
        <f t="shared" si="11"/>
        <v>0.19675769485657235</v>
      </c>
      <c r="AO23" s="24">
        <v>14455550</v>
      </c>
      <c r="AP23" s="24">
        <v>4012015.72</v>
      </c>
      <c r="AQ23" s="25">
        <f t="shared" si="12"/>
        <v>0.27754154771004907</v>
      </c>
      <c r="AR23" s="24">
        <v>16939507.829999998</v>
      </c>
      <c r="AS23" s="24">
        <v>2232647.2000000002</v>
      </c>
      <c r="AT23" s="25">
        <f t="shared" si="13"/>
        <v>0.13180118468648569</v>
      </c>
      <c r="AU23" s="24">
        <v>5238610</v>
      </c>
      <c r="AV23" s="24">
        <v>654938.43999999994</v>
      </c>
      <c r="AW23" s="25">
        <f t="shared" si="14"/>
        <v>0.1250214159863017</v>
      </c>
      <c r="AX23" s="24">
        <v>27463629</v>
      </c>
      <c r="AY23" s="24">
        <v>4875459.88</v>
      </c>
      <c r="AZ23" s="25">
        <f t="shared" si="15"/>
        <v>0.17752424051460933</v>
      </c>
      <c r="BA23" s="24">
        <v>500000</v>
      </c>
      <c r="BB23" s="24">
        <v>30850</v>
      </c>
      <c r="BC23" s="25">
        <f t="shared" si="16"/>
        <v>6.1699999999999998E-2</v>
      </c>
      <c r="BD23" s="24">
        <v>3531100</v>
      </c>
      <c r="BE23" s="24">
        <v>1617418.94</v>
      </c>
      <c r="BF23" s="25">
        <f t="shared" si="17"/>
        <v>0.45804959927501343</v>
      </c>
      <c r="BG23" s="24">
        <v>17205245</v>
      </c>
      <c r="BH23" s="24">
        <v>6576488.0599999996</v>
      </c>
      <c r="BI23" s="25">
        <f t="shared" si="18"/>
        <v>0.38223739679382651</v>
      </c>
      <c r="BJ23" s="26">
        <v>610776</v>
      </c>
      <c r="BK23" s="26">
        <v>95546</v>
      </c>
      <c r="BL23" s="25">
        <f t="shared" si="19"/>
        <v>0.15643378259787549</v>
      </c>
      <c r="BM23" s="26">
        <v>17234210</v>
      </c>
      <c r="BN23" s="26">
        <v>5650113.0999999996</v>
      </c>
      <c r="BO23" s="25">
        <f t="shared" si="20"/>
        <v>0.32784288342778695</v>
      </c>
      <c r="BP23" s="26">
        <v>1372000</v>
      </c>
      <c r="BQ23" s="26">
        <v>316645.83</v>
      </c>
      <c r="BR23" s="25">
        <f t="shared" si="21"/>
        <v>0.23079142128279884</v>
      </c>
      <c r="BS23" s="26">
        <v>5079389.54</v>
      </c>
      <c r="BT23" s="26">
        <v>1228328.67</v>
      </c>
      <c r="BU23" s="25">
        <f t="shared" si="22"/>
        <v>0.24182604234760069</v>
      </c>
      <c r="BV23" s="26">
        <v>135832580</v>
      </c>
      <c r="BW23" s="26">
        <v>55814221.950000003</v>
      </c>
      <c r="BX23" s="25">
        <f t="shared" si="23"/>
        <v>0.41090452636620761</v>
      </c>
      <c r="BY23" s="26">
        <v>266086900.63</v>
      </c>
      <c r="BZ23" s="26">
        <v>100147195.40000001</v>
      </c>
      <c r="CA23" s="25">
        <f t="shared" si="24"/>
        <v>0.37637025784766837</v>
      </c>
      <c r="CB23" s="3">
        <f t="shared" si="28"/>
        <v>1170682373.6700001</v>
      </c>
      <c r="CC23" s="3">
        <f>C23+F23+I23+L23+O23+R23+U23+X23+AA23+AD23+AG23+AJ23+AM23+AP23+AS23+AV23+AY23+BB23+BE23+BH23+BK23+BN23+BQ23+BT23+BW23+BZ23</f>
        <v>317913690.51999998</v>
      </c>
      <c r="CD23" s="19">
        <f t="shared" si="25"/>
        <v>0.27156272074325744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1400000</v>
      </c>
      <c r="C24" s="26">
        <v>600000</v>
      </c>
      <c r="D24" s="25">
        <f t="shared" si="26"/>
        <v>0.42857142857142855</v>
      </c>
      <c r="E24" s="26">
        <v>1300000</v>
      </c>
      <c r="F24" s="26">
        <v>732600</v>
      </c>
      <c r="G24" s="25">
        <f t="shared" si="0"/>
        <v>0.56353846153846154</v>
      </c>
      <c r="H24" s="26">
        <v>31799404.079999998</v>
      </c>
      <c r="I24" s="26">
        <v>13798759.08</v>
      </c>
      <c r="J24" s="25">
        <f t="shared" si="1"/>
        <v>0.43393137321962044</v>
      </c>
      <c r="K24" s="26">
        <v>2206000</v>
      </c>
      <c r="L24" s="26">
        <v>788073.24</v>
      </c>
      <c r="M24" s="25">
        <f t="shared" si="2"/>
        <v>0.35724081595648233</v>
      </c>
      <c r="N24" s="26">
        <v>1850000</v>
      </c>
      <c r="O24" s="26">
        <v>770000</v>
      </c>
      <c r="P24" s="25">
        <f t="shared" si="3"/>
        <v>0.41621621621621624</v>
      </c>
      <c r="Q24" s="26">
        <v>1670000</v>
      </c>
      <c r="R24" s="26">
        <v>710000</v>
      </c>
      <c r="S24" s="25">
        <f t="shared" si="4"/>
        <v>0.42514970059880242</v>
      </c>
      <c r="T24" s="24">
        <v>10168296</v>
      </c>
      <c r="U24" s="24">
        <v>3876561.93</v>
      </c>
      <c r="V24" s="25">
        <f t="shared" si="5"/>
        <v>0.38124007503322094</v>
      </c>
      <c r="W24" s="24">
        <v>3016218</v>
      </c>
      <c r="X24" s="24">
        <v>1091000</v>
      </c>
      <c r="Y24" s="25">
        <f t="shared" si="6"/>
        <v>0.36171125561879147</v>
      </c>
      <c r="Z24" s="26">
        <v>7637000</v>
      </c>
      <c r="AA24" s="26">
        <v>3092119.8</v>
      </c>
      <c r="AB24" s="25">
        <f t="shared" si="7"/>
        <v>0.4048867094408799</v>
      </c>
      <c r="AC24" s="24">
        <v>3899361</v>
      </c>
      <c r="AD24" s="24">
        <v>1766665</v>
      </c>
      <c r="AE24" s="25">
        <f t="shared" si="8"/>
        <v>0.45306525864109531</v>
      </c>
      <c r="AF24" s="24">
        <v>1600000</v>
      </c>
      <c r="AG24" s="24">
        <v>533332</v>
      </c>
      <c r="AH24" s="25">
        <f t="shared" si="9"/>
        <v>0.33333249999999998</v>
      </c>
      <c r="AI24" s="26">
        <v>3275200</v>
      </c>
      <c r="AJ24" s="26">
        <v>1350000</v>
      </c>
      <c r="AK24" s="25">
        <f t="shared" si="10"/>
        <v>0.4121885686370298</v>
      </c>
      <c r="AL24" s="24">
        <v>9950000</v>
      </c>
      <c r="AM24" s="24">
        <v>4013191.75</v>
      </c>
      <c r="AN24" s="25">
        <f t="shared" si="11"/>
        <v>0.40333585427135676</v>
      </c>
      <c r="AO24" s="24">
        <v>3310228</v>
      </c>
      <c r="AP24" s="24">
        <v>1410228</v>
      </c>
      <c r="AQ24" s="25">
        <f t="shared" si="12"/>
        <v>0.42602141000559479</v>
      </c>
      <c r="AR24" s="24">
        <v>3250000</v>
      </c>
      <c r="AS24" s="24">
        <v>1330000</v>
      </c>
      <c r="AT24" s="25">
        <f t="shared" si="13"/>
        <v>0.40923076923076923</v>
      </c>
      <c r="AU24" s="24">
        <v>2641700</v>
      </c>
      <c r="AV24" s="24">
        <v>866666.65</v>
      </c>
      <c r="AW24" s="25">
        <f t="shared" si="14"/>
        <v>0.32807156376575691</v>
      </c>
      <c r="AX24" s="24">
        <v>2100000</v>
      </c>
      <c r="AY24" s="24">
        <v>1007000</v>
      </c>
      <c r="AZ24" s="25">
        <f t="shared" si="15"/>
        <v>0.47952380952380952</v>
      </c>
      <c r="BA24" s="24">
        <v>2700000</v>
      </c>
      <c r="BB24" s="24">
        <v>1951800</v>
      </c>
      <c r="BC24" s="25">
        <f t="shared" si="16"/>
        <v>0.72288888888888891</v>
      </c>
      <c r="BD24" s="24">
        <v>5900000</v>
      </c>
      <c r="BE24" s="24">
        <v>2800000</v>
      </c>
      <c r="BF24" s="25">
        <f t="shared" si="17"/>
        <v>0.47457627118644069</v>
      </c>
      <c r="BG24" s="24">
        <v>1721500</v>
      </c>
      <c r="BH24" s="24">
        <v>805000</v>
      </c>
      <c r="BI24" s="25">
        <f t="shared" si="18"/>
        <v>0.46761545164101076</v>
      </c>
      <c r="BJ24" s="26">
        <v>2000000</v>
      </c>
      <c r="BK24" s="26">
        <v>833500</v>
      </c>
      <c r="BL24" s="25">
        <f t="shared" si="19"/>
        <v>0.41675000000000001</v>
      </c>
      <c r="BM24" s="26">
        <v>5965788</v>
      </c>
      <c r="BN24" s="26">
        <v>1731805.42</v>
      </c>
      <c r="BO24" s="25">
        <f t="shared" si="20"/>
        <v>0.29028946720869059</v>
      </c>
      <c r="BP24" s="26">
        <v>2800000</v>
      </c>
      <c r="BQ24" s="26">
        <v>1166168.26</v>
      </c>
      <c r="BR24" s="25">
        <f t="shared" si="21"/>
        <v>0.41648866428571429</v>
      </c>
      <c r="BS24" s="26">
        <v>1500000</v>
      </c>
      <c r="BT24" s="26">
        <v>925000</v>
      </c>
      <c r="BU24" s="25">
        <f t="shared" si="22"/>
        <v>0.6166666666666667</v>
      </c>
      <c r="BV24" s="26">
        <v>3600000</v>
      </c>
      <c r="BW24" s="26">
        <v>757280</v>
      </c>
      <c r="BX24" s="25">
        <f t="shared" si="23"/>
        <v>0.21035555555555555</v>
      </c>
      <c r="BY24" s="26">
        <v>37953311.109999999</v>
      </c>
      <c r="BZ24" s="26">
        <v>14480000</v>
      </c>
      <c r="CA24" s="25">
        <f t="shared" si="24"/>
        <v>0.3815213897420609</v>
      </c>
      <c r="CB24" s="3">
        <f t="shared" si="28"/>
        <v>155214006.19</v>
      </c>
      <c r="CC24" s="3">
        <f>C24+F24+I24+L24+O24+R24+U24+X24+AA24+AD24+AG24+AJ24+AM24+AP24+AS24+AV24+AY24+BB24+BE24+BH24+BK24+BN24+BQ24+BT24+BW24+BZ24</f>
        <v>63186751.129999995</v>
      </c>
      <c r="CD24" s="19">
        <f t="shared" si="25"/>
        <v>0.40709438974632267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300000</v>
      </c>
      <c r="C25" s="26">
        <v>0</v>
      </c>
      <c r="D25" s="25">
        <f t="shared" si="26"/>
        <v>0</v>
      </c>
      <c r="E25" s="26">
        <v>0</v>
      </c>
      <c r="F25" s="26">
        <v>0</v>
      </c>
      <c r="G25" s="25">
        <f t="shared" si="0"/>
        <v>0</v>
      </c>
      <c r="H25" s="26">
        <v>0</v>
      </c>
      <c r="I25" s="26">
        <v>0</v>
      </c>
      <c r="J25" s="25">
        <f t="shared" si="1"/>
        <v>0</v>
      </c>
      <c r="K25" s="26">
        <v>10000</v>
      </c>
      <c r="L25" s="26">
        <v>0</v>
      </c>
      <c r="M25" s="25">
        <f t="shared" si="2"/>
        <v>0</v>
      </c>
      <c r="N25" s="26">
        <v>0</v>
      </c>
      <c r="O25" s="26">
        <v>0</v>
      </c>
      <c r="P25" s="25">
        <f t="shared" si="3"/>
        <v>0</v>
      </c>
      <c r="Q25" s="26">
        <v>0</v>
      </c>
      <c r="R25" s="26">
        <v>0</v>
      </c>
      <c r="S25" s="25">
        <f t="shared" si="4"/>
        <v>0</v>
      </c>
      <c r="T25" s="24">
        <v>900000</v>
      </c>
      <c r="U25" s="24">
        <v>0</v>
      </c>
      <c r="V25" s="25">
        <f t="shared" si="5"/>
        <v>0</v>
      </c>
      <c r="W25" s="24">
        <v>0</v>
      </c>
      <c r="X25" s="24">
        <v>0</v>
      </c>
      <c r="Y25" s="25">
        <f t="shared" si="6"/>
        <v>0</v>
      </c>
      <c r="Z25" s="26">
        <v>1742346.83</v>
      </c>
      <c r="AA25" s="26">
        <v>269114.76</v>
      </c>
      <c r="AB25" s="25">
        <f t="shared" si="7"/>
        <v>0.15445533309806062</v>
      </c>
      <c r="AC25" s="24">
        <v>1270000</v>
      </c>
      <c r="AD25" s="24">
        <v>518708.1</v>
      </c>
      <c r="AE25" s="25">
        <f t="shared" si="8"/>
        <v>0.40843157480314957</v>
      </c>
      <c r="AF25" s="24">
        <v>91243</v>
      </c>
      <c r="AG25" s="24">
        <v>0</v>
      </c>
      <c r="AH25" s="25">
        <f t="shared" si="9"/>
        <v>0</v>
      </c>
      <c r="AI25" s="26">
        <v>0</v>
      </c>
      <c r="AJ25" s="26">
        <v>0</v>
      </c>
      <c r="AK25" s="25">
        <f t="shared" si="10"/>
        <v>0</v>
      </c>
      <c r="AL25" s="24">
        <v>100000</v>
      </c>
      <c r="AM25" s="24">
        <v>0</v>
      </c>
      <c r="AN25" s="25">
        <f t="shared" si="11"/>
        <v>0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0</v>
      </c>
      <c r="AV25" s="24">
        <v>0</v>
      </c>
      <c r="AW25" s="25">
        <f t="shared" si="14"/>
        <v>0</v>
      </c>
      <c r="AX25" s="24">
        <v>0</v>
      </c>
      <c r="AY25" s="24">
        <v>0</v>
      </c>
      <c r="AZ25" s="25">
        <f t="shared" si="15"/>
        <v>0</v>
      </c>
      <c r="BA25" s="24">
        <v>0</v>
      </c>
      <c r="BB25" s="24">
        <v>0</v>
      </c>
      <c r="BC25" s="25">
        <f t="shared" si="16"/>
        <v>0</v>
      </c>
      <c r="BD25" s="24">
        <v>0</v>
      </c>
      <c r="BE25" s="24">
        <v>0</v>
      </c>
      <c r="BF25" s="25">
        <f t="shared" si="17"/>
        <v>0</v>
      </c>
      <c r="BG25" s="24">
        <v>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0</v>
      </c>
      <c r="BN25" s="26">
        <v>0</v>
      </c>
      <c r="BO25" s="25">
        <f t="shared" si="20"/>
        <v>0</v>
      </c>
      <c r="BP25" s="26">
        <v>0</v>
      </c>
      <c r="BQ25" s="26">
        <v>0</v>
      </c>
      <c r="BR25" s="25">
        <f t="shared" si="21"/>
        <v>0</v>
      </c>
      <c r="BS25" s="26">
        <v>0</v>
      </c>
      <c r="BT25" s="26">
        <v>0</v>
      </c>
      <c r="BU25" s="25">
        <f t="shared" si="22"/>
        <v>0</v>
      </c>
      <c r="BV25" s="26">
        <v>25000000</v>
      </c>
      <c r="BW25" s="26">
        <v>6919867.5</v>
      </c>
      <c r="BX25" s="25">
        <f t="shared" si="23"/>
        <v>0.2767947</v>
      </c>
      <c r="BY25" s="26">
        <v>240000000</v>
      </c>
      <c r="BZ25" s="26">
        <v>87765331.170000002</v>
      </c>
      <c r="CA25" s="25">
        <f t="shared" si="24"/>
        <v>0.36568887987499998</v>
      </c>
      <c r="CB25" s="3">
        <f t="shared" si="28"/>
        <v>269413589.83000004</v>
      </c>
      <c r="CC25" s="3">
        <f>C25+F25+I25+L25+O25+R25+U25+X25+AA25+AD25+AG25+AJ25+AM25+AP25+AS25+AV25+AY25+BB25+BE25+BH25+BK25+BN25+BQ25+BT25+BW25+BZ25</f>
        <v>95473021.530000001</v>
      </c>
      <c r="CD25" s="19">
        <f t="shared" si="25"/>
        <v>0.35437344341183186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1624898</v>
      </c>
      <c r="X26" s="24">
        <v>0</v>
      </c>
      <c r="Y26" s="25">
        <f t="shared" si="6"/>
        <v>0</v>
      </c>
      <c r="Z26" s="24">
        <v>500000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67552100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1410800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4143983.2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36440724.420000002</v>
      </c>
      <c r="BW26" s="24">
        <v>141342</v>
      </c>
      <c r="BX26" s="25">
        <f t="shared" si="23"/>
        <v>3.8786824973881789E-3</v>
      </c>
      <c r="BY26" s="24">
        <v>0</v>
      </c>
      <c r="BZ26" s="24">
        <v>0</v>
      </c>
      <c r="CA26" s="25">
        <f t="shared" si="24"/>
        <v>0</v>
      </c>
      <c r="CB26" s="3">
        <f t="shared" si="28"/>
        <v>111672505.62</v>
      </c>
      <c r="CC26" s="3">
        <f>C26+F26+I26+L26+O26+R26+U26+X26+AA26+AD26+AG26+AJ26+AM26+AP26+AS26+AV26+AY26+BB26+BE26+BH26+BK26+BN26+BQ26+BT26+BW26+BZ26</f>
        <v>141342</v>
      </c>
      <c r="CD26" s="19">
        <f t="shared" si="25"/>
        <v>1.2656830722591608E-3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905304676.96000004</v>
      </c>
      <c r="C27" s="3">
        <f>SUM(C13:C26)</f>
        <v>309706968.38</v>
      </c>
      <c r="D27" s="16">
        <f t="shared" si="26"/>
        <v>0.34210247252890763</v>
      </c>
      <c r="E27" s="3">
        <f>SUM(E13:E26)</f>
        <v>296612664.05000001</v>
      </c>
      <c r="F27" s="3">
        <f>SUM(F13:F26)</f>
        <v>89976917.99000001</v>
      </c>
      <c r="G27" s="16">
        <f t="shared" si="0"/>
        <v>0.30334820085373226</v>
      </c>
      <c r="H27" s="3">
        <f>SUM(H13:H26)</f>
        <v>4491008658.6199989</v>
      </c>
      <c r="I27" s="3">
        <f>SUM(I13:I26)</f>
        <v>957922413.93999994</v>
      </c>
      <c r="J27" s="16">
        <f t="shared" si="1"/>
        <v>0.21329783279339104</v>
      </c>
      <c r="K27" s="3">
        <f>SUM(K13:K26)</f>
        <v>2161719421.2799997</v>
      </c>
      <c r="L27" s="3">
        <f>SUM(L13:L26)</f>
        <v>546452378.15999997</v>
      </c>
      <c r="M27" s="16">
        <f t="shared" si="2"/>
        <v>0.25278598729359336</v>
      </c>
      <c r="N27" s="3">
        <f>SUM(N13:N26)</f>
        <v>653652704.74000001</v>
      </c>
      <c r="O27" s="3">
        <f>SUM(O13:O26)</f>
        <v>189009291.93000001</v>
      </c>
      <c r="P27" s="16">
        <f t="shared" si="3"/>
        <v>0.28915858614121581</v>
      </c>
      <c r="Q27" s="3">
        <f>SUM(Q13:Q26)</f>
        <v>524743391.67000002</v>
      </c>
      <c r="R27" s="3">
        <f>SUM(R13:R26)</f>
        <v>167970512.56999999</v>
      </c>
      <c r="S27" s="16">
        <f t="shared" si="4"/>
        <v>0.32010029137371793</v>
      </c>
      <c r="T27" s="3">
        <f>SUM(T13:T26)</f>
        <v>2055123680.2599998</v>
      </c>
      <c r="U27" s="3">
        <f>SUM(U13:U26)</f>
        <v>600099022.82999992</v>
      </c>
      <c r="V27" s="16">
        <f t="shared" si="5"/>
        <v>0.29200141509443345</v>
      </c>
      <c r="W27" s="3">
        <f>SUM(W13:W26)</f>
        <v>553268387.10000002</v>
      </c>
      <c r="X27" s="3">
        <f>SUM(X13:X26)</f>
        <v>125814863.93000001</v>
      </c>
      <c r="Y27" s="16">
        <f t="shared" si="6"/>
        <v>0.22740295101527228</v>
      </c>
      <c r="Z27" s="3">
        <f>SUM(Z13:Z26)</f>
        <v>1480169630.9799998</v>
      </c>
      <c r="AA27" s="3">
        <f>SUM(AA13:AA26)</f>
        <v>457011631.37</v>
      </c>
      <c r="AB27" s="16">
        <f t="shared" si="7"/>
        <v>0.30875625455672873</v>
      </c>
      <c r="AC27" s="3">
        <f>SUM(AC13:AC26)</f>
        <v>1411439545.9400001</v>
      </c>
      <c r="AD27" s="3">
        <f>SUM(AD13:AD26)</f>
        <v>465771021.83000004</v>
      </c>
      <c r="AE27" s="16">
        <f t="shared" si="8"/>
        <v>0.32999714594209045</v>
      </c>
      <c r="AF27" s="3">
        <f>SUM(AF13:AF26)</f>
        <v>424085809.48000002</v>
      </c>
      <c r="AG27" s="3">
        <f>SUM(AG13:AG26)</f>
        <v>149574073.07999998</v>
      </c>
      <c r="AH27" s="16">
        <f t="shared" si="9"/>
        <v>0.3526976610309191</v>
      </c>
      <c r="AI27" s="3">
        <f>SUM(AI13:AI26)</f>
        <v>1834464840.6199999</v>
      </c>
      <c r="AJ27" s="3">
        <f>SUM(AJ13:AJ26)</f>
        <v>612732467.82999992</v>
      </c>
      <c r="AK27" s="16">
        <f t="shared" si="10"/>
        <v>0.33401156253445163</v>
      </c>
      <c r="AL27" s="3">
        <f>SUM(AL13:AL26)</f>
        <v>2713021057.4200001</v>
      </c>
      <c r="AM27" s="3">
        <f>SUM(AM13:AM26)</f>
        <v>732362540.09000003</v>
      </c>
      <c r="AN27" s="16">
        <f t="shared" si="11"/>
        <v>0.26994355170484907</v>
      </c>
      <c r="AO27" s="3">
        <f>SUM(AO13:AO26)</f>
        <v>618394693.27999997</v>
      </c>
      <c r="AP27" s="3">
        <f>SUM(AP13:AP26)</f>
        <v>171831111.41</v>
      </c>
      <c r="AQ27" s="16">
        <f t="shared" si="12"/>
        <v>0.27786640680662733</v>
      </c>
      <c r="AR27" s="3">
        <f>SUM(AR13:AR26)</f>
        <v>707553874.01999998</v>
      </c>
      <c r="AS27" s="3">
        <f>SUM(AS13:AS26)</f>
        <v>166025455.09999999</v>
      </c>
      <c r="AT27" s="16">
        <f t="shared" si="13"/>
        <v>0.2346470865274452</v>
      </c>
      <c r="AU27" s="3">
        <f>SUM(AU13:AU26)</f>
        <v>546368819.50999999</v>
      </c>
      <c r="AV27" s="3">
        <f>SUM(AV13:AV26)</f>
        <v>175557512.46000001</v>
      </c>
      <c r="AW27" s="16">
        <f t="shared" si="14"/>
        <v>0.3213168581205737</v>
      </c>
      <c r="AX27" s="3">
        <f>SUM(AX13:AX26)</f>
        <v>938402901.22000003</v>
      </c>
      <c r="AY27" s="3">
        <f>SUM(AY13:AY26)</f>
        <v>238935861.57999998</v>
      </c>
      <c r="AZ27" s="16">
        <f t="shared" si="15"/>
        <v>0.25461969615541891</v>
      </c>
      <c r="BA27" s="3">
        <f>SUM(BA13:BA26)</f>
        <v>412176523.76999998</v>
      </c>
      <c r="BB27" s="3">
        <f>SUM(BB13:BB26)</f>
        <v>135936578.88999999</v>
      </c>
      <c r="BC27" s="16">
        <f t="shared" si="16"/>
        <v>0.32980184714705979</v>
      </c>
      <c r="BD27" s="3">
        <f>SUM(BD13:BD26)</f>
        <v>1019334785.0999999</v>
      </c>
      <c r="BE27" s="3">
        <f>SUM(BE13:BE26)</f>
        <v>327961015.15000004</v>
      </c>
      <c r="BF27" s="16">
        <f t="shared" si="17"/>
        <v>0.32174023681319386</v>
      </c>
      <c r="BG27" s="3">
        <f>SUM(BG13:BG26)</f>
        <v>909916596.75</v>
      </c>
      <c r="BH27" s="3">
        <f>SUM(BH13:BH26)</f>
        <v>213555626.08999997</v>
      </c>
      <c r="BI27" s="16">
        <f t="shared" si="18"/>
        <v>0.23469802271193707</v>
      </c>
      <c r="BJ27" s="3">
        <f>SUM(BJ13:BJ26)</f>
        <v>431904872.68999994</v>
      </c>
      <c r="BK27" s="3">
        <f>SUM(BK13:BK26)</f>
        <v>127701767.58</v>
      </c>
      <c r="BL27" s="16">
        <f t="shared" si="19"/>
        <v>0.29567105086044732</v>
      </c>
      <c r="BM27" s="3">
        <f>SUM(BM13:BM26)</f>
        <v>1047975485.0200001</v>
      </c>
      <c r="BN27" s="3">
        <f>SUM(BN13:BN26)</f>
        <v>234827903.01999998</v>
      </c>
      <c r="BO27" s="16">
        <f t="shared" si="20"/>
        <v>0.22407766820568176</v>
      </c>
      <c r="BP27" s="3">
        <f>SUM(BP13:BP26)</f>
        <v>628313492.57999992</v>
      </c>
      <c r="BQ27" s="3">
        <f>SUM(BQ13:BQ26)</f>
        <v>173816529.06999999</v>
      </c>
      <c r="BR27" s="16">
        <f t="shared" si="21"/>
        <v>0.27663981614698308</v>
      </c>
      <c r="BS27" s="3">
        <f>SUM(BS13:BS26)</f>
        <v>762328964.82999992</v>
      </c>
      <c r="BT27" s="3">
        <f>SUM(BT13:BT26)</f>
        <v>178058509.54999998</v>
      </c>
      <c r="BU27" s="16">
        <f t="shared" si="22"/>
        <v>0.23357174889676033</v>
      </c>
      <c r="BV27" s="3">
        <f>SUM(BV13:BV26)</f>
        <v>7201565286.4800005</v>
      </c>
      <c r="BW27" s="3">
        <f>SUM(BW13:BW26)</f>
        <v>1584455431.98</v>
      </c>
      <c r="BX27" s="16">
        <f t="shared" si="23"/>
        <v>0.22001542289071632</v>
      </c>
      <c r="BY27" s="3">
        <f>SUM(BY13:BY26)</f>
        <v>13845348426.019999</v>
      </c>
      <c r="BZ27" s="3">
        <f>SUM(BZ13:BZ26)</f>
        <v>4261950162.79</v>
      </c>
      <c r="CA27" s="16">
        <f t="shared" si="24"/>
        <v>0.30782541772516053</v>
      </c>
      <c r="CB27" s="3">
        <f>SUM(CB13:CB26)</f>
        <v>48574199190.390015</v>
      </c>
      <c r="CC27" s="3">
        <f>SUM(CC13:CC26)</f>
        <v>13395017568.6</v>
      </c>
      <c r="CD27" s="19">
        <f t="shared" si="25"/>
        <v>0.27576404329585097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-60586561.360000014</v>
      </c>
      <c r="C28" s="3">
        <f>C12-C27</f>
        <v>-22598164.069999993</v>
      </c>
      <c r="D28" s="16"/>
      <c r="E28" s="3">
        <f>E12-E27</f>
        <v>-3090566.2300000191</v>
      </c>
      <c r="F28" s="3">
        <f>F12-F27</f>
        <v>18412611.329999983</v>
      </c>
      <c r="G28" s="16"/>
      <c r="H28" s="3">
        <f>H12-H27</f>
        <v>-322828946.72999907</v>
      </c>
      <c r="I28" s="3">
        <f>I12-I27</f>
        <v>149178640.85000002</v>
      </c>
      <c r="J28" s="16"/>
      <c r="K28" s="3">
        <f>K12-K27</f>
        <v>-70098087.71999979</v>
      </c>
      <c r="L28" s="3">
        <f>L12-L27</f>
        <v>45203808.350000024</v>
      </c>
      <c r="M28" s="16"/>
      <c r="N28" s="3">
        <f>N12-N27</f>
        <v>-41142080.200000048</v>
      </c>
      <c r="O28" s="3">
        <f>O12-O27</f>
        <v>9845908.7099999785</v>
      </c>
      <c r="P28" s="16"/>
      <c r="Q28" s="3">
        <f>Q12-Q27</f>
        <v>-19525539.660000026</v>
      </c>
      <c r="R28" s="3">
        <f>R12-R27</f>
        <v>17566446.340000004</v>
      </c>
      <c r="S28" s="16"/>
      <c r="T28" s="3">
        <f>T12-T27</f>
        <v>-64049179.839999676</v>
      </c>
      <c r="U28" s="3">
        <f>U12-U27</f>
        <v>29896626.590000033</v>
      </c>
      <c r="V28" s="16"/>
      <c r="W28" s="3">
        <f>W12-W27</f>
        <v>-7737086.810000062</v>
      </c>
      <c r="X28" s="3">
        <f>X12-X27</f>
        <v>17073672.25</v>
      </c>
      <c r="Y28" s="16"/>
      <c r="Z28" s="3">
        <f>Z12-Z27</f>
        <v>-48277619.7099998</v>
      </c>
      <c r="AA28" s="3">
        <f>AA12-AA27</f>
        <v>21541079.310000002</v>
      </c>
      <c r="AB28" s="16"/>
      <c r="AC28" s="3">
        <f>AC12-AC27</f>
        <v>-39959497.529999971</v>
      </c>
      <c r="AD28" s="3">
        <f>AD12-AD27</f>
        <v>11849092.139999986</v>
      </c>
      <c r="AE28" s="16"/>
      <c r="AF28" s="3">
        <f>AF12-AF27</f>
        <v>-6612428</v>
      </c>
      <c r="AG28" s="3">
        <f>AG12-AG27</f>
        <v>28827929.660000026</v>
      </c>
      <c r="AH28" s="16"/>
      <c r="AI28" s="3">
        <f>AI12-AI27</f>
        <v>-42371647.349999905</v>
      </c>
      <c r="AJ28" s="3">
        <f>AJ12-AJ27</f>
        <v>72173824.110000134</v>
      </c>
      <c r="AK28" s="19"/>
      <c r="AL28" s="3">
        <f>AL12-AL27</f>
        <v>-101781568.44000006</v>
      </c>
      <c r="AM28" s="3">
        <f>AM12-AM27</f>
        <v>35844517.639999986</v>
      </c>
      <c r="AN28" s="16"/>
      <c r="AO28" s="3">
        <f>AO12-AO27</f>
        <v>-39405025.919999957</v>
      </c>
      <c r="AP28" s="3">
        <f>AP12-AP27</f>
        <v>25085447.159999996</v>
      </c>
      <c r="AQ28" s="16"/>
      <c r="AR28" s="3">
        <f>AR12-AR27</f>
        <v>-23594899.029999971</v>
      </c>
      <c r="AS28" s="3">
        <f>AS12-AS27</f>
        <v>17352478.76000002</v>
      </c>
      <c r="AT28" s="16"/>
      <c r="AU28" s="3">
        <f>AU12-AU27</f>
        <v>-44278093.529999971</v>
      </c>
      <c r="AV28" s="3">
        <f>AV12-AV27</f>
        <v>17355593.900000006</v>
      </c>
      <c r="AW28" s="16"/>
      <c r="AX28" s="3">
        <f>AX12-AX27</f>
        <v>-56613837.00999999</v>
      </c>
      <c r="AY28" s="3">
        <f>AY12-AY27</f>
        <v>17401373.270000011</v>
      </c>
      <c r="AZ28" s="16"/>
      <c r="BA28" s="3">
        <f>BA12-BA27</f>
        <v>-13499798.74000001</v>
      </c>
      <c r="BB28" s="3">
        <f>BB12-BB27</f>
        <v>6069944.7800000012</v>
      </c>
      <c r="BC28" s="16"/>
      <c r="BD28" s="3">
        <f>BD12-BD27</f>
        <v>-17722860.899999857</v>
      </c>
      <c r="BE28" s="3">
        <f>BE12-BE27</f>
        <v>9424641.9999999404</v>
      </c>
      <c r="BF28" s="16"/>
      <c r="BG28" s="3">
        <f>BG12-BG27</f>
        <v>-49154575.350000024</v>
      </c>
      <c r="BH28" s="3">
        <f>BH12-BH27</f>
        <v>-1454141.5299999714</v>
      </c>
      <c r="BI28" s="16"/>
      <c r="BJ28" s="3">
        <f>BJ12-BJ27</f>
        <v>-7113542.6999999285</v>
      </c>
      <c r="BK28" s="3">
        <f>BK12-BK27</f>
        <v>14278470.030000016</v>
      </c>
      <c r="BL28" s="16"/>
      <c r="BM28" s="3">
        <f>BM12-BM27</f>
        <v>-92390057.800000072</v>
      </c>
      <c r="BN28" s="3">
        <f>BN12-BN27</f>
        <v>52493969.730000019</v>
      </c>
      <c r="BO28" s="16"/>
      <c r="BP28" s="3">
        <f>BP12-BP27</f>
        <v>-20973510.939999938</v>
      </c>
      <c r="BQ28" s="3">
        <f>BQ12-BQ27</f>
        <v>42263205.129999995</v>
      </c>
      <c r="BR28" s="16"/>
      <c r="BS28" s="3">
        <f>BS12-BS27</f>
        <v>-31157478.849999905</v>
      </c>
      <c r="BT28" s="3">
        <f>BT12-BT27</f>
        <v>23995073.480000019</v>
      </c>
      <c r="BU28" s="16"/>
      <c r="BV28" s="3">
        <f>BV12-BV27</f>
        <v>-116111000.00000095</v>
      </c>
      <c r="BW28" s="3">
        <f>BW12-BW27</f>
        <v>91859675.279999971</v>
      </c>
      <c r="BX28" s="16"/>
      <c r="BY28" s="3">
        <f>BY12-BY27</f>
        <v>-11473539.839998245</v>
      </c>
      <c r="BZ28" s="3">
        <f>BZ12-BZ27</f>
        <v>449699174.43000031</v>
      </c>
      <c r="CA28" s="16"/>
      <c r="CB28" s="3">
        <f t="shared" ref="CB28:CC30" si="29">BY28+BV28+BS28+BP28+BM28+BJ28+BG28+BD28+BA28+AX28+AU28+AR28+AO28+AL28+AI28+AF28+AC28+Z28+W28+T28+Q28+N28+K28+H28+E28+B28</f>
        <v>-1351549030.1899972</v>
      </c>
      <c r="CC28" s="3">
        <f t="shared" si="29"/>
        <v>1200640899.6300004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>
        <f>(Z30+Z29)/Z26*100</f>
        <v>0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>
        <f>(AI30+AI29)/AI26*100</f>
        <v>0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>
        <f>(BW30+BW29)/BW26*100</f>
        <v>0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Q35" sqref="BQ3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4" t="s">
        <v>75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x14ac:dyDescent="0.2">
      <c r="A3" s="54"/>
      <c r="B3" s="62" t="s">
        <v>1</v>
      </c>
      <c r="C3" s="63"/>
      <c r="D3" s="63"/>
      <c r="E3" s="62" t="s">
        <v>2</v>
      </c>
      <c r="F3" s="63"/>
      <c r="G3" s="63"/>
      <c r="H3" s="62" t="s">
        <v>3</v>
      </c>
      <c r="I3" s="63"/>
      <c r="J3" s="63"/>
      <c r="K3" s="62" t="s">
        <v>4</v>
      </c>
      <c r="L3" s="63"/>
      <c r="M3" s="63"/>
      <c r="N3" s="62" t="s">
        <v>5</v>
      </c>
      <c r="O3" s="63"/>
      <c r="P3" s="63"/>
      <c r="Q3" s="62" t="s">
        <v>6</v>
      </c>
      <c r="R3" s="63"/>
      <c r="S3" s="63"/>
      <c r="T3" s="62" t="s">
        <v>7</v>
      </c>
      <c r="U3" s="63"/>
      <c r="V3" s="63"/>
      <c r="W3" s="62" t="s">
        <v>8</v>
      </c>
      <c r="X3" s="63"/>
      <c r="Y3" s="63"/>
      <c r="Z3" s="62" t="s">
        <v>49</v>
      </c>
      <c r="AA3" s="63"/>
      <c r="AB3" s="63"/>
      <c r="AC3" s="62" t="s">
        <v>9</v>
      </c>
      <c r="AD3" s="63"/>
      <c r="AE3" s="63"/>
      <c r="AF3" s="62" t="s">
        <v>10</v>
      </c>
      <c r="AG3" s="63"/>
      <c r="AH3" s="63"/>
      <c r="AI3" s="62" t="s">
        <v>51</v>
      </c>
      <c r="AJ3" s="63"/>
      <c r="AK3" s="63"/>
      <c r="AL3" s="62" t="s">
        <v>11</v>
      </c>
      <c r="AM3" s="63"/>
      <c r="AN3" s="63"/>
      <c r="AO3" s="62" t="s">
        <v>12</v>
      </c>
      <c r="AP3" s="63"/>
      <c r="AQ3" s="63"/>
      <c r="AR3" s="62" t="s">
        <v>13</v>
      </c>
      <c r="AS3" s="63"/>
      <c r="AT3" s="63"/>
      <c r="AU3" s="62" t="s">
        <v>14</v>
      </c>
      <c r="AV3" s="63"/>
      <c r="AW3" s="63"/>
      <c r="AX3" s="62" t="s">
        <v>15</v>
      </c>
      <c r="AY3" s="63"/>
      <c r="AZ3" s="63"/>
      <c r="BA3" s="62" t="s">
        <v>16</v>
      </c>
      <c r="BB3" s="63"/>
      <c r="BC3" s="63"/>
      <c r="BD3" s="62" t="s">
        <v>17</v>
      </c>
      <c r="BE3" s="63"/>
      <c r="BF3" s="63"/>
      <c r="BG3" s="62" t="s">
        <v>18</v>
      </c>
      <c r="BH3" s="63"/>
      <c r="BI3" s="63"/>
      <c r="BJ3" s="62" t="s">
        <v>19</v>
      </c>
      <c r="BK3" s="63"/>
      <c r="BL3" s="63"/>
      <c r="BM3" s="62" t="s">
        <v>20</v>
      </c>
      <c r="BN3" s="63"/>
      <c r="BO3" s="63"/>
      <c r="BP3" s="62" t="s">
        <v>21</v>
      </c>
      <c r="BQ3" s="63"/>
      <c r="BR3" s="63"/>
      <c r="BS3" s="62" t="s">
        <v>22</v>
      </c>
      <c r="BT3" s="63"/>
      <c r="BU3" s="63"/>
      <c r="BV3" s="62" t="s">
        <v>23</v>
      </c>
      <c r="BW3" s="63"/>
      <c r="BX3" s="63"/>
      <c r="BY3" s="62" t="s">
        <v>24</v>
      </c>
      <c r="BZ3" s="63"/>
      <c r="CA3" s="63"/>
      <c r="CB3" s="62" t="s">
        <v>25</v>
      </c>
      <c r="CC3" s="63"/>
      <c r="CD3" s="63"/>
    </row>
    <row r="4" spans="1:87" ht="11.25" customHeight="1" x14ac:dyDescent="0.2">
      <c r="A4" s="55"/>
      <c r="B4" s="62" t="s">
        <v>26</v>
      </c>
      <c r="C4" s="62" t="s">
        <v>63</v>
      </c>
      <c r="D4" s="60" t="s">
        <v>27</v>
      </c>
      <c r="E4" s="62" t="s">
        <v>26</v>
      </c>
      <c r="F4" s="62" t="s">
        <v>63</v>
      </c>
      <c r="G4" s="60" t="s">
        <v>27</v>
      </c>
      <c r="H4" s="62" t="s">
        <v>26</v>
      </c>
      <c r="I4" s="62" t="s">
        <v>63</v>
      </c>
      <c r="J4" s="60" t="s">
        <v>27</v>
      </c>
      <c r="K4" s="62" t="s">
        <v>26</v>
      </c>
      <c r="L4" s="62" t="s">
        <v>63</v>
      </c>
      <c r="M4" s="60" t="s">
        <v>27</v>
      </c>
      <c r="N4" s="62" t="s">
        <v>26</v>
      </c>
      <c r="O4" s="62" t="s">
        <v>63</v>
      </c>
      <c r="P4" s="60" t="s">
        <v>27</v>
      </c>
      <c r="Q4" s="62" t="s">
        <v>26</v>
      </c>
      <c r="R4" s="62" t="s">
        <v>63</v>
      </c>
      <c r="S4" s="60" t="s">
        <v>27</v>
      </c>
      <c r="T4" s="62" t="s">
        <v>26</v>
      </c>
      <c r="U4" s="62" t="s">
        <v>63</v>
      </c>
      <c r="V4" s="60" t="s">
        <v>27</v>
      </c>
      <c r="W4" s="62" t="s">
        <v>26</v>
      </c>
      <c r="X4" s="62" t="s">
        <v>63</v>
      </c>
      <c r="Y4" s="60" t="s">
        <v>27</v>
      </c>
      <c r="Z4" s="62" t="s">
        <v>26</v>
      </c>
      <c r="AA4" s="62" t="s">
        <v>63</v>
      </c>
      <c r="AB4" s="60" t="s">
        <v>27</v>
      </c>
      <c r="AC4" s="62" t="s">
        <v>26</v>
      </c>
      <c r="AD4" s="62" t="s">
        <v>63</v>
      </c>
      <c r="AE4" s="60" t="s">
        <v>27</v>
      </c>
      <c r="AF4" s="62" t="s">
        <v>26</v>
      </c>
      <c r="AG4" s="62" t="s">
        <v>63</v>
      </c>
      <c r="AH4" s="60" t="s">
        <v>27</v>
      </c>
      <c r="AI4" s="62" t="s">
        <v>26</v>
      </c>
      <c r="AJ4" s="62" t="s">
        <v>63</v>
      </c>
      <c r="AK4" s="60" t="s">
        <v>27</v>
      </c>
      <c r="AL4" s="62" t="s">
        <v>26</v>
      </c>
      <c r="AM4" s="62" t="s">
        <v>63</v>
      </c>
      <c r="AN4" s="60" t="s">
        <v>27</v>
      </c>
      <c r="AO4" s="62" t="s">
        <v>26</v>
      </c>
      <c r="AP4" s="62" t="s">
        <v>63</v>
      </c>
      <c r="AQ4" s="60" t="s">
        <v>27</v>
      </c>
      <c r="AR4" s="62" t="s">
        <v>26</v>
      </c>
      <c r="AS4" s="62" t="s">
        <v>63</v>
      </c>
      <c r="AT4" s="60" t="s">
        <v>27</v>
      </c>
      <c r="AU4" s="62" t="s">
        <v>26</v>
      </c>
      <c r="AV4" s="62" t="s">
        <v>63</v>
      </c>
      <c r="AW4" s="60" t="s">
        <v>27</v>
      </c>
      <c r="AX4" s="62" t="s">
        <v>26</v>
      </c>
      <c r="AY4" s="62" t="s">
        <v>63</v>
      </c>
      <c r="AZ4" s="60" t="s">
        <v>27</v>
      </c>
      <c r="BA4" s="62" t="s">
        <v>26</v>
      </c>
      <c r="BB4" s="62" t="s">
        <v>63</v>
      </c>
      <c r="BC4" s="60" t="s">
        <v>27</v>
      </c>
      <c r="BD4" s="62" t="s">
        <v>26</v>
      </c>
      <c r="BE4" s="62" t="s">
        <v>63</v>
      </c>
      <c r="BF4" s="60" t="s">
        <v>27</v>
      </c>
      <c r="BG4" s="62" t="s">
        <v>26</v>
      </c>
      <c r="BH4" s="62" t="s">
        <v>63</v>
      </c>
      <c r="BI4" s="60" t="s">
        <v>27</v>
      </c>
      <c r="BJ4" s="62" t="s">
        <v>26</v>
      </c>
      <c r="BK4" s="62" t="s">
        <v>63</v>
      </c>
      <c r="BL4" s="60" t="s">
        <v>27</v>
      </c>
      <c r="BM4" s="62" t="s">
        <v>26</v>
      </c>
      <c r="BN4" s="62" t="s">
        <v>63</v>
      </c>
      <c r="BO4" s="60" t="s">
        <v>27</v>
      </c>
      <c r="BP4" s="62" t="s">
        <v>26</v>
      </c>
      <c r="BQ4" s="62" t="s">
        <v>63</v>
      </c>
      <c r="BR4" s="60" t="s">
        <v>27</v>
      </c>
      <c r="BS4" s="62" t="s">
        <v>26</v>
      </c>
      <c r="BT4" s="62" t="s">
        <v>63</v>
      </c>
      <c r="BU4" s="60" t="s">
        <v>27</v>
      </c>
      <c r="BV4" s="62" t="s">
        <v>26</v>
      </c>
      <c r="BW4" s="62" t="s">
        <v>63</v>
      </c>
      <c r="BX4" s="60" t="s">
        <v>27</v>
      </c>
      <c r="BY4" s="62" t="s">
        <v>26</v>
      </c>
      <c r="BZ4" s="62" t="s">
        <v>63</v>
      </c>
      <c r="CA4" s="60" t="s">
        <v>27</v>
      </c>
      <c r="CB4" s="62" t="s">
        <v>26</v>
      </c>
      <c r="CC4" s="62" t="s">
        <v>63</v>
      </c>
      <c r="CD4" s="60" t="s">
        <v>27</v>
      </c>
    </row>
    <row r="5" spans="1:87" ht="12" customHeight="1" x14ac:dyDescent="0.2">
      <c r="A5" s="55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F5" s="23"/>
      <c r="CG5" s="23"/>
      <c r="CH5" s="23"/>
      <c r="CI5" s="23"/>
    </row>
    <row r="6" spans="1:87" ht="15" x14ac:dyDescent="0.2">
      <c r="A6" s="47" t="s">
        <v>28</v>
      </c>
      <c r="B6" s="42">
        <v>305611700</v>
      </c>
      <c r="C6" s="42">
        <v>110876419.31999999</v>
      </c>
      <c r="D6" s="25">
        <f>IF(B6&gt;0,C6/B6,0)</f>
        <v>0.36280161826265156</v>
      </c>
      <c r="E6" s="42">
        <v>67944375</v>
      </c>
      <c r="F6" s="42">
        <v>33230755.359999999</v>
      </c>
      <c r="G6" s="25">
        <f t="shared" ref="G6:G27" si="0">IF(E6&gt;0,F6/E6,0)</f>
        <v>0.48908765972164731</v>
      </c>
      <c r="H6" s="42">
        <v>1701125818.6800001</v>
      </c>
      <c r="I6" s="42">
        <v>639368146.75</v>
      </c>
      <c r="J6" s="25">
        <f t="shared" ref="J6:J27" si="1">IF(H6&gt;0,I6/H6,0)</f>
        <v>0.3758500045846826</v>
      </c>
      <c r="K6" s="42">
        <v>606589456.5</v>
      </c>
      <c r="L6" s="42">
        <v>254921701.75</v>
      </c>
      <c r="M6" s="25">
        <f t="shared" ref="M6:M27" si="2">IF(K6&gt;0,L6/K6,0)</f>
        <v>0.42025409281079384</v>
      </c>
      <c r="N6" s="42">
        <v>163608725.09</v>
      </c>
      <c r="O6" s="42">
        <v>65987502.439999998</v>
      </c>
      <c r="P6" s="25">
        <f t="shared" ref="P6:P27" si="3">IF(N6&gt;0,O6/N6,0)</f>
        <v>0.40332508186040039</v>
      </c>
      <c r="Q6" s="42">
        <v>125898750</v>
      </c>
      <c r="R6" s="42">
        <v>52102515.399999999</v>
      </c>
      <c r="S6" s="25">
        <f t="shared" ref="S6:S27" si="4">IF(Q6&gt;0,R6/Q6,0)</f>
        <v>0.4138445806650185</v>
      </c>
      <c r="T6" s="42">
        <v>748601840.63999999</v>
      </c>
      <c r="U6" s="42">
        <v>286636924.38999999</v>
      </c>
      <c r="V6" s="25">
        <f t="shared" ref="V6:V27" si="5">IF(T6&gt;0,U6/T6,0)</f>
        <v>0.38289636603744698</v>
      </c>
      <c r="W6" s="42">
        <v>146885713.75999999</v>
      </c>
      <c r="X6" s="42">
        <v>52550823.380000003</v>
      </c>
      <c r="Y6" s="25">
        <f t="shared" ref="Y6:Y27" si="6">IF(W6&gt;0,X6/W6,0)</f>
        <v>0.35776674282880921</v>
      </c>
      <c r="Z6" s="42">
        <v>460073700</v>
      </c>
      <c r="AA6" s="42">
        <v>194568533.47</v>
      </c>
      <c r="AB6" s="25">
        <f t="shared" ref="AB6:AB27" si="7">IF(Z6&gt;0,AA6/Z6,0)</f>
        <v>0.42290731565399198</v>
      </c>
      <c r="AC6" s="42">
        <v>462245966</v>
      </c>
      <c r="AD6" s="42">
        <v>201612052.34999999</v>
      </c>
      <c r="AE6" s="25">
        <f t="shared" ref="AE6:AE27" si="8">IF(AC6&gt;0,AD6/AC6,0)</f>
        <v>0.43615751608311493</v>
      </c>
      <c r="AF6" s="42">
        <v>78223667.319999993</v>
      </c>
      <c r="AG6" s="42">
        <v>42914324.490000002</v>
      </c>
      <c r="AH6" s="25">
        <f t="shared" ref="AH6:AH27" si="9">IF(AF6&gt;0,AG6/AF6,0)</f>
        <v>0.54861049040879983</v>
      </c>
      <c r="AI6" s="42">
        <v>624271281</v>
      </c>
      <c r="AJ6" s="42">
        <v>292937139.30000001</v>
      </c>
      <c r="AK6" s="11">
        <f t="shared" ref="AK6:AK27" si="10">IF(AI6&gt;0,AJ6/AI6,0)</f>
        <v>0.46924654107226182</v>
      </c>
      <c r="AL6" s="42">
        <v>767836376.21000004</v>
      </c>
      <c r="AM6" s="42">
        <v>309325304.94999999</v>
      </c>
      <c r="AN6" s="12">
        <f t="shared" ref="AN6:AN27" si="11">IF(AL6&gt;0,AM6/AL6,0)</f>
        <v>0.40285315274696076</v>
      </c>
      <c r="AO6" s="42">
        <v>260310585.34999999</v>
      </c>
      <c r="AP6" s="42">
        <v>89940027.829999998</v>
      </c>
      <c r="AQ6" s="12">
        <f t="shared" ref="AQ6:AQ27" si="12">IF(AO6&gt;0,AP6/AO6,0)</f>
        <v>0.34551045132902047</v>
      </c>
      <c r="AR6" s="42">
        <v>166836998</v>
      </c>
      <c r="AS6" s="42">
        <v>64526712.43</v>
      </c>
      <c r="AT6" s="12">
        <f t="shared" ref="AT6:AT27" si="13">IF(AR6&gt;0,AS6/AR6,0)</f>
        <v>0.38676500538567588</v>
      </c>
      <c r="AU6" s="42">
        <v>144548548</v>
      </c>
      <c r="AV6" s="42">
        <v>61791095.579999998</v>
      </c>
      <c r="AW6" s="12">
        <f t="shared" ref="AW6:AW27" si="14">IF(AU6&gt;0,AV6/AU6,0)</f>
        <v>0.42747641837260103</v>
      </c>
      <c r="AX6" s="42">
        <v>212071337.41</v>
      </c>
      <c r="AY6" s="42">
        <v>91080167.010000005</v>
      </c>
      <c r="AZ6" s="12">
        <f t="shared" ref="AZ6:AZ27" si="15">IF(AX6&gt;0,AY6/AX6,0)</f>
        <v>0.42947891083420509</v>
      </c>
      <c r="BA6" s="42">
        <v>102393516.19</v>
      </c>
      <c r="BB6" s="42">
        <v>48845136.25</v>
      </c>
      <c r="BC6" s="12">
        <f t="shared" ref="BC6:BC27" si="16">IF(BA6&gt;0,BB6/BA6,0)</f>
        <v>0.47703348871586398</v>
      </c>
      <c r="BD6" s="42">
        <v>386405092.77999997</v>
      </c>
      <c r="BE6" s="42">
        <v>160288854.13999999</v>
      </c>
      <c r="BF6" s="12">
        <f t="shared" ref="BF6:BF27" si="17">IF(BD6&gt;0,BE6/BD6,0)</f>
        <v>0.41482075970272103</v>
      </c>
      <c r="BG6" s="42">
        <v>279101542.64999998</v>
      </c>
      <c r="BH6" s="42">
        <v>100928967.18000001</v>
      </c>
      <c r="BI6" s="12">
        <f t="shared" ref="BI6:BI27" si="18">IF(BG6&gt;0,BH6/BG6,0)</f>
        <v>0.3616209578123592</v>
      </c>
      <c r="BJ6" s="26">
        <v>99645300</v>
      </c>
      <c r="BK6" s="26">
        <v>37347259.850000001</v>
      </c>
      <c r="BL6" s="12">
        <f t="shared" ref="BL6:BL27" si="19">IF(BJ6&gt;0,BK6/BJ6,0)</f>
        <v>0.37480202126944273</v>
      </c>
      <c r="BM6" s="26">
        <v>318656705.08999997</v>
      </c>
      <c r="BN6" s="26">
        <v>148950066.09</v>
      </c>
      <c r="BO6" s="12">
        <f t="shared" ref="BO6:BO27" si="20">IF(BM6&gt;0,BN6/BM6,0)</f>
        <v>0.46743113736750402</v>
      </c>
      <c r="BP6" s="26">
        <v>113028933</v>
      </c>
      <c r="BQ6" s="26">
        <v>59323056.859999999</v>
      </c>
      <c r="BR6" s="12">
        <f t="shared" ref="BR6:BR27" si="21">IF(BP6&gt;0,BQ6/BP6,0)</f>
        <v>0.52484841965198414</v>
      </c>
      <c r="BS6" s="26">
        <v>203971845.00999999</v>
      </c>
      <c r="BT6" s="26">
        <v>96268826.180000007</v>
      </c>
      <c r="BU6" s="12">
        <f t="shared" ref="BU6:BU27" si="22">IF(BS6&gt;0,BT6/BS6,0)</f>
        <v>0.47197114962253883</v>
      </c>
      <c r="BV6" s="26">
        <v>2230869000</v>
      </c>
      <c r="BW6" s="26">
        <v>941771498.86000001</v>
      </c>
      <c r="BX6" s="25">
        <f t="shared" ref="BX6:BX27" si="23">IF(BV6&gt;0,BW6/BV6,0)</f>
        <v>0.42215455002512475</v>
      </c>
      <c r="BY6" s="24">
        <v>5025851769.8400002</v>
      </c>
      <c r="BZ6" s="24">
        <v>2069443749.7</v>
      </c>
      <c r="CA6" s="12">
        <f t="shared" ref="CA6:CA27" si="24">IF(BY6&gt;0,BZ6/BY6,0)</f>
        <v>0.41175980599322004</v>
      </c>
      <c r="CB6" s="3">
        <f>B6+E6+H6+K6+N6+Q6+T6+W6+Z6+AC6+AF6+AI6+AL6+AO6+AR6+AU6+AX6+BA6+BD6+BG6+BJ6+BM6+BP6+BS6+BV6+BY6</f>
        <v>15802608543.52</v>
      </c>
      <c r="CC6" s="3">
        <f>C6+F6+I6+L6+O6+R6+U6+X6+AA6+AD6+AG6+AJ6+AM6+AP6+AS6+AV6+AY6+BB6+BE6+BH6+BK6+BN6+BQ6+BT6+BW6+BZ6</f>
        <v>6507537561.3099995</v>
      </c>
      <c r="CD6" s="19">
        <f t="shared" ref="CD6:CD27" si="25">IF(CB6&gt;0,CC6/CB6,0)</f>
        <v>0.41180147843239923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>
        <v>1124928</v>
      </c>
      <c r="C7" s="42">
        <v>449190</v>
      </c>
      <c r="D7" s="25">
        <f t="shared" ref="D7:D27" si="26">IF(B7&gt;0,C7/B7,0)</f>
        <v>0.39930555555555558</v>
      </c>
      <c r="E7" s="42">
        <v>43428847</v>
      </c>
      <c r="F7" s="42">
        <v>25226733</v>
      </c>
      <c r="G7" s="25">
        <f t="shared" si="0"/>
        <v>0.5808750345133501</v>
      </c>
      <c r="H7" s="42">
        <v>4931208</v>
      </c>
      <c r="I7" s="42">
        <v>2883429.62</v>
      </c>
      <c r="J7" s="25">
        <f t="shared" si="1"/>
        <v>0.5847308854138783</v>
      </c>
      <c r="K7" s="42">
        <v>2202984</v>
      </c>
      <c r="L7" s="42">
        <v>884977.06</v>
      </c>
      <c r="M7" s="25">
        <f t="shared" si="2"/>
        <v>0.4017174250925109</v>
      </c>
      <c r="N7" s="42">
        <v>42412166</v>
      </c>
      <c r="O7" s="42">
        <v>24589397</v>
      </c>
      <c r="P7" s="25">
        <f t="shared" si="3"/>
        <v>0.57977225214104844</v>
      </c>
      <c r="Q7" s="42">
        <v>66940637</v>
      </c>
      <c r="R7" s="42">
        <v>38889858</v>
      </c>
      <c r="S7" s="25">
        <f t="shared" si="4"/>
        <v>0.58096038135998018</v>
      </c>
      <c r="T7" s="42">
        <v>4390992</v>
      </c>
      <c r="U7" s="42">
        <v>2438395.08</v>
      </c>
      <c r="V7" s="25">
        <f t="shared" si="5"/>
        <v>0.55531758654991858</v>
      </c>
      <c r="W7" s="42">
        <v>31946025</v>
      </c>
      <c r="X7" s="42">
        <v>18528419</v>
      </c>
      <c r="Y7" s="25">
        <f t="shared" si="6"/>
        <v>0.57999137607887052</v>
      </c>
      <c r="Z7" s="42">
        <v>1140552</v>
      </c>
      <c r="AA7" s="42">
        <v>439022</v>
      </c>
      <c r="AB7" s="25">
        <f t="shared" si="7"/>
        <v>0.38492063492063494</v>
      </c>
      <c r="AC7" s="42">
        <v>4094896</v>
      </c>
      <c r="AD7" s="42">
        <v>2849571.29</v>
      </c>
      <c r="AE7" s="25">
        <f t="shared" si="8"/>
        <v>0.69588367812027463</v>
      </c>
      <c r="AF7" s="42">
        <v>72625409</v>
      </c>
      <c r="AG7" s="42">
        <v>42216391</v>
      </c>
      <c r="AH7" s="25">
        <f t="shared" si="9"/>
        <v>0.58128954564648305</v>
      </c>
      <c r="AI7" s="42">
        <v>1140552</v>
      </c>
      <c r="AJ7" s="42">
        <v>475230</v>
      </c>
      <c r="AK7" s="11">
        <f t="shared" si="10"/>
        <v>0.41666666666666669</v>
      </c>
      <c r="AL7" s="42">
        <v>4296728</v>
      </c>
      <c r="AM7" s="42">
        <v>911775.67</v>
      </c>
      <c r="AN7" s="12">
        <f t="shared" si="11"/>
        <v>0.2122023246526194</v>
      </c>
      <c r="AO7" s="42">
        <v>593712</v>
      </c>
      <c r="AP7" s="42">
        <v>0</v>
      </c>
      <c r="AQ7" s="12">
        <f t="shared" si="12"/>
        <v>0</v>
      </c>
      <c r="AR7" s="42">
        <v>57427282</v>
      </c>
      <c r="AS7" s="42">
        <v>34338656</v>
      </c>
      <c r="AT7" s="12">
        <f t="shared" si="13"/>
        <v>0.59795022163855849</v>
      </c>
      <c r="AU7" s="42">
        <v>84746106</v>
      </c>
      <c r="AV7" s="42">
        <v>49304878.82</v>
      </c>
      <c r="AW7" s="12">
        <f t="shared" si="14"/>
        <v>0.58179521333994977</v>
      </c>
      <c r="AX7" s="42">
        <v>33923810</v>
      </c>
      <c r="AY7" s="42">
        <v>20189436</v>
      </c>
      <c r="AZ7" s="12">
        <f t="shared" si="15"/>
        <v>0.5951405812024062</v>
      </c>
      <c r="BA7" s="42">
        <v>46540202</v>
      </c>
      <c r="BB7" s="42">
        <v>34438199.43</v>
      </c>
      <c r="BC7" s="12">
        <f t="shared" si="16"/>
        <v>0.73996669438607077</v>
      </c>
      <c r="BD7" s="42">
        <v>11661127</v>
      </c>
      <c r="BE7" s="42">
        <v>11047199.73</v>
      </c>
      <c r="BF7" s="12">
        <f t="shared" si="17"/>
        <v>0.94735266411213948</v>
      </c>
      <c r="BG7" s="42">
        <v>9156400</v>
      </c>
      <c r="BH7" s="42">
        <v>8428233.8800000008</v>
      </c>
      <c r="BI7" s="25">
        <f t="shared" si="18"/>
        <v>0.92047462758289289</v>
      </c>
      <c r="BJ7" s="26">
        <v>39062665</v>
      </c>
      <c r="BK7" s="26">
        <v>22679790</v>
      </c>
      <c r="BL7" s="12">
        <f t="shared" si="19"/>
        <v>0.58060017154487542</v>
      </c>
      <c r="BM7" s="26">
        <v>3864442</v>
      </c>
      <c r="BN7" s="26">
        <v>1989953</v>
      </c>
      <c r="BO7" s="25">
        <f t="shared" si="20"/>
        <v>0.51493928489546481</v>
      </c>
      <c r="BP7" s="26">
        <v>66614219</v>
      </c>
      <c r="BQ7" s="26">
        <v>38746316</v>
      </c>
      <c r="BR7" s="12">
        <f t="shared" si="21"/>
        <v>0.58165233461642774</v>
      </c>
      <c r="BS7" s="26">
        <v>9597649</v>
      </c>
      <c r="BT7" s="26">
        <v>5460616</v>
      </c>
      <c r="BU7" s="12">
        <f t="shared" si="22"/>
        <v>0.56895350100842401</v>
      </c>
      <c r="BV7" s="26">
        <v>1465200</v>
      </c>
      <c r="BW7" s="26">
        <v>1465200</v>
      </c>
      <c r="BX7" s="25">
        <f t="shared" si="23"/>
        <v>1</v>
      </c>
      <c r="BY7" s="24">
        <v>13444136</v>
      </c>
      <c r="BZ7" s="24">
        <v>4372797.8899999997</v>
      </c>
      <c r="CA7" s="12">
        <f t="shared" si="24"/>
        <v>0.32525689192671065</v>
      </c>
      <c r="CB7" s="3">
        <f>B7+E7+H7+K7+N7+Q7+T7+W7+Z7+AC7+AF7+AI7+AL7+AO7+AR7+AU7+AX7+BA7+BD7+BG7+BJ7+BM7+BP7+BS7+BV7+BY7</f>
        <v>658772874</v>
      </c>
      <c r="CC7" s="3">
        <f t="shared" ref="CC7:CC12" si="27">BZ7+BW7+BT7+BQ7+BN7+BK7+BH7+BE7+BB7+AY7+AV7+AS7+AP7+AM7+AJ7+AG7+AD7+AA7+X7+U7+R7+O7+L7+I7+F7+C7</f>
        <v>393243665.46999997</v>
      </c>
      <c r="CD7" s="19">
        <f t="shared" si="25"/>
        <v>0.59693360335598755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>
        <v>89986818.180000007</v>
      </c>
      <c r="C8" s="42">
        <v>16279990.859999999</v>
      </c>
      <c r="D8" s="25">
        <f t="shared" si="26"/>
        <v>0.18091528503025017</v>
      </c>
      <c r="E8" s="42">
        <v>44808515.079999998</v>
      </c>
      <c r="F8" s="42">
        <v>3447439.47</v>
      </c>
      <c r="G8" s="25">
        <f t="shared" si="0"/>
        <v>7.6937150535897655E-2</v>
      </c>
      <c r="H8" s="42">
        <v>1552004976.1099999</v>
      </c>
      <c r="I8" s="42">
        <v>105572064.16</v>
      </c>
      <c r="J8" s="25">
        <f t="shared" si="1"/>
        <v>6.8023019117251504E-2</v>
      </c>
      <c r="K8" s="42">
        <v>670314344.28999996</v>
      </c>
      <c r="L8" s="42">
        <v>46247456.289999999</v>
      </c>
      <c r="M8" s="25">
        <f t="shared" si="2"/>
        <v>6.8993684357128771E-2</v>
      </c>
      <c r="N8" s="42">
        <v>114565295.69</v>
      </c>
      <c r="O8" s="42">
        <v>9561042.1899999995</v>
      </c>
      <c r="P8" s="25">
        <f t="shared" si="3"/>
        <v>8.3454960181580967E-2</v>
      </c>
      <c r="Q8" s="42">
        <v>52347944.020000003</v>
      </c>
      <c r="R8" s="42">
        <v>6744138.9400000004</v>
      </c>
      <c r="S8" s="25">
        <f t="shared" si="4"/>
        <v>0.1288329287091646</v>
      </c>
      <c r="T8" s="42">
        <v>469560218.77999997</v>
      </c>
      <c r="U8" s="42">
        <v>52520525.460000001</v>
      </c>
      <c r="V8" s="25">
        <f t="shared" si="5"/>
        <v>0.11185045785279163</v>
      </c>
      <c r="W8" s="42">
        <v>291251658.69</v>
      </c>
      <c r="X8" s="42">
        <v>34989223.119999997</v>
      </c>
      <c r="Y8" s="25">
        <f t="shared" si="6"/>
        <v>0.12013398748482848</v>
      </c>
      <c r="Z8" s="42">
        <v>241964713.13999999</v>
      </c>
      <c r="AA8" s="42">
        <v>57545674.560000002</v>
      </c>
      <c r="AB8" s="25">
        <f t="shared" si="7"/>
        <v>0.23782672197620924</v>
      </c>
      <c r="AC8" s="42">
        <v>181352213.33000001</v>
      </c>
      <c r="AD8" s="42">
        <v>31465310.809999999</v>
      </c>
      <c r="AE8" s="25">
        <f t="shared" si="8"/>
        <v>0.17350386980248053</v>
      </c>
      <c r="AF8" s="42">
        <v>49539693.939999998</v>
      </c>
      <c r="AG8" s="42">
        <v>11923812.6</v>
      </c>
      <c r="AH8" s="25">
        <f t="shared" si="9"/>
        <v>0.24069209257613755</v>
      </c>
      <c r="AI8" s="42">
        <v>126934704.76000001</v>
      </c>
      <c r="AJ8" s="42">
        <v>16168389.6</v>
      </c>
      <c r="AK8" s="11">
        <f t="shared" si="10"/>
        <v>0.12737564270205026</v>
      </c>
      <c r="AL8" s="42">
        <v>627558456.33000004</v>
      </c>
      <c r="AM8" s="42">
        <v>27353570.140000001</v>
      </c>
      <c r="AN8" s="12">
        <f t="shared" si="11"/>
        <v>4.358728635411168E-2</v>
      </c>
      <c r="AO8" s="42">
        <v>143602265.00999999</v>
      </c>
      <c r="AP8" s="42">
        <v>5644607.8799999999</v>
      </c>
      <c r="AQ8" s="12">
        <f t="shared" si="12"/>
        <v>3.9307234322570946E-2</v>
      </c>
      <c r="AR8" s="42">
        <v>190729851.16999999</v>
      </c>
      <c r="AS8" s="42">
        <v>7691918.8499999996</v>
      </c>
      <c r="AT8" s="12">
        <f t="shared" si="13"/>
        <v>4.0328867258141429E-2</v>
      </c>
      <c r="AU8" s="42">
        <v>85737758.540000007</v>
      </c>
      <c r="AV8" s="42">
        <v>18195445.030000001</v>
      </c>
      <c r="AW8" s="12">
        <f t="shared" si="14"/>
        <v>0.21222207507922097</v>
      </c>
      <c r="AX8" s="42">
        <v>358658994.55000001</v>
      </c>
      <c r="AY8" s="42">
        <v>46190818.100000001</v>
      </c>
      <c r="AZ8" s="12">
        <f t="shared" si="15"/>
        <v>0.12878756367996405</v>
      </c>
      <c r="BA8" s="42">
        <v>68006651.879999995</v>
      </c>
      <c r="BB8" s="42">
        <v>15297007.85</v>
      </c>
      <c r="BC8" s="12">
        <f t="shared" si="16"/>
        <v>0.22493399435384762</v>
      </c>
      <c r="BD8" s="42">
        <v>152394846.97</v>
      </c>
      <c r="BE8" s="42">
        <v>15138731.93</v>
      </c>
      <c r="BF8" s="12">
        <f t="shared" si="17"/>
        <v>9.9338870250515535E-2</v>
      </c>
      <c r="BG8" s="42">
        <v>324799422.17000002</v>
      </c>
      <c r="BH8" s="42">
        <v>15316442.550000001</v>
      </c>
      <c r="BI8" s="12">
        <f t="shared" si="18"/>
        <v>4.7156618837774208E-2</v>
      </c>
      <c r="BJ8" s="26">
        <v>109379097.77</v>
      </c>
      <c r="BK8" s="26">
        <v>11805732.75</v>
      </c>
      <c r="BL8" s="12">
        <f t="shared" si="19"/>
        <v>0.10793408421437924</v>
      </c>
      <c r="BM8" s="26">
        <v>284096239.04000002</v>
      </c>
      <c r="BN8" s="26">
        <v>5544805.2300000004</v>
      </c>
      <c r="BO8" s="12">
        <f t="shared" si="20"/>
        <v>1.9517348236416838E-2</v>
      </c>
      <c r="BP8" s="26">
        <v>123231823.83</v>
      </c>
      <c r="BQ8" s="26">
        <v>7965688.3799999999</v>
      </c>
      <c r="BR8" s="12">
        <f t="shared" si="21"/>
        <v>6.4639864382667722E-2</v>
      </c>
      <c r="BS8" s="26">
        <v>257309461.56</v>
      </c>
      <c r="BT8" s="26">
        <v>10821956.73</v>
      </c>
      <c r="BU8" s="12">
        <f t="shared" si="22"/>
        <v>4.2058137560854955E-2</v>
      </c>
      <c r="BV8" s="26">
        <v>2597673298.1100001</v>
      </c>
      <c r="BW8" s="26">
        <v>116556513.98999999</v>
      </c>
      <c r="BX8" s="25">
        <f t="shared" si="23"/>
        <v>4.4869581588571392E-2</v>
      </c>
      <c r="BY8" s="24">
        <v>3041614336.1100001</v>
      </c>
      <c r="BZ8" s="24">
        <v>982647631.24000001</v>
      </c>
      <c r="CA8" s="12">
        <f t="shared" si="24"/>
        <v>0.32306779316957512</v>
      </c>
      <c r="CB8" s="3">
        <f>B8+E8+H8+K8+N8+Q8+T8+W8+Z8+AC8+AF8+AI8+AL8+AO8+AR8+AU8+AX8+BA8+BD8+BG8+BJ8+BM8+BP8+BS8+BV8+BY8</f>
        <v>12249423599.050003</v>
      </c>
      <c r="CC8" s="3">
        <f t="shared" si="27"/>
        <v>1678635938.7099998</v>
      </c>
      <c r="CD8" s="19">
        <f t="shared" si="25"/>
        <v>0.13703795326664883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>
        <v>447145026.02999997</v>
      </c>
      <c r="C9" s="42">
        <v>233323635.03</v>
      </c>
      <c r="D9" s="25">
        <f t="shared" si="26"/>
        <v>0.52180751534144487</v>
      </c>
      <c r="E9" s="42">
        <v>147595116.50999999</v>
      </c>
      <c r="F9" s="42">
        <v>71185575</v>
      </c>
      <c r="G9" s="25">
        <f t="shared" si="0"/>
        <v>0.48230305096291565</v>
      </c>
      <c r="H9" s="42">
        <v>1111169612.9100001</v>
      </c>
      <c r="I9" s="42">
        <v>588340512.96000004</v>
      </c>
      <c r="J9" s="25">
        <f t="shared" si="1"/>
        <v>0.52947858375933921</v>
      </c>
      <c r="K9" s="42">
        <v>851089600.19000006</v>
      </c>
      <c r="L9" s="42">
        <v>467798379.20999998</v>
      </c>
      <c r="M9" s="25">
        <f t="shared" si="2"/>
        <v>0.54964645215447017</v>
      </c>
      <c r="N9" s="42">
        <v>302232935.81999999</v>
      </c>
      <c r="O9" s="42">
        <v>162283185.78</v>
      </c>
      <c r="P9" s="25">
        <f t="shared" si="3"/>
        <v>0.53694738907162165</v>
      </c>
      <c r="Q9" s="42">
        <v>261221939.5</v>
      </c>
      <c r="R9" s="42">
        <v>140398273.19</v>
      </c>
      <c r="S9" s="25">
        <f t="shared" si="4"/>
        <v>0.53746738676978545</v>
      </c>
      <c r="T9" s="42">
        <v>833207085.60000002</v>
      </c>
      <c r="U9" s="42">
        <v>446581819.02999997</v>
      </c>
      <c r="V9" s="25">
        <f t="shared" si="5"/>
        <v>0.53597938225454755</v>
      </c>
      <c r="W9" s="42">
        <v>167301699.03999999</v>
      </c>
      <c r="X9" s="42">
        <v>83499719.400000006</v>
      </c>
      <c r="Y9" s="25">
        <f t="shared" si="6"/>
        <v>0.49909666117638257</v>
      </c>
      <c r="Z9" s="42">
        <v>699074632</v>
      </c>
      <c r="AA9" s="42">
        <v>371917378.05000001</v>
      </c>
      <c r="AB9" s="25">
        <f t="shared" si="7"/>
        <v>0.53201383804469105</v>
      </c>
      <c r="AC9" s="42">
        <v>723247081.5</v>
      </c>
      <c r="AD9" s="42">
        <v>391541990.66000003</v>
      </c>
      <c r="AE9" s="25">
        <f t="shared" si="8"/>
        <v>0.54136684499016541</v>
      </c>
      <c r="AF9" s="42">
        <v>222882755.03999999</v>
      </c>
      <c r="AG9" s="42">
        <v>115037995.84999999</v>
      </c>
      <c r="AH9" s="25">
        <f t="shared" si="9"/>
        <v>0.51613681744626017</v>
      </c>
      <c r="AI9" s="42">
        <v>1037007695.86</v>
      </c>
      <c r="AJ9" s="42">
        <v>488985013.97000003</v>
      </c>
      <c r="AK9" s="11">
        <f t="shared" si="10"/>
        <v>0.47153460473066233</v>
      </c>
      <c r="AL9" s="42">
        <v>1092162328.5</v>
      </c>
      <c r="AM9" s="42">
        <v>578268157.63999999</v>
      </c>
      <c r="AN9" s="12">
        <f t="shared" si="11"/>
        <v>0.52947088775182927</v>
      </c>
      <c r="AO9" s="42">
        <v>254782764.5</v>
      </c>
      <c r="AP9" s="42">
        <v>134807572.87</v>
      </c>
      <c r="AQ9" s="12">
        <f t="shared" si="12"/>
        <v>0.5291078976027046</v>
      </c>
      <c r="AR9" s="42">
        <v>234758441</v>
      </c>
      <c r="AS9" s="42">
        <v>120792678.06999999</v>
      </c>
      <c r="AT9" s="12">
        <f t="shared" si="13"/>
        <v>0.5145402974881742</v>
      </c>
      <c r="AU9" s="42">
        <v>201686161.03999999</v>
      </c>
      <c r="AV9" s="42">
        <v>103097150.31</v>
      </c>
      <c r="AW9" s="12">
        <f t="shared" si="14"/>
        <v>0.511176125215418</v>
      </c>
      <c r="AX9" s="42">
        <v>306853121.41000003</v>
      </c>
      <c r="AY9" s="42">
        <v>166870790.22999999</v>
      </c>
      <c r="AZ9" s="12">
        <f t="shared" si="15"/>
        <v>0.54381324023436128</v>
      </c>
      <c r="BA9" s="42">
        <v>149960468.88999999</v>
      </c>
      <c r="BB9" s="42">
        <v>82103476</v>
      </c>
      <c r="BC9" s="12">
        <f t="shared" si="16"/>
        <v>0.5475007954277944</v>
      </c>
      <c r="BD9" s="42">
        <v>447135708.11000001</v>
      </c>
      <c r="BE9" s="42">
        <v>234589075.94</v>
      </c>
      <c r="BF9" s="12">
        <f t="shared" si="17"/>
        <v>0.52464849414864589</v>
      </c>
      <c r="BG9" s="42">
        <v>279727699.5</v>
      </c>
      <c r="BH9" s="42">
        <v>139574467.40000001</v>
      </c>
      <c r="BI9" s="12">
        <f t="shared" si="18"/>
        <v>0.49896548553998316</v>
      </c>
      <c r="BJ9" s="26">
        <v>190330479.5</v>
      </c>
      <c r="BK9" s="26">
        <v>98275474.209999993</v>
      </c>
      <c r="BL9" s="12">
        <f t="shared" si="19"/>
        <v>0.51634123167330115</v>
      </c>
      <c r="BM9" s="26">
        <v>369647779.19</v>
      </c>
      <c r="BN9" s="26">
        <v>208581329.31999999</v>
      </c>
      <c r="BO9" s="12">
        <f t="shared" si="20"/>
        <v>0.56427047871641234</v>
      </c>
      <c r="BP9" s="26">
        <v>312036719.60000002</v>
      </c>
      <c r="BQ9" s="26">
        <v>163946436.40000001</v>
      </c>
      <c r="BR9" s="12">
        <f t="shared" si="21"/>
        <v>0.52540751168696742</v>
      </c>
      <c r="BS9" s="26">
        <v>235645886</v>
      </c>
      <c r="BT9" s="26">
        <v>130269393.08</v>
      </c>
      <c r="BU9" s="12">
        <f t="shared" si="22"/>
        <v>0.55281844844089489</v>
      </c>
      <c r="BV9" s="26">
        <v>1860421593</v>
      </c>
      <c r="BW9" s="26">
        <v>1038564583.26</v>
      </c>
      <c r="BX9" s="25">
        <f t="shared" si="23"/>
        <v>0.55824152287185369</v>
      </c>
      <c r="BY9" s="24">
        <v>5126429632.6599998</v>
      </c>
      <c r="BZ9" s="24">
        <v>2697172683.1399999</v>
      </c>
      <c r="CA9" s="12">
        <f t="shared" si="24"/>
        <v>0.52613083108691616</v>
      </c>
      <c r="CB9" s="3">
        <f>B9+E9+H9+K9+N9+Q9+T9+W9+Z9+AC9+AF9+AI9+AL9+AO9+AR9+AU9+AX9+BA9+BD9+BG9+BJ9+BM9+BP9+BS9+BV9+BY9</f>
        <v>17864753962.900002</v>
      </c>
      <c r="CC9" s="3">
        <f t="shared" si="27"/>
        <v>9457806745.9999981</v>
      </c>
      <c r="CD9" s="19">
        <f t="shared" si="25"/>
        <v>0.52941153097552673</v>
      </c>
      <c r="CF9" s="27"/>
      <c r="CG9" s="27"/>
      <c r="CH9" s="23"/>
      <c r="CI9" s="23"/>
    </row>
    <row r="10" spans="1:87" ht="30" x14ac:dyDescent="0.2">
      <c r="A10" s="47" t="s">
        <v>50</v>
      </c>
      <c r="B10" s="42">
        <v>3478000</v>
      </c>
      <c r="C10" s="42">
        <v>3478000</v>
      </c>
      <c r="D10" s="25">
        <f t="shared" si="26"/>
        <v>1</v>
      </c>
      <c r="E10" s="42">
        <v>768000</v>
      </c>
      <c r="F10" s="42">
        <v>768000</v>
      </c>
      <c r="G10" s="25">
        <f t="shared" si="0"/>
        <v>1</v>
      </c>
      <c r="H10" s="42">
        <v>37773465.109999999</v>
      </c>
      <c r="I10" s="42">
        <v>3774000</v>
      </c>
      <c r="J10" s="25">
        <f t="shared" si="1"/>
        <v>9.9911405771478612E-2</v>
      </c>
      <c r="K10" s="42">
        <v>5622000</v>
      </c>
      <c r="L10" s="42">
        <v>3622000</v>
      </c>
      <c r="M10" s="25">
        <f t="shared" si="2"/>
        <v>0.6442547136250445</v>
      </c>
      <c r="N10" s="42">
        <v>4228030</v>
      </c>
      <c r="O10" s="42">
        <v>1278000</v>
      </c>
      <c r="P10" s="25">
        <f t="shared" si="3"/>
        <v>0.30226843234319528</v>
      </c>
      <c r="Q10" s="42">
        <v>948000</v>
      </c>
      <c r="R10" s="42">
        <v>948000</v>
      </c>
      <c r="S10" s="25">
        <f t="shared" si="4"/>
        <v>1</v>
      </c>
      <c r="T10" s="42">
        <v>44940291.119999997</v>
      </c>
      <c r="U10" s="42">
        <v>5346000</v>
      </c>
      <c r="V10" s="25">
        <f t="shared" si="5"/>
        <v>0.11895784087657686</v>
      </c>
      <c r="W10" s="42">
        <v>1167464.1000000001</v>
      </c>
      <c r="X10" s="42">
        <v>584000</v>
      </c>
      <c r="Y10" s="25">
        <f t="shared" si="6"/>
        <v>0.5002295145520963</v>
      </c>
      <c r="Z10" s="42">
        <v>60601982.799999997</v>
      </c>
      <c r="AA10" s="42">
        <v>3697009.2</v>
      </c>
      <c r="AB10" s="25">
        <f t="shared" si="7"/>
        <v>6.1004756431830814E-2</v>
      </c>
      <c r="AC10" s="42">
        <v>7826000</v>
      </c>
      <c r="AD10" s="42">
        <v>7826000</v>
      </c>
      <c r="AE10" s="25">
        <f t="shared" si="8"/>
        <v>1</v>
      </c>
      <c r="AF10" s="42">
        <v>906000</v>
      </c>
      <c r="AG10" s="42">
        <v>906000</v>
      </c>
      <c r="AH10" s="25">
        <f t="shared" si="9"/>
        <v>1</v>
      </c>
      <c r="AI10" s="42">
        <v>8641552.7799999993</v>
      </c>
      <c r="AJ10" s="42">
        <v>8641552.7799999993</v>
      </c>
      <c r="AK10" s="25">
        <f t="shared" si="10"/>
        <v>1</v>
      </c>
      <c r="AL10" s="42">
        <v>95685764.5</v>
      </c>
      <c r="AM10" s="42">
        <v>17997574</v>
      </c>
      <c r="AN10" s="25">
        <f t="shared" si="11"/>
        <v>0.18809040293553803</v>
      </c>
      <c r="AO10" s="42">
        <v>918000</v>
      </c>
      <c r="AP10" s="42">
        <v>918000</v>
      </c>
      <c r="AQ10" s="25">
        <f t="shared" si="12"/>
        <v>1</v>
      </c>
      <c r="AR10" s="42">
        <v>1064000</v>
      </c>
      <c r="AS10" s="42">
        <v>1064000</v>
      </c>
      <c r="AT10" s="25">
        <f t="shared" si="13"/>
        <v>1</v>
      </c>
      <c r="AU10" s="42">
        <v>2004000</v>
      </c>
      <c r="AV10" s="42">
        <v>2004000</v>
      </c>
      <c r="AW10" s="25">
        <f t="shared" si="14"/>
        <v>1</v>
      </c>
      <c r="AX10" s="42">
        <v>1160000</v>
      </c>
      <c r="AY10" s="42">
        <v>1160000</v>
      </c>
      <c r="AZ10" s="25">
        <f t="shared" si="15"/>
        <v>1</v>
      </c>
      <c r="BA10" s="42">
        <v>27750567</v>
      </c>
      <c r="BB10" s="42">
        <v>968000</v>
      </c>
      <c r="BC10" s="25">
        <f t="shared" si="16"/>
        <v>3.4882170155298091E-2</v>
      </c>
      <c r="BD10" s="42">
        <v>3983050.4</v>
      </c>
      <c r="BE10" s="42">
        <v>2026000</v>
      </c>
      <c r="BF10" s="25">
        <f t="shared" si="17"/>
        <v>0.5086553762914976</v>
      </c>
      <c r="BG10" s="42">
        <v>1160000</v>
      </c>
      <c r="BH10" s="42">
        <v>1160000</v>
      </c>
      <c r="BI10" s="25">
        <f t="shared" si="18"/>
        <v>1</v>
      </c>
      <c r="BJ10" s="26">
        <v>810000</v>
      </c>
      <c r="BK10" s="26">
        <v>810000</v>
      </c>
      <c r="BL10" s="25">
        <f t="shared" si="19"/>
        <v>1</v>
      </c>
      <c r="BM10" s="26">
        <v>1382000</v>
      </c>
      <c r="BN10" s="26">
        <v>1382000</v>
      </c>
      <c r="BO10" s="25">
        <f t="shared" si="20"/>
        <v>1</v>
      </c>
      <c r="BP10" s="26">
        <v>1102000</v>
      </c>
      <c r="BQ10" s="26">
        <v>1102000</v>
      </c>
      <c r="BR10" s="25">
        <f t="shared" si="21"/>
        <v>1</v>
      </c>
      <c r="BS10" s="26">
        <v>35814670.340000004</v>
      </c>
      <c r="BT10" s="26">
        <v>5181326.9400000004</v>
      </c>
      <c r="BU10" s="12">
        <f t="shared" si="22"/>
        <v>0.14467051883521539</v>
      </c>
      <c r="BV10" s="26">
        <v>199656012.62</v>
      </c>
      <c r="BW10" s="26">
        <v>32031613.620000001</v>
      </c>
      <c r="BX10" s="25">
        <f t="shared" si="23"/>
        <v>0.1604340044642929</v>
      </c>
      <c r="BY10" s="24">
        <v>1199814699.9100001</v>
      </c>
      <c r="BZ10" s="24">
        <v>312721725.17000002</v>
      </c>
      <c r="CA10" s="12">
        <f t="shared" si="24"/>
        <v>0.26064168508141944</v>
      </c>
      <c r="CB10" s="3">
        <f>B10+E10+H10+K10+N10+Q10+T10+W10+Z10+AC10+AF10+AI10+AL10+AO10+AR10+AU10+AX10+BA10+BD10+BG10+BJ10+BM10+BP10+BS10+BV10+BY10</f>
        <v>1749205550.6800001</v>
      </c>
      <c r="CC10" s="3">
        <f t="shared" si="27"/>
        <v>421394801.70999998</v>
      </c>
      <c r="CD10" s="19">
        <f t="shared" si="25"/>
        <v>0.24090639407483222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>
        <v>0</v>
      </c>
      <c r="C11" s="42">
        <v>664217.71</v>
      </c>
      <c r="D11" s="25">
        <f t="shared" si="26"/>
        <v>0</v>
      </c>
      <c r="E11" s="42">
        <v>0</v>
      </c>
      <c r="F11" s="42">
        <v>0</v>
      </c>
      <c r="G11" s="25">
        <f t="shared" si="0"/>
        <v>0</v>
      </c>
      <c r="H11" s="42">
        <v>3152840.61</v>
      </c>
      <c r="I11" s="42">
        <v>1129752.4099999999</v>
      </c>
      <c r="J11" s="25">
        <f t="shared" si="1"/>
        <v>0.35832842498181344</v>
      </c>
      <c r="K11" s="42">
        <v>354131.29</v>
      </c>
      <c r="L11" s="42">
        <v>80400</v>
      </c>
      <c r="M11" s="25">
        <f t="shared" si="2"/>
        <v>0.2270344425085962</v>
      </c>
      <c r="N11" s="42">
        <v>477665.44</v>
      </c>
      <c r="O11" s="42">
        <v>211119</v>
      </c>
      <c r="P11" s="25">
        <f t="shared" si="3"/>
        <v>0.44198089775973742</v>
      </c>
      <c r="Q11" s="42">
        <v>298719.68</v>
      </c>
      <c r="R11" s="42">
        <v>38888</v>
      </c>
      <c r="S11" s="25">
        <f t="shared" si="4"/>
        <v>0.13018224979351881</v>
      </c>
      <c r="T11" s="42">
        <v>1395341.71</v>
      </c>
      <c r="U11" s="42">
        <v>111243</v>
      </c>
      <c r="V11" s="25">
        <f t="shared" si="5"/>
        <v>7.9724557219750858E-2</v>
      </c>
      <c r="W11" s="42">
        <v>958579.26</v>
      </c>
      <c r="X11" s="42">
        <v>358764</v>
      </c>
      <c r="Y11" s="25">
        <f t="shared" si="6"/>
        <v>0.3742663908668335</v>
      </c>
      <c r="Z11" s="42">
        <v>679944</v>
      </c>
      <c r="AA11" s="42">
        <v>230000</v>
      </c>
      <c r="AB11" s="25">
        <f t="shared" si="7"/>
        <v>0.33826315108303034</v>
      </c>
      <c r="AC11" s="42">
        <v>334727.26</v>
      </c>
      <c r="AD11" s="42">
        <v>234265</v>
      </c>
      <c r="AE11" s="25">
        <f t="shared" si="8"/>
        <v>0.69986830472068506</v>
      </c>
      <c r="AF11" s="42">
        <v>315900</v>
      </c>
      <c r="AG11" s="42">
        <v>124400</v>
      </c>
      <c r="AH11" s="25">
        <f t="shared" si="9"/>
        <v>0.39379550490661602</v>
      </c>
      <c r="AI11" s="42">
        <v>234764.78</v>
      </c>
      <c r="AJ11" s="42">
        <v>31525</v>
      </c>
      <c r="AK11" s="11">
        <f t="shared" si="10"/>
        <v>0.13428334522750815</v>
      </c>
      <c r="AL11" s="42">
        <v>31377259.890000001</v>
      </c>
      <c r="AM11" s="42">
        <v>99897.79</v>
      </c>
      <c r="AN11" s="12">
        <f t="shared" si="11"/>
        <v>3.1837639854536063E-3</v>
      </c>
      <c r="AO11" s="42">
        <v>0</v>
      </c>
      <c r="AP11" s="42">
        <v>33563</v>
      </c>
      <c r="AQ11" s="25">
        <f t="shared" si="12"/>
        <v>0</v>
      </c>
      <c r="AR11" s="42">
        <v>37424461</v>
      </c>
      <c r="AS11" s="42">
        <v>0</v>
      </c>
      <c r="AT11" s="25">
        <f t="shared" si="13"/>
        <v>0</v>
      </c>
      <c r="AU11" s="42">
        <v>369282</v>
      </c>
      <c r="AV11" s="42">
        <v>30</v>
      </c>
      <c r="AW11" s="12">
        <f t="shared" si="14"/>
        <v>8.1238728126472456E-5</v>
      </c>
      <c r="AX11" s="42">
        <v>1072988</v>
      </c>
      <c r="AY11" s="42">
        <v>234637.74</v>
      </c>
      <c r="AZ11" s="12">
        <f t="shared" si="15"/>
        <v>0.21867694699288343</v>
      </c>
      <c r="BA11" s="42">
        <v>1365829.42</v>
      </c>
      <c r="BB11" s="42">
        <v>503080.93</v>
      </c>
      <c r="BC11" s="25">
        <f t="shared" si="16"/>
        <v>0.3683336459394761</v>
      </c>
      <c r="BD11" s="42">
        <v>5491563.9299999997</v>
      </c>
      <c r="BE11" s="42">
        <v>267531</v>
      </c>
      <c r="BF11" s="12">
        <f t="shared" si="17"/>
        <v>4.8716723215858113E-2</v>
      </c>
      <c r="BG11" s="42">
        <v>0</v>
      </c>
      <c r="BH11" s="42">
        <v>15000</v>
      </c>
      <c r="BI11" s="12">
        <f t="shared" si="18"/>
        <v>0</v>
      </c>
      <c r="BJ11" s="26">
        <v>3800271.36</v>
      </c>
      <c r="BK11" s="26">
        <v>109500</v>
      </c>
      <c r="BL11" s="25">
        <f t="shared" si="19"/>
        <v>2.8813731869926258E-2</v>
      </c>
      <c r="BM11" s="26">
        <v>660919.31999999995</v>
      </c>
      <c r="BN11" s="26">
        <v>113000</v>
      </c>
      <c r="BO11" s="25">
        <f t="shared" si="20"/>
        <v>0.17097397001497855</v>
      </c>
      <c r="BP11" s="26">
        <v>3688596.87</v>
      </c>
      <c r="BQ11" s="26">
        <v>448548.83</v>
      </c>
      <c r="BR11" s="25">
        <f t="shared" si="21"/>
        <v>0.12160418874942004</v>
      </c>
      <c r="BS11" s="26">
        <v>2956059.07</v>
      </c>
      <c r="BT11" s="26">
        <v>11315.34</v>
      </c>
      <c r="BU11" s="12">
        <f t="shared" si="22"/>
        <v>3.8278463765610751E-3</v>
      </c>
      <c r="BV11" s="26">
        <v>17368394.34</v>
      </c>
      <c r="BW11" s="26">
        <v>0</v>
      </c>
      <c r="BX11" s="25">
        <f t="shared" si="23"/>
        <v>0</v>
      </c>
      <c r="BY11" s="24">
        <v>119850</v>
      </c>
      <c r="BZ11" s="24">
        <v>375217.21</v>
      </c>
      <c r="CA11" s="12">
        <f t="shared" si="24"/>
        <v>3.1307234876929497</v>
      </c>
      <c r="CB11" s="3">
        <f>B11+E11+H11+K11+N11+Q11+T11+W11+Z11+AC11+AF11+AI11+AL11+AO11+AR11+AU11+AX11+BA11+BD11+BG11+BJ11+BM11+BP11+BS11+BV11+BY11</f>
        <v>113898089.23</v>
      </c>
      <c r="CC11" s="3">
        <f t="shared" si="27"/>
        <v>5425895.96</v>
      </c>
      <c r="CD11" s="19">
        <f t="shared" si="25"/>
        <v>4.7638164930433748E-2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>
        <v>847345076.32000005</v>
      </c>
      <c r="C12" s="45">
        <v>365062412.54000002</v>
      </c>
      <c r="D12" s="16">
        <f t="shared" si="26"/>
        <v>0.43083086541962051</v>
      </c>
      <c r="E12" s="45">
        <v>304544853.58999997</v>
      </c>
      <c r="F12" s="45">
        <v>133844925.25</v>
      </c>
      <c r="G12" s="16">
        <f t="shared" si="0"/>
        <v>0.4394916665713603</v>
      </c>
      <c r="H12" s="45">
        <v>4407970980.4700003</v>
      </c>
      <c r="I12" s="45">
        <v>1328200815.79</v>
      </c>
      <c r="J12" s="16">
        <f t="shared" si="1"/>
        <v>0.30131795823401281</v>
      </c>
      <c r="K12" s="45">
        <v>2136282668.95</v>
      </c>
      <c r="L12" s="45">
        <v>773511322.17999995</v>
      </c>
      <c r="M12" s="16">
        <f t="shared" si="2"/>
        <v>0.36208285234097176</v>
      </c>
      <c r="N12" s="45">
        <v>627087217.87</v>
      </c>
      <c r="O12" s="45">
        <v>263462646.24000001</v>
      </c>
      <c r="P12" s="16">
        <f t="shared" si="3"/>
        <v>0.42013716550449259</v>
      </c>
      <c r="Q12" s="45">
        <v>507929176.68000001</v>
      </c>
      <c r="R12" s="45">
        <v>239141562.00999999</v>
      </c>
      <c r="S12" s="16">
        <f t="shared" si="4"/>
        <v>0.47081674569890153</v>
      </c>
      <c r="T12" s="45">
        <v>2101834398.76</v>
      </c>
      <c r="U12" s="45">
        <v>793358609.94000006</v>
      </c>
      <c r="V12" s="16">
        <f t="shared" si="5"/>
        <v>0.37746009410068204</v>
      </c>
      <c r="W12" s="45">
        <v>638927675.75</v>
      </c>
      <c r="X12" s="45">
        <v>189972484.80000001</v>
      </c>
      <c r="Y12" s="16">
        <f t="shared" si="6"/>
        <v>0.29733018620143881</v>
      </c>
      <c r="Z12" s="45">
        <v>1464788423.9400001</v>
      </c>
      <c r="AA12" s="45">
        <v>628926017.27999997</v>
      </c>
      <c r="AB12" s="16">
        <f t="shared" si="7"/>
        <v>0.42936304451963753</v>
      </c>
      <c r="AC12" s="45">
        <v>1379230884.0899999</v>
      </c>
      <c r="AD12" s="45">
        <v>632521709.71000004</v>
      </c>
      <c r="AE12" s="16">
        <f t="shared" si="8"/>
        <v>0.45860465931150485</v>
      </c>
      <c r="AF12" s="45">
        <v>424493425.30000001</v>
      </c>
      <c r="AG12" s="45">
        <v>213116667.69</v>
      </c>
      <c r="AH12" s="16">
        <f t="shared" si="9"/>
        <v>0.50204939579308017</v>
      </c>
      <c r="AI12" s="45">
        <v>1798445551.1800001</v>
      </c>
      <c r="AJ12" s="45">
        <v>806814182.15999997</v>
      </c>
      <c r="AK12" s="16">
        <f t="shared" si="10"/>
        <v>0.44861751951880402</v>
      </c>
      <c r="AL12" s="45">
        <v>2619230901.6100001</v>
      </c>
      <c r="AM12" s="45">
        <v>934124748.13999999</v>
      </c>
      <c r="AN12" s="16">
        <f t="shared" si="11"/>
        <v>0.35664085497991344</v>
      </c>
      <c r="AO12" s="45">
        <v>660425455.34000003</v>
      </c>
      <c r="AP12" s="45">
        <v>230345118.02000001</v>
      </c>
      <c r="AQ12" s="16">
        <f t="shared" si="12"/>
        <v>0.34878291888584734</v>
      </c>
      <c r="AR12" s="45">
        <v>688241033.16999996</v>
      </c>
      <c r="AS12" s="45">
        <v>228347431.44999999</v>
      </c>
      <c r="AT12" s="16">
        <f t="shared" si="13"/>
        <v>0.3317840995301376</v>
      </c>
      <c r="AU12" s="45">
        <v>519461955.57999998</v>
      </c>
      <c r="AV12" s="45">
        <v>231945282.41999999</v>
      </c>
      <c r="AW12" s="16">
        <f t="shared" si="14"/>
        <v>0.44651062494273297</v>
      </c>
      <c r="AX12" s="45">
        <v>913852816.37</v>
      </c>
      <c r="AY12" s="45">
        <v>325462288.26999998</v>
      </c>
      <c r="AZ12" s="16">
        <f t="shared" si="15"/>
        <v>0.35614300513161307</v>
      </c>
      <c r="BA12" s="45">
        <v>396017235.38</v>
      </c>
      <c r="BB12" s="45">
        <v>180873662.62</v>
      </c>
      <c r="BC12" s="16">
        <f t="shared" si="16"/>
        <v>0.45673179463121577</v>
      </c>
      <c r="BD12" s="45">
        <v>1007346306.61</v>
      </c>
      <c r="BE12" s="45">
        <v>423502330.79000002</v>
      </c>
      <c r="BF12" s="16">
        <f t="shared" si="17"/>
        <v>0.42041384180501234</v>
      </c>
      <c r="BG12" s="45">
        <v>893945064.32000005</v>
      </c>
      <c r="BH12" s="45">
        <v>263923111.00999999</v>
      </c>
      <c r="BI12" s="16">
        <f t="shared" si="18"/>
        <v>0.29523414977491841</v>
      </c>
      <c r="BJ12" s="29">
        <v>443027813.63</v>
      </c>
      <c r="BK12" s="29">
        <v>170337668.68000001</v>
      </c>
      <c r="BL12" s="16">
        <f t="shared" si="19"/>
        <v>0.38448527031365926</v>
      </c>
      <c r="BM12" s="29">
        <v>978629125.99000001</v>
      </c>
      <c r="BN12" s="29">
        <v>366610965.63999999</v>
      </c>
      <c r="BO12" s="16">
        <f t="shared" si="20"/>
        <v>0.37461685525569177</v>
      </c>
      <c r="BP12" s="29">
        <v>619702292.29999995</v>
      </c>
      <c r="BQ12" s="29">
        <v>271042262.31</v>
      </c>
      <c r="BR12" s="16">
        <f t="shared" si="21"/>
        <v>0.43737495516441877</v>
      </c>
      <c r="BS12" s="29">
        <v>745291324.79999995</v>
      </c>
      <c r="BT12" s="29">
        <v>248009188.09</v>
      </c>
      <c r="BU12" s="16">
        <f t="shared" si="22"/>
        <v>0.33276811340391443</v>
      </c>
      <c r="BV12" s="29">
        <v>6907453498.0699997</v>
      </c>
      <c r="BW12" s="29">
        <v>2114892554.21</v>
      </c>
      <c r="BX12" s="16">
        <f t="shared" si="23"/>
        <v>0.30617543133673192</v>
      </c>
      <c r="BY12" s="28">
        <v>14398263105.25</v>
      </c>
      <c r="BZ12" s="28">
        <v>6057403732.7299995</v>
      </c>
      <c r="CA12" s="16">
        <f t="shared" si="24"/>
        <v>0.42070378131382419</v>
      </c>
      <c r="CB12" s="3">
        <f>BY12+BV12+BS12+BP12+BM12+BJ12+BG12+BD12+BA12+AX12+AU12+AR12+AO12+AL12+AI12+AF12+AC12+Z12+W12+T12+Q12+N12+K12+H12+E12+B12</f>
        <v>48429768261.32</v>
      </c>
      <c r="CC12" s="3">
        <f t="shared" si="27"/>
        <v>18414753699.970005</v>
      </c>
      <c r="CD12" s="16">
        <f t="shared" si="25"/>
        <v>0.3802362547061276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92360606.659999996</v>
      </c>
      <c r="C13" s="26">
        <v>44251562.07</v>
      </c>
      <c r="D13" s="25">
        <f t="shared" si="26"/>
        <v>0.47911727380591895</v>
      </c>
      <c r="E13" s="26">
        <v>46807931.530000001</v>
      </c>
      <c r="F13" s="26">
        <v>21762301.34</v>
      </c>
      <c r="G13" s="25">
        <f t="shared" si="0"/>
        <v>0.46492764428293887</v>
      </c>
      <c r="H13" s="26">
        <v>482362409.25</v>
      </c>
      <c r="I13" s="26">
        <v>185592359.63999999</v>
      </c>
      <c r="J13" s="25">
        <f t="shared" si="1"/>
        <v>0.38475709566292243</v>
      </c>
      <c r="K13" s="26">
        <v>193940998.44999999</v>
      </c>
      <c r="L13" s="26">
        <v>74977618.159999996</v>
      </c>
      <c r="M13" s="25">
        <f t="shared" si="2"/>
        <v>0.38660014519482844</v>
      </c>
      <c r="N13" s="26">
        <v>62796512.170000002</v>
      </c>
      <c r="O13" s="26">
        <v>24832299.25</v>
      </c>
      <c r="P13" s="25">
        <f t="shared" si="3"/>
        <v>0.39544074012860897</v>
      </c>
      <c r="Q13" s="26">
        <v>64962465.539999999</v>
      </c>
      <c r="R13" s="26">
        <v>25507889.77</v>
      </c>
      <c r="S13" s="25">
        <f t="shared" si="4"/>
        <v>0.3926558137528473</v>
      </c>
      <c r="T13" s="24">
        <v>239897599.46000001</v>
      </c>
      <c r="U13" s="24">
        <v>98233196.209999993</v>
      </c>
      <c r="V13" s="25">
        <f t="shared" si="5"/>
        <v>0.40947969646682181</v>
      </c>
      <c r="W13" s="24">
        <v>61313449.43</v>
      </c>
      <c r="X13" s="24">
        <v>24540366.579999998</v>
      </c>
      <c r="Y13" s="25">
        <f t="shared" si="6"/>
        <v>0.40024442937298949</v>
      </c>
      <c r="Z13" s="26">
        <v>145651304.69</v>
      </c>
      <c r="AA13" s="26">
        <v>76038381.829999998</v>
      </c>
      <c r="AB13" s="25">
        <f t="shared" si="7"/>
        <v>0.52205767735371733</v>
      </c>
      <c r="AC13" s="24">
        <v>139749539.16</v>
      </c>
      <c r="AD13" s="24">
        <v>64532915.979999997</v>
      </c>
      <c r="AE13" s="25">
        <f t="shared" si="8"/>
        <v>0.46177551903134301</v>
      </c>
      <c r="AF13" s="24">
        <v>48826472.549999997</v>
      </c>
      <c r="AG13" s="24">
        <v>22741923.280000001</v>
      </c>
      <c r="AH13" s="25">
        <f t="shared" si="9"/>
        <v>0.46577035145660961</v>
      </c>
      <c r="AI13" s="26">
        <v>103965875.95999999</v>
      </c>
      <c r="AJ13" s="26">
        <v>39927087.619999997</v>
      </c>
      <c r="AK13" s="25">
        <f t="shared" si="10"/>
        <v>0.38404031372141384</v>
      </c>
      <c r="AL13" s="24">
        <v>210807352.08000001</v>
      </c>
      <c r="AM13" s="24">
        <v>76111855.620000005</v>
      </c>
      <c r="AN13" s="25">
        <f t="shared" si="11"/>
        <v>0.361049341348949</v>
      </c>
      <c r="AO13" s="24">
        <v>78023023.390000001</v>
      </c>
      <c r="AP13" s="24">
        <v>29582556.219999999</v>
      </c>
      <c r="AQ13" s="25">
        <f t="shared" si="12"/>
        <v>0.37915162646454836</v>
      </c>
      <c r="AR13" s="24">
        <v>80025773.200000003</v>
      </c>
      <c r="AS13" s="24">
        <v>33237336.02</v>
      </c>
      <c r="AT13" s="25">
        <f t="shared" si="13"/>
        <v>0.41533289452803435</v>
      </c>
      <c r="AU13" s="24">
        <v>70589027.129999995</v>
      </c>
      <c r="AV13" s="24">
        <v>27813673.260000002</v>
      </c>
      <c r="AW13" s="25">
        <f t="shared" si="14"/>
        <v>0.39402261783233056</v>
      </c>
      <c r="AX13" s="24">
        <v>83982118.269999996</v>
      </c>
      <c r="AY13" s="24">
        <v>35623784.43</v>
      </c>
      <c r="AZ13" s="25">
        <f t="shared" si="15"/>
        <v>0.42418297089709739</v>
      </c>
      <c r="BA13" s="24">
        <v>50239609</v>
      </c>
      <c r="BB13" s="24">
        <v>25101860.09</v>
      </c>
      <c r="BC13" s="25">
        <f t="shared" si="16"/>
        <v>0.49964282345429878</v>
      </c>
      <c r="BD13" s="24">
        <v>91579058.840000004</v>
      </c>
      <c r="BE13" s="24">
        <v>45392497.380000003</v>
      </c>
      <c r="BF13" s="25">
        <f t="shared" si="17"/>
        <v>0.4956645979437978</v>
      </c>
      <c r="BG13" s="24">
        <v>106158814.09999999</v>
      </c>
      <c r="BH13" s="24">
        <v>40448026.789999999</v>
      </c>
      <c r="BI13" s="25">
        <f t="shared" si="18"/>
        <v>0.38101430515132328</v>
      </c>
      <c r="BJ13" s="26">
        <v>65314217</v>
      </c>
      <c r="BK13" s="26">
        <v>25121981.93</v>
      </c>
      <c r="BL13" s="25">
        <f t="shared" si="19"/>
        <v>0.38463267392457601</v>
      </c>
      <c r="BM13" s="26">
        <v>92012493.560000002</v>
      </c>
      <c r="BN13" s="26">
        <v>40829761.390000001</v>
      </c>
      <c r="BO13" s="25">
        <f t="shared" si="20"/>
        <v>0.4437414943371305</v>
      </c>
      <c r="BP13" s="26">
        <v>72555051.579999998</v>
      </c>
      <c r="BQ13" s="26">
        <v>23686202.129999999</v>
      </c>
      <c r="BR13" s="25">
        <f t="shared" si="21"/>
        <v>0.32645834596207723</v>
      </c>
      <c r="BS13" s="26">
        <v>65536687.100000001</v>
      </c>
      <c r="BT13" s="26">
        <v>25923563.09</v>
      </c>
      <c r="BU13" s="25">
        <f t="shared" si="22"/>
        <v>0.3955580337841032</v>
      </c>
      <c r="BV13" s="26">
        <v>451496538.61000001</v>
      </c>
      <c r="BW13" s="26">
        <v>197716955.91999999</v>
      </c>
      <c r="BX13" s="25">
        <f t="shared" si="23"/>
        <v>0.43791466603199519</v>
      </c>
      <c r="BY13" s="26">
        <v>768643178.30999994</v>
      </c>
      <c r="BZ13" s="26">
        <v>310112503.00999999</v>
      </c>
      <c r="CA13" s="25">
        <f t="shared" si="24"/>
        <v>0.40345443992859992</v>
      </c>
      <c r="CB13" s="3">
        <f t="shared" ref="CB13:CC26" si="28">BY13+BV13+BS13+BP13+BM13+BJ13+BG13+BD13+BA13+AX13+AU13+AR13+AO13+AL13+AI13+AF13+AC13+Z13+W13+T13+Q13+N13+K13+H13+E13+B13</f>
        <v>3969598107.0199995</v>
      </c>
      <c r="CC13" s="3">
        <f t="shared" si="28"/>
        <v>1639640459.0099998</v>
      </c>
      <c r="CD13" s="19">
        <f t="shared" si="25"/>
        <v>0.41304948632215249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1702061</v>
      </c>
      <c r="C14" s="26">
        <v>637922.96</v>
      </c>
      <c r="D14" s="25">
        <f t="shared" si="26"/>
        <v>0.37479441688635129</v>
      </c>
      <c r="E14" s="26">
        <v>653392</v>
      </c>
      <c r="F14" s="26">
        <v>169651.69</v>
      </c>
      <c r="G14" s="25">
        <f t="shared" si="0"/>
        <v>0.2596476387834562</v>
      </c>
      <c r="H14" s="26">
        <v>3651197</v>
      </c>
      <c r="I14" s="26">
        <v>1374739.66</v>
      </c>
      <c r="J14" s="25">
        <f t="shared" si="1"/>
        <v>0.37651752562241914</v>
      </c>
      <c r="K14" s="26">
        <v>3074690</v>
      </c>
      <c r="L14" s="26">
        <v>1012812.7</v>
      </c>
      <c r="M14" s="25">
        <f t="shared" si="2"/>
        <v>0.32940319186649708</v>
      </c>
      <c r="N14" s="26">
        <v>1089865</v>
      </c>
      <c r="O14" s="26">
        <v>430111.92</v>
      </c>
      <c r="P14" s="25">
        <f t="shared" si="3"/>
        <v>0.39464697003757343</v>
      </c>
      <c r="Q14" s="26">
        <v>848284</v>
      </c>
      <c r="R14" s="26">
        <v>329440.84000000003</v>
      </c>
      <c r="S14" s="25">
        <f t="shared" si="4"/>
        <v>0.38836149214178273</v>
      </c>
      <c r="T14" s="24">
        <v>2912718</v>
      </c>
      <c r="U14" s="24">
        <v>967996.17</v>
      </c>
      <c r="V14" s="25">
        <f t="shared" si="5"/>
        <v>0.33233432484710157</v>
      </c>
      <c r="W14" s="24">
        <v>491399</v>
      </c>
      <c r="X14" s="24">
        <v>233951</v>
      </c>
      <c r="Y14" s="25">
        <f t="shared" si="6"/>
        <v>0.47609172993840038</v>
      </c>
      <c r="Z14" s="26">
        <v>958094</v>
      </c>
      <c r="AA14" s="26">
        <v>353530.26</v>
      </c>
      <c r="AB14" s="25">
        <f t="shared" si="7"/>
        <v>0.36899329293367877</v>
      </c>
      <c r="AC14" s="24">
        <v>2009524</v>
      </c>
      <c r="AD14" s="24">
        <v>797959.13</v>
      </c>
      <c r="AE14" s="25">
        <f t="shared" si="8"/>
        <v>0.39708862894894514</v>
      </c>
      <c r="AF14" s="24">
        <v>716511</v>
      </c>
      <c r="AG14" s="24">
        <v>188620.7</v>
      </c>
      <c r="AH14" s="25">
        <f t="shared" si="9"/>
        <v>0.26324885451863267</v>
      </c>
      <c r="AI14" s="26">
        <v>422770</v>
      </c>
      <c r="AJ14" s="26">
        <v>180923.95</v>
      </c>
      <c r="AK14" s="25">
        <f t="shared" si="10"/>
        <v>0.42794888473638149</v>
      </c>
      <c r="AL14" s="24">
        <v>2135810</v>
      </c>
      <c r="AM14" s="24">
        <v>535168.46</v>
      </c>
      <c r="AN14" s="25">
        <f t="shared" si="11"/>
        <v>0.25056932030470874</v>
      </c>
      <c r="AO14" s="24">
        <v>513362</v>
      </c>
      <c r="AP14" s="24">
        <v>43692.02</v>
      </c>
      <c r="AQ14" s="25">
        <f t="shared" si="12"/>
        <v>8.5109571803133069E-2</v>
      </c>
      <c r="AR14" s="24">
        <v>1015746</v>
      </c>
      <c r="AS14" s="24">
        <v>475346.29</v>
      </c>
      <c r="AT14" s="25">
        <f t="shared" si="13"/>
        <v>0.46797751603255144</v>
      </c>
      <c r="AU14" s="24">
        <v>862011</v>
      </c>
      <c r="AV14" s="24">
        <v>246821.29</v>
      </c>
      <c r="AW14" s="25">
        <f t="shared" si="14"/>
        <v>0.28633194936027501</v>
      </c>
      <c r="AX14" s="24">
        <v>1309486</v>
      </c>
      <c r="AY14" s="24">
        <v>279594.02</v>
      </c>
      <c r="AZ14" s="25">
        <f t="shared" si="15"/>
        <v>0.21351432546816079</v>
      </c>
      <c r="BA14" s="24">
        <v>741215</v>
      </c>
      <c r="BB14" s="24">
        <v>337589</v>
      </c>
      <c r="BC14" s="25">
        <f t="shared" si="16"/>
        <v>0.4554535458672585</v>
      </c>
      <c r="BD14" s="24">
        <v>878477</v>
      </c>
      <c r="BE14" s="24">
        <v>418819.11</v>
      </c>
      <c r="BF14" s="25">
        <f t="shared" si="17"/>
        <v>0.47675591961997865</v>
      </c>
      <c r="BG14" s="24">
        <v>568268</v>
      </c>
      <c r="BH14" s="24">
        <v>209924.39</v>
      </c>
      <c r="BI14" s="25">
        <f t="shared" si="18"/>
        <v>0.36941089415557449</v>
      </c>
      <c r="BJ14" s="26">
        <v>716512</v>
      </c>
      <c r="BK14" s="26">
        <v>228132.98</v>
      </c>
      <c r="BL14" s="25">
        <f t="shared" si="19"/>
        <v>0.31839380219731145</v>
      </c>
      <c r="BM14" s="26">
        <v>1551068</v>
      </c>
      <c r="BN14" s="26">
        <v>533853.77</v>
      </c>
      <c r="BO14" s="25">
        <f t="shared" si="20"/>
        <v>0.3441846327820573</v>
      </c>
      <c r="BP14" s="26">
        <v>697293</v>
      </c>
      <c r="BQ14" s="26">
        <v>33000</v>
      </c>
      <c r="BR14" s="25">
        <f t="shared" si="21"/>
        <v>4.7325873054799059E-2</v>
      </c>
      <c r="BS14" s="26">
        <v>579249</v>
      </c>
      <c r="BT14" s="26">
        <v>108906.94</v>
      </c>
      <c r="BU14" s="25">
        <f t="shared" si="22"/>
        <v>0.18801403196207503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30099002</v>
      </c>
      <c r="CC14" s="3">
        <f t="shared" si="28"/>
        <v>10128509.25</v>
      </c>
      <c r="CD14" s="19">
        <f t="shared" si="25"/>
        <v>0.33650648117834603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7196632</v>
      </c>
      <c r="C15" s="26">
        <v>3323720.49</v>
      </c>
      <c r="D15" s="25">
        <f t="shared" si="26"/>
        <v>0.46184388614007221</v>
      </c>
      <c r="E15" s="26">
        <v>3984745</v>
      </c>
      <c r="F15" s="26">
        <v>1603621.73</v>
      </c>
      <c r="G15" s="25">
        <f t="shared" si="0"/>
        <v>0.40244023896133879</v>
      </c>
      <c r="H15" s="26">
        <v>33839776.810000002</v>
      </c>
      <c r="I15" s="26">
        <v>14438523.4</v>
      </c>
      <c r="J15" s="25">
        <f t="shared" si="1"/>
        <v>0.42667312733969531</v>
      </c>
      <c r="K15" s="26">
        <v>15370564</v>
      </c>
      <c r="L15" s="26">
        <v>5054819.96</v>
      </c>
      <c r="M15" s="25">
        <f t="shared" si="2"/>
        <v>0.3288636617368107</v>
      </c>
      <c r="N15" s="26">
        <v>5193100</v>
      </c>
      <c r="O15" s="26">
        <v>2168850.27</v>
      </c>
      <c r="P15" s="25">
        <f t="shared" si="3"/>
        <v>0.41764076755695057</v>
      </c>
      <c r="Q15" s="26">
        <v>7468037.3399999999</v>
      </c>
      <c r="R15" s="26">
        <v>3498360.35</v>
      </c>
      <c r="S15" s="25">
        <f t="shared" si="4"/>
        <v>0.4684444105899449</v>
      </c>
      <c r="T15" s="24">
        <v>15927518.5</v>
      </c>
      <c r="U15" s="24">
        <v>7567363.2699999996</v>
      </c>
      <c r="V15" s="25">
        <f t="shared" si="5"/>
        <v>0.47511250858066806</v>
      </c>
      <c r="W15" s="24">
        <v>4731647</v>
      </c>
      <c r="X15" s="24">
        <v>1761895.46</v>
      </c>
      <c r="Y15" s="25">
        <f t="shared" si="6"/>
        <v>0.37236409647634322</v>
      </c>
      <c r="Z15" s="26">
        <v>11125311</v>
      </c>
      <c r="AA15" s="26">
        <v>4937265.34</v>
      </c>
      <c r="AB15" s="25">
        <f t="shared" si="7"/>
        <v>0.44378672560254717</v>
      </c>
      <c r="AC15" s="24">
        <v>10436703.4</v>
      </c>
      <c r="AD15" s="24">
        <v>4900147.41</v>
      </c>
      <c r="AE15" s="25">
        <f t="shared" si="8"/>
        <v>0.46951103449006704</v>
      </c>
      <c r="AF15" s="24">
        <v>7704533.6600000001</v>
      </c>
      <c r="AG15" s="24">
        <v>3747683.07</v>
      </c>
      <c r="AH15" s="25">
        <f t="shared" si="9"/>
        <v>0.48642568588635382</v>
      </c>
      <c r="AI15" s="26">
        <v>11180829.08</v>
      </c>
      <c r="AJ15" s="26">
        <v>4856411.53</v>
      </c>
      <c r="AK15" s="25">
        <f t="shared" si="10"/>
        <v>0.43435164738248555</v>
      </c>
      <c r="AL15" s="24">
        <v>12349815.199999999</v>
      </c>
      <c r="AM15" s="24">
        <v>4406381.2699999996</v>
      </c>
      <c r="AN15" s="25">
        <f t="shared" si="11"/>
        <v>0.35679734462747265</v>
      </c>
      <c r="AO15" s="24">
        <v>5764557</v>
      </c>
      <c r="AP15" s="24">
        <v>1983385.88</v>
      </c>
      <c r="AQ15" s="25">
        <f t="shared" si="12"/>
        <v>0.34406562030698973</v>
      </c>
      <c r="AR15" s="24">
        <v>6566079.7999999998</v>
      </c>
      <c r="AS15" s="24">
        <v>2884014.74</v>
      </c>
      <c r="AT15" s="25">
        <f t="shared" si="13"/>
        <v>0.43922931609816868</v>
      </c>
      <c r="AU15" s="24">
        <v>5730631</v>
      </c>
      <c r="AV15" s="24">
        <v>2245344.6800000002</v>
      </c>
      <c r="AW15" s="25">
        <f t="shared" si="14"/>
        <v>0.39181456282911953</v>
      </c>
      <c r="AX15" s="24">
        <v>8256748.1399999997</v>
      </c>
      <c r="AY15" s="24">
        <v>3613951.83</v>
      </c>
      <c r="AZ15" s="25">
        <f t="shared" si="15"/>
        <v>0.43769675043036982</v>
      </c>
      <c r="BA15" s="24">
        <v>3561603</v>
      </c>
      <c r="BB15" s="24">
        <v>1678912.84</v>
      </c>
      <c r="BC15" s="25">
        <f t="shared" si="16"/>
        <v>0.47139247131137302</v>
      </c>
      <c r="BD15" s="24">
        <v>7547408</v>
      </c>
      <c r="BE15" s="24">
        <v>3655888.68</v>
      </c>
      <c r="BF15" s="25">
        <f t="shared" si="17"/>
        <v>0.48438996275277557</v>
      </c>
      <c r="BG15" s="24">
        <v>8664912.1099999994</v>
      </c>
      <c r="BH15" s="24">
        <v>3191926.81</v>
      </c>
      <c r="BI15" s="25">
        <f t="shared" si="18"/>
        <v>0.36837382416334746</v>
      </c>
      <c r="BJ15" s="26">
        <v>5988269.0199999996</v>
      </c>
      <c r="BK15" s="26">
        <v>2671998.89</v>
      </c>
      <c r="BL15" s="25">
        <f t="shared" si="19"/>
        <v>0.44620555306982523</v>
      </c>
      <c r="BM15" s="26">
        <v>8546698.5500000007</v>
      </c>
      <c r="BN15" s="26">
        <v>2691584.71</v>
      </c>
      <c r="BO15" s="25">
        <f t="shared" si="20"/>
        <v>0.3149268333560214</v>
      </c>
      <c r="BP15" s="26">
        <v>5641293.2800000003</v>
      </c>
      <c r="BQ15" s="26">
        <v>2527462.9500000002</v>
      </c>
      <c r="BR15" s="25">
        <f t="shared" si="21"/>
        <v>0.44802899345094854</v>
      </c>
      <c r="BS15" s="26">
        <v>5331456.62</v>
      </c>
      <c r="BT15" s="26">
        <v>2897412.89</v>
      </c>
      <c r="BU15" s="25">
        <f t="shared" si="22"/>
        <v>0.54345615026311511</v>
      </c>
      <c r="BV15" s="26">
        <v>36135932</v>
      </c>
      <c r="BW15" s="26">
        <v>14434473.67</v>
      </c>
      <c r="BX15" s="25">
        <f t="shared" si="23"/>
        <v>0.39944932567395797</v>
      </c>
      <c r="BY15" s="26">
        <v>67454985.819999993</v>
      </c>
      <c r="BZ15" s="26">
        <v>29815517.07</v>
      </c>
      <c r="CA15" s="25">
        <f t="shared" si="24"/>
        <v>0.44200612760576524</v>
      </c>
      <c r="CB15" s="3">
        <f t="shared" si="28"/>
        <v>321699787.32999998</v>
      </c>
      <c r="CC15" s="3">
        <f t="shared" si="28"/>
        <v>136556919.19</v>
      </c>
      <c r="CD15" s="19">
        <f t="shared" si="25"/>
        <v>0.42448557496222328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33334145.43</v>
      </c>
      <c r="C16" s="26">
        <v>6670256.3799999999</v>
      </c>
      <c r="D16" s="25">
        <f t="shared" si="26"/>
        <v>0.20010281631509638</v>
      </c>
      <c r="E16" s="26">
        <v>26803057.23</v>
      </c>
      <c r="F16" s="26">
        <v>5393067.2300000004</v>
      </c>
      <c r="G16" s="25">
        <f t="shared" si="0"/>
        <v>0.20121089858225849</v>
      </c>
      <c r="H16" s="26">
        <v>353171577.56</v>
      </c>
      <c r="I16" s="26">
        <v>70800239.689999998</v>
      </c>
      <c r="J16" s="25">
        <f t="shared" si="1"/>
        <v>0.20046981180973378</v>
      </c>
      <c r="K16" s="26">
        <v>289506371.17000002</v>
      </c>
      <c r="L16" s="26">
        <v>30735561.030000001</v>
      </c>
      <c r="M16" s="25">
        <f t="shared" si="2"/>
        <v>0.10616540460158606</v>
      </c>
      <c r="N16" s="26">
        <v>49503675.460000001</v>
      </c>
      <c r="O16" s="26">
        <v>7891902.96</v>
      </c>
      <c r="P16" s="25">
        <f t="shared" si="3"/>
        <v>0.15942054578102632</v>
      </c>
      <c r="Q16" s="26">
        <v>36105720.299999997</v>
      </c>
      <c r="R16" s="26">
        <v>9976236.1899999995</v>
      </c>
      <c r="S16" s="25">
        <f t="shared" si="4"/>
        <v>0.27630625028688321</v>
      </c>
      <c r="T16" s="24">
        <v>271846754.61000001</v>
      </c>
      <c r="U16" s="24">
        <v>15415522.310000001</v>
      </c>
      <c r="V16" s="25">
        <f t="shared" si="5"/>
        <v>5.6706663031955623E-2</v>
      </c>
      <c r="W16" s="24">
        <v>134230383.44</v>
      </c>
      <c r="X16" s="24">
        <v>8062969.46</v>
      </c>
      <c r="Y16" s="25">
        <f t="shared" si="6"/>
        <v>6.0068139964779943E-2</v>
      </c>
      <c r="Z16" s="26">
        <v>175058829.81999999</v>
      </c>
      <c r="AA16" s="26">
        <v>26353782.940000001</v>
      </c>
      <c r="AB16" s="25">
        <f t="shared" si="7"/>
        <v>0.15054243746001067</v>
      </c>
      <c r="AC16" s="24">
        <v>128638998.06999999</v>
      </c>
      <c r="AD16" s="24">
        <v>14406158.189999999</v>
      </c>
      <c r="AE16" s="25">
        <f t="shared" si="8"/>
        <v>0.11198904225109688</v>
      </c>
      <c r="AF16" s="24">
        <v>24827072.039999999</v>
      </c>
      <c r="AG16" s="24">
        <v>7675804.9100000001</v>
      </c>
      <c r="AH16" s="25">
        <f t="shared" si="9"/>
        <v>0.30917076720255893</v>
      </c>
      <c r="AI16" s="26">
        <v>117556289.15000001</v>
      </c>
      <c r="AJ16" s="26">
        <v>22615838.52</v>
      </c>
      <c r="AK16" s="25">
        <f t="shared" si="10"/>
        <v>0.19238305907344982</v>
      </c>
      <c r="AL16" s="24">
        <v>388411280.23000002</v>
      </c>
      <c r="AM16" s="24">
        <v>19129890.82</v>
      </c>
      <c r="AN16" s="25">
        <f t="shared" si="11"/>
        <v>4.9251635556701964E-2</v>
      </c>
      <c r="AO16" s="24">
        <v>125555890.33</v>
      </c>
      <c r="AP16" s="24">
        <v>15344090.050000001</v>
      </c>
      <c r="AQ16" s="25">
        <f t="shared" si="12"/>
        <v>0.12220924091789681</v>
      </c>
      <c r="AR16" s="24">
        <v>184979706</v>
      </c>
      <c r="AS16" s="24">
        <v>7120421.2000000002</v>
      </c>
      <c r="AT16" s="25">
        <f t="shared" si="13"/>
        <v>3.8492985819752572E-2</v>
      </c>
      <c r="AU16" s="24">
        <v>65996552.060000002</v>
      </c>
      <c r="AV16" s="24">
        <v>6861799.04</v>
      </c>
      <c r="AW16" s="25">
        <f t="shared" si="14"/>
        <v>0.10397208378040226</v>
      </c>
      <c r="AX16" s="24">
        <v>127550641.20999999</v>
      </c>
      <c r="AY16" s="24">
        <v>23077348.620000001</v>
      </c>
      <c r="AZ16" s="25">
        <f t="shared" si="15"/>
        <v>0.18092695106099344</v>
      </c>
      <c r="BA16" s="24">
        <v>48171625.420000002</v>
      </c>
      <c r="BB16" s="24">
        <v>11461498.93</v>
      </c>
      <c r="BC16" s="25">
        <f t="shared" si="16"/>
        <v>0.23793050016621173</v>
      </c>
      <c r="BD16" s="24">
        <v>109313090.26000001</v>
      </c>
      <c r="BE16" s="24">
        <v>17003240.18</v>
      </c>
      <c r="BF16" s="25">
        <f t="shared" si="17"/>
        <v>0.15554624006656456</v>
      </c>
      <c r="BG16" s="24">
        <v>178850637.90000001</v>
      </c>
      <c r="BH16" s="24">
        <v>4233974.2699999996</v>
      </c>
      <c r="BI16" s="25">
        <f t="shared" si="18"/>
        <v>2.3673241089401782E-2</v>
      </c>
      <c r="BJ16" s="26">
        <v>95399184.5</v>
      </c>
      <c r="BK16" s="26">
        <v>17442716.440000001</v>
      </c>
      <c r="BL16" s="25">
        <f t="shared" si="19"/>
        <v>0.18283926148236626</v>
      </c>
      <c r="BM16" s="26">
        <v>181612823.74000001</v>
      </c>
      <c r="BN16" s="26">
        <v>6352142.5099999998</v>
      </c>
      <c r="BO16" s="25">
        <f t="shared" si="20"/>
        <v>3.4976288453583179E-2</v>
      </c>
      <c r="BP16" s="26">
        <v>115647440.04000001</v>
      </c>
      <c r="BQ16" s="26">
        <v>13804873.57</v>
      </c>
      <c r="BR16" s="25">
        <f t="shared" si="21"/>
        <v>0.11937033422637965</v>
      </c>
      <c r="BS16" s="26">
        <v>225608469.21000001</v>
      </c>
      <c r="BT16" s="26">
        <v>6981984.8899999997</v>
      </c>
      <c r="BU16" s="25">
        <f t="shared" si="22"/>
        <v>3.0947352794194333E-2</v>
      </c>
      <c r="BV16" s="26">
        <v>981290482</v>
      </c>
      <c r="BW16" s="26">
        <v>138989181.71000001</v>
      </c>
      <c r="BX16" s="25">
        <f t="shared" si="23"/>
        <v>0.14163918254533728</v>
      </c>
      <c r="BY16" s="26">
        <v>2588711716.54</v>
      </c>
      <c r="BZ16" s="26">
        <v>826597782.25</v>
      </c>
      <c r="CA16" s="25">
        <f t="shared" si="24"/>
        <v>0.31930854910132966</v>
      </c>
      <c r="CB16" s="3">
        <f t="shared" si="28"/>
        <v>7057682413.7199993</v>
      </c>
      <c r="CC16" s="3">
        <f t="shared" si="28"/>
        <v>1340398284.2900002</v>
      </c>
      <c r="CD16" s="19">
        <f t="shared" si="25"/>
        <v>0.18992045911336158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108247236.59999999</v>
      </c>
      <c r="C17" s="26">
        <v>29797586.84</v>
      </c>
      <c r="D17" s="25">
        <f t="shared" si="26"/>
        <v>0.27527341829620433</v>
      </c>
      <c r="E17" s="26">
        <v>26332986.09</v>
      </c>
      <c r="F17" s="26">
        <v>5925196.0700000003</v>
      </c>
      <c r="G17" s="25">
        <f t="shared" si="0"/>
        <v>0.22501041278604192</v>
      </c>
      <c r="H17" s="26">
        <v>751493039.24000001</v>
      </c>
      <c r="I17" s="26">
        <v>120605722.88</v>
      </c>
      <c r="J17" s="25">
        <f t="shared" si="1"/>
        <v>0.16048814371184461</v>
      </c>
      <c r="K17" s="26">
        <v>337722839.00999999</v>
      </c>
      <c r="L17" s="26">
        <v>57985059</v>
      </c>
      <c r="M17" s="25">
        <f t="shared" si="2"/>
        <v>0.17169421875635441</v>
      </c>
      <c r="N17" s="26">
        <v>117118077.53</v>
      </c>
      <c r="O17" s="26">
        <v>18293252.760000002</v>
      </c>
      <c r="P17" s="25">
        <f t="shared" si="3"/>
        <v>0.15619495423594323</v>
      </c>
      <c r="Q17" s="26">
        <v>52363092.369999997</v>
      </c>
      <c r="R17" s="26">
        <v>11229437.25</v>
      </c>
      <c r="S17" s="25">
        <f t="shared" si="4"/>
        <v>0.21445328649905326</v>
      </c>
      <c r="T17" s="24">
        <v>340588572.79000002</v>
      </c>
      <c r="U17" s="24">
        <v>75392245.620000005</v>
      </c>
      <c r="V17" s="25">
        <f t="shared" si="5"/>
        <v>0.22135870561483967</v>
      </c>
      <c r="W17" s="24">
        <v>60991328.729999997</v>
      </c>
      <c r="X17" s="24">
        <v>17439533.800000001</v>
      </c>
      <c r="Y17" s="25">
        <f t="shared" si="6"/>
        <v>0.28593464289329318</v>
      </c>
      <c r="Z17" s="26">
        <v>146530324.47</v>
      </c>
      <c r="AA17" s="26">
        <v>43776332.369999997</v>
      </c>
      <c r="AB17" s="25">
        <f t="shared" si="7"/>
        <v>0.29875271571491385</v>
      </c>
      <c r="AC17" s="24">
        <v>146520214.19999999</v>
      </c>
      <c r="AD17" s="24">
        <v>41563900.240000002</v>
      </c>
      <c r="AE17" s="25">
        <f t="shared" si="8"/>
        <v>0.28367348810496079</v>
      </c>
      <c r="AF17" s="24">
        <v>42718170.93</v>
      </c>
      <c r="AG17" s="24">
        <v>9977152.9600000009</v>
      </c>
      <c r="AH17" s="25">
        <f t="shared" si="9"/>
        <v>0.233557587855272</v>
      </c>
      <c r="AI17" s="26">
        <v>152720804.94</v>
      </c>
      <c r="AJ17" s="26">
        <v>39543412.350000001</v>
      </c>
      <c r="AK17" s="25">
        <f t="shared" si="10"/>
        <v>0.25892616507315797</v>
      </c>
      <c r="AL17" s="24">
        <v>398090337.36000001</v>
      </c>
      <c r="AM17" s="24">
        <v>65979462.049999997</v>
      </c>
      <c r="AN17" s="25">
        <f t="shared" si="11"/>
        <v>0.16573992347453945</v>
      </c>
      <c r="AO17" s="24">
        <v>82380059</v>
      </c>
      <c r="AP17" s="24">
        <v>14533712.23</v>
      </c>
      <c r="AQ17" s="25">
        <f t="shared" si="12"/>
        <v>0.17642269751227055</v>
      </c>
      <c r="AR17" s="24">
        <v>92651147.459999993</v>
      </c>
      <c r="AS17" s="24">
        <v>15928679.42</v>
      </c>
      <c r="AT17" s="25">
        <f t="shared" si="13"/>
        <v>0.17192101616309546</v>
      </c>
      <c r="AU17" s="24">
        <v>61035483.700000003</v>
      </c>
      <c r="AV17" s="24">
        <v>15100648.33</v>
      </c>
      <c r="AW17" s="25">
        <f t="shared" si="14"/>
        <v>0.24740769491108333</v>
      </c>
      <c r="AX17" s="24">
        <v>201966726.09</v>
      </c>
      <c r="AY17" s="24">
        <v>46145806.890000001</v>
      </c>
      <c r="AZ17" s="25">
        <f t="shared" si="15"/>
        <v>0.22848222468802409</v>
      </c>
      <c r="BA17" s="24">
        <v>35941423.539999999</v>
      </c>
      <c r="BB17" s="24">
        <v>14215615.33</v>
      </c>
      <c r="BC17" s="25">
        <f t="shared" si="16"/>
        <v>0.39552176652600113</v>
      </c>
      <c r="BD17" s="24">
        <v>101764774.61</v>
      </c>
      <c r="BE17" s="24">
        <v>30064707.949999999</v>
      </c>
      <c r="BF17" s="25">
        <f t="shared" si="17"/>
        <v>0.29543334680609284</v>
      </c>
      <c r="BG17" s="24">
        <v>233210121.12</v>
      </c>
      <c r="BH17" s="24">
        <v>24394953.52</v>
      </c>
      <c r="BI17" s="25">
        <f t="shared" si="18"/>
        <v>0.10460503773525076</v>
      </c>
      <c r="BJ17" s="26">
        <v>35309326.909999996</v>
      </c>
      <c r="BK17" s="26">
        <v>6599666.7000000002</v>
      </c>
      <c r="BL17" s="25">
        <f t="shared" si="19"/>
        <v>0.1869100115338336</v>
      </c>
      <c r="BM17" s="26">
        <v>115324142.51000001</v>
      </c>
      <c r="BN17" s="26">
        <v>25914057.489999998</v>
      </c>
      <c r="BO17" s="25">
        <f t="shared" si="20"/>
        <v>0.22470626640690552</v>
      </c>
      <c r="BP17" s="26">
        <v>65383266.009999998</v>
      </c>
      <c r="BQ17" s="26">
        <v>17437799.760000002</v>
      </c>
      <c r="BR17" s="25">
        <f t="shared" si="21"/>
        <v>0.26670126508108344</v>
      </c>
      <c r="BS17" s="26">
        <v>75873004.700000003</v>
      </c>
      <c r="BT17" s="26">
        <v>17261883.059999999</v>
      </c>
      <c r="BU17" s="25">
        <f t="shared" si="22"/>
        <v>0.2275102077247772</v>
      </c>
      <c r="BV17" s="26">
        <v>905162723.13999999</v>
      </c>
      <c r="BW17" s="26">
        <v>107137232.27</v>
      </c>
      <c r="BX17" s="25">
        <f t="shared" si="23"/>
        <v>0.11836239996532565</v>
      </c>
      <c r="BY17" s="26">
        <v>2209890670.3200002</v>
      </c>
      <c r="BZ17" s="26">
        <v>529634189.39999998</v>
      </c>
      <c r="CA17" s="25">
        <f t="shared" si="24"/>
        <v>0.23966533571695067</v>
      </c>
      <c r="CB17" s="3">
        <f t="shared" si="28"/>
        <v>6897329893.3699999</v>
      </c>
      <c r="CC17" s="3">
        <f t="shared" si="28"/>
        <v>1401877246.54</v>
      </c>
      <c r="CD17" s="19">
        <f t="shared" si="25"/>
        <v>0.20324926721100328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3337000</v>
      </c>
      <c r="I18" s="26">
        <v>1559024.77</v>
      </c>
      <c r="J18" s="25">
        <f t="shared" si="1"/>
        <v>0.46719351813005694</v>
      </c>
      <c r="K18" s="26">
        <v>16490114.5</v>
      </c>
      <c r="L18" s="26">
        <v>619200</v>
      </c>
      <c r="M18" s="25">
        <f t="shared" si="2"/>
        <v>3.7549769590744804E-2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50000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11482677.949999999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12109349.800000001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6579192</v>
      </c>
      <c r="AY18" s="24">
        <v>186850.6</v>
      </c>
      <c r="AZ18" s="25">
        <f t="shared" si="15"/>
        <v>2.84002351656556E-2</v>
      </c>
      <c r="BA18" s="24">
        <v>0</v>
      </c>
      <c r="BB18" s="24">
        <v>0</v>
      </c>
      <c r="BC18" s="25">
        <f t="shared" si="16"/>
        <v>0</v>
      </c>
      <c r="BD18" s="24">
        <v>530000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2291797.2000000002</v>
      </c>
      <c r="BQ18" s="26">
        <v>1430459.77</v>
      </c>
      <c r="BR18" s="25">
        <f t="shared" si="21"/>
        <v>0.62416507446644931</v>
      </c>
      <c r="BS18" s="26">
        <v>3182592</v>
      </c>
      <c r="BT18" s="26">
        <v>57047</v>
      </c>
      <c r="BU18" s="25">
        <f t="shared" si="22"/>
        <v>1.7924697856338483E-2</v>
      </c>
      <c r="BV18" s="26">
        <v>0</v>
      </c>
      <c r="BW18" s="26">
        <v>0</v>
      </c>
      <c r="BX18" s="25">
        <f t="shared" si="23"/>
        <v>0</v>
      </c>
      <c r="BY18" s="26">
        <v>0</v>
      </c>
      <c r="BZ18" s="26">
        <v>0</v>
      </c>
      <c r="CA18" s="25">
        <f t="shared" si="24"/>
        <v>0</v>
      </c>
      <c r="CB18" s="3">
        <f t="shared" si="28"/>
        <v>56557723.450000003</v>
      </c>
      <c r="CC18" s="3">
        <f t="shared" si="28"/>
        <v>3852582.14</v>
      </c>
      <c r="CD18" s="19">
        <f t="shared" si="25"/>
        <v>6.8117701791973378E-2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380593014.26999998</v>
      </c>
      <c r="C19" s="26">
        <v>184389785.11000001</v>
      </c>
      <c r="D19" s="25">
        <f t="shared" si="26"/>
        <v>0.48448021428788068</v>
      </c>
      <c r="E19" s="26">
        <v>107509522.8</v>
      </c>
      <c r="F19" s="26">
        <v>46144480.799999997</v>
      </c>
      <c r="G19" s="25">
        <f t="shared" si="0"/>
        <v>0.42921296270510467</v>
      </c>
      <c r="H19" s="26">
        <v>2169359097.1999998</v>
      </c>
      <c r="I19" s="26">
        <v>447891934.86000001</v>
      </c>
      <c r="J19" s="25">
        <f t="shared" si="1"/>
        <v>0.20646279144752747</v>
      </c>
      <c r="K19" s="26">
        <v>852466741</v>
      </c>
      <c r="L19" s="26">
        <v>340496687.26999998</v>
      </c>
      <c r="M19" s="25">
        <f t="shared" si="2"/>
        <v>0.39942518680620287</v>
      </c>
      <c r="N19" s="26">
        <v>208078713</v>
      </c>
      <c r="O19" s="26">
        <v>104515282.20999999</v>
      </c>
      <c r="P19" s="25">
        <f t="shared" si="3"/>
        <v>0.50228723882005166</v>
      </c>
      <c r="Q19" s="26">
        <v>179865538.87</v>
      </c>
      <c r="R19" s="26">
        <v>81160887.739999995</v>
      </c>
      <c r="S19" s="25">
        <f t="shared" si="4"/>
        <v>0.45123089308764147</v>
      </c>
      <c r="T19" s="24">
        <v>705279806.45000005</v>
      </c>
      <c r="U19" s="24">
        <v>341115313.69999999</v>
      </c>
      <c r="V19" s="25">
        <f t="shared" si="5"/>
        <v>0.48365954984163145</v>
      </c>
      <c r="W19" s="24">
        <v>130140629</v>
      </c>
      <c r="X19" s="24">
        <v>53258045.490000002</v>
      </c>
      <c r="Y19" s="25">
        <f t="shared" si="6"/>
        <v>0.40923457877247543</v>
      </c>
      <c r="Z19" s="26">
        <v>561850844.94000006</v>
      </c>
      <c r="AA19" s="26">
        <v>262734257.19</v>
      </c>
      <c r="AB19" s="25">
        <f t="shared" si="7"/>
        <v>0.46762278557765158</v>
      </c>
      <c r="AC19" s="24">
        <v>522766016</v>
      </c>
      <c r="AD19" s="24">
        <v>254181702.97999999</v>
      </c>
      <c r="AE19" s="25">
        <f t="shared" si="8"/>
        <v>0.48622461139478507</v>
      </c>
      <c r="AF19" s="24">
        <v>139538714.06</v>
      </c>
      <c r="AG19" s="24">
        <v>71817716.090000004</v>
      </c>
      <c r="AH19" s="25">
        <f t="shared" si="9"/>
        <v>0.51467950363308657</v>
      </c>
      <c r="AI19" s="26">
        <v>620866179.32000005</v>
      </c>
      <c r="AJ19" s="26">
        <v>309757573.44</v>
      </c>
      <c r="AK19" s="25">
        <f t="shared" si="10"/>
        <v>0.49891197774576823</v>
      </c>
      <c r="AL19" s="24">
        <v>964126660.07000005</v>
      </c>
      <c r="AM19" s="24">
        <v>435009432.17000002</v>
      </c>
      <c r="AN19" s="25">
        <f t="shared" si="11"/>
        <v>0.45119531508278832</v>
      </c>
      <c r="AO19" s="24">
        <v>232274606.53</v>
      </c>
      <c r="AP19" s="24">
        <v>92575056.620000005</v>
      </c>
      <c r="AQ19" s="25">
        <f t="shared" si="12"/>
        <v>0.39855866296793507</v>
      </c>
      <c r="AR19" s="24">
        <v>184208824</v>
      </c>
      <c r="AS19" s="24">
        <v>87005012.670000002</v>
      </c>
      <c r="AT19" s="25">
        <f t="shared" si="13"/>
        <v>0.47231729067441419</v>
      </c>
      <c r="AU19" s="24">
        <v>182140277</v>
      </c>
      <c r="AV19" s="24">
        <v>91238896.010000005</v>
      </c>
      <c r="AW19" s="25">
        <f t="shared" si="14"/>
        <v>0.50092652494428791</v>
      </c>
      <c r="AX19" s="24">
        <v>339734822</v>
      </c>
      <c r="AY19" s="24">
        <v>108956995.19</v>
      </c>
      <c r="AZ19" s="25">
        <f t="shared" si="15"/>
        <v>0.32071188507723825</v>
      </c>
      <c r="BA19" s="24">
        <v>130653569</v>
      </c>
      <c r="BB19" s="24">
        <v>57209646.619999997</v>
      </c>
      <c r="BC19" s="25">
        <f t="shared" si="16"/>
        <v>0.43787281937931599</v>
      </c>
      <c r="BD19" s="24">
        <v>417404212.64999998</v>
      </c>
      <c r="BE19" s="24">
        <v>173509671.06999999</v>
      </c>
      <c r="BF19" s="25">
        <f t="shared" si="17"/>
        <v>0.4156873979982818</v>
      </c>
      <c r="BG19" s="24">
        <v>216947251</v>
      </c>
      <c r="BH19" s="24">
        <v>104848383.61</v>
      </c>
      <c r="BI19" s="25">
        <f t="shared" si="18"/>
        <v>0.48328975419928227</v>
      </c>
      <c r="BJ19" s="26">
        <v>91438596</v>
      </c>
      <c r="BK19" s="26">
        <v>41067733.189999998</v>
      </c>
      <c r="BL19" s="25">
        <f t="shared" si="19"/>
        <v>0.44912908756822989</v>
      </c>
      <c r="BM19" s="26">
        <v>440924415</v>
      </c>
      <c r="BN19" s="26">
        <v>148588684.56</v>
      </c>
      <c r="BO19" s="25">
        <f t="shared" si="20"/>
        <v>0.33699355151381216</v>
      </c>
      <c r="BP19" s="26">
        <v>193148516</v>
      </c>
      <c r="BQ19" s="26">
        <v>86769090.859999999</v>
      </c>
      <c r="BR19" s="25">
        <f t="shared" si="21"/>
        <v>0.44923508943760149</v>
      </c>
      <c r="BS19" s="26">
        <v>262790625.74000001</v>
      </c>
      <c r="BT19" s="26">
        <v>111551844.56999999</v>
      </c>
      <c r="BU19" s="25">
        <f t="shared" si="22"/>
        <v>0.42448943624179059</v>
      </c>
      <c r="BV19" s="26">
        <v>3295288851.1599998</v>
      </c>
      <c r="BW19" s="26">
        <v>914582686.42999995</v>
      </c>
      <c r="BX19" s="25">
        <f t="shared" si="23"/>
        <v>0.27754249406938963</v>
      </c>
      <c r="BY19" s="26">
        <v>5157569893.3900003</v>
      </c>
      <c r="BZ19" s="26">
        <v>2159814852.1399999</v>
      </c>
      <c r="CA19" s="25">
        <f t="shared" si="24"/>
        <v>0.41876598801075732</v>
      </c>
      <c r="CB19" s="3">
        <f t="shared" si="28"/>
        <v>18686965936.450001</v>
      </c>
      <c r="CC19" s="3">
        <f>BZ19+BW19+BT19+BQ19+BN19+BK19+BH19+BE19+BB19+AY19+AV19+AS19+AP19+AM19+AJ19+AG19+AD19+AA19+X19+U19+R19+O19+L19+I19+F19+C19</f>
        <v>7110191652.5899973</v>
      </c>
      <c r="CD19" s="19">
        <f t="shared" si="25"/>
        <v>0.38048935695447272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55465415.719999999</v>
      </c>
      <c r="C20" s="26">
        <v>23417563.030000001</v>
      </c>
      <c r="D20" s="25">
        <f t="shared" si="26"/>
        <v>0.42220116312147243</v>
      </c>
      <c r="E20" s="26">
        <v>23432755.48</v>
      </c>
      <c r="F20" s="26">
        <v>9264089.6400000006</v>
      </c>
      <c r="G20" s="25">
        <f t="shared" si="0"/>
        <v>0.3953478560345563</v>
      </c>
      <c r="H20" s="26">
        <v>195368754.18000001</v>
      </c>
      <c r="I20" s="26">
        <v>80989426.969999999</v>
      </c>
      <c r="J20" s="25">
        <f t="shared" si="1"/>
        <v>0.41454646783170679</v>
      </c>
      <c r="K20" s="26">
        <v>82234253.060000002</v>
      </c>
      <c r="L20" s="26">
        <v>33754445.469999999</v>
      </c>
      <c r="M20" s="25">
        <f t="shared" si="2"/>
        <v>0.41046697956108363</v>
      </c>
      <c r="N20" s="26">
        <v>59594602.909999996</v>
      </c>
      <c r="O20" s="26">
        <v>18806242.559999999</v>
      </c>
      <c r="P20" s="25">
        <f t="shared" si="3"/>
        <v>0.31556955901528971</v>
      </c>
      <c r="Q20" s="26">
        <v>35059185.859999999</v>
      </c>
      <c r="R20" s="26">
        <v>17472300.109999999</v>
      </c>
      <c r="S20" s="25">
        <f t="shared" si="4"/>
        <v>0.49836582571458493</v>
      </c>
      <c r="T20" s="24">
        <v>142878343.71000001</v>
      </c>
      <c r="U20" s="24">
        <v>44061003.329999998</v>
      </c>
      <c r="V20" s="25">
        <f t="shared" si="5"/>
        <v>0.3083812576903226</v>
      </c>
      <c r="W20" s="24">
        <v>22239636.550000001</v>
      </c>
      <c r="X20" s="24">
        <v>10393579.300000001</v>
      </c>
      <c r="Y20" s="25">
        <f t="shared" si="6"/>
        <v>0.46734483617269368</v>
      </c>
      <c r="Z20" s="26">
        <v>67356150.219999999</v>
      </c>
      <c r="AA20" s="26">
        <v>26586261.469999999</v>
      </c>
      <c r="AB20" s="25">
        <f t="shared" si="7"/>
        <v>0.39471171352821416</v>
      </c>
      <c r="AC20" s="24">
        <v>79826793.049999997</v>
      </c>
      <c r="AD20" s="24">
        <v>28343517.32</v>
      </c>
      <c r="AE20" s="25">
        <f t="shared" si="8"/>
        <v>0.35506270810912904</v>
      </c>
      <c r="AF20" s="24">
        <v>41853513.359999999</v>
      </c>
      <c r="AG20" s="24">
        <v>20719302.98</v>
      </c>
      <c r="AH20" s="25">
        <f t="shared" si="9"/>
        <v>0.49504333845965087</v>
      </c>
      <c r="AI20" s="26">
        <v>80852945.989999995</v>
      </c>
      <c r="AJ20" s="26">
        <v>37462735.869999997</v>
      </c>
      <c r="AK20" s="25">
        <f t="shared" si="10"/>
        <v>0.46334410467410109</v>
      </c>
      <c r="AL20" s="24">
        <v>130526650.23</v>
      </c>
      <c r="AM20" s="24">
        <v>52060295.380000003</v>
      </c>
      <c r="AN20" s="25">
        <f t="shared" si="11"/>
        <v>0.39884801523876512</v>
      </c>
      <c r="AO20" s="24">
        <v>38899130.060000002</v>
      </c>
      <c r="AP20" s="24">
        <v>13350701.75</v>
      </c>
      <c r="AQ20" s="25">
        <f t="shared" si="12"/>
        <v>0.34321337596514873</v>
      </c>
      <c r="AR20" s="24">
        <v>34496833.909999996</v>
      </c>
      <c r="AS20" s="24">
        <v>14252905.76</v>
      </c>
      <c r="AT20" s="25">
        <f t="shared" si="13"/>
        <v>0.41316561969672078</v>
      </c>
      <c r="AU20" s="24">
        <v>72364043.719999999</v>
      </c>
      <c r="AV20" s="24">
        <v>33814212.689999998</v>
      </c>
      <c r="AW20" s="25">
        <f t="shared" si="14"/>
        <v>0.46727920320260397</v>
      </c>
      <c r="AX20" s="24">
        <v>46496857.079999998</v>
      </c>
      <c r="AY20" s="24">
        <v>17085493.649999999</v>
      </c>
      <c r="AZ20" s="25">
        <f t="shared" si="15"/>
        <v>0.36745480711962131</v>
      </c>
      <c r="BA20" s="24">
        <v>60131163.020000003</v>
      </c>
      <c r="BB20" s="24">
        <v>23824809.609999999</v>
      </c>
      <c r="BC20" s="25">
        <f t="shared" si="16"/>
        <v>0.39621401638407888</v>
      </c>
      <c r="BD20" s="24">
        <v>87426502.890000001</v>
      </c>
      <c r="BE20" s="24">
        <v>41098264.299999997</v>
      </c>
      <c r="BF20" s="25">
        <f t="shared" si="17"/>
        <v>0.47008930863573284</v>
      </c>
      <c r="BG20" s="24">
        <v>44577598</v>
      </c>
      <c r="BH20" s="24">
        <v>16661533.74</v>
      </c>
      <c r="BI20" s="25">
        <f t="shared" si="18"/>
        <v>0.37376472684777678</v>
      </c>
      <c r="BJ20" s="26">
        <v>37968025.899999999</v>
      </c>
      <c r="BK20" s="26">
        <v>11135052.07</v>
      </c>
      <c r="BL20" s="25">
        <f t="shared" si="19"/>
        <v>0.29327445412430569</v>
      </c>
      <c r="BM20" s="26">
        <v>70908774.959999993</v>
      </c>
      <c r="BN20" s="26">
        <v>16741692.210000001</v>
      </c>
      <c r="BO20" s="25">
        <f t="shared" si="20"/>
        <v>0.23610183957407355</v>
      </c>
      <c r="BP20" s="26">
        <v>20716702.98</v>
      </c>
      <c r="BQ20" s="26">
        <v>8745611.4700000007</v>
      </c>
      <c r="BR20" s="25">
        <f t="shared" si="21"/>
        <v>0.4221526696812255</v>
      </c>
      <c r="BS20" s="26">
        <v>44876561.409999996</v>
      </c>
      <c r="BT20" s="26">
        <v>18518570.620000001</v>
      </c>
      <c r="BU20" s="25">
        <f t="shared" si="22"/>
        <v>0.41265573916885362</v>
      </c>
      <c r="BV20" s="26">
        <v>231656712</v>
      </c>
      <c r="BW20" s="26">
        <v>98127916.730000004</v>
      </c>
      <c r="BX20" s="25">
        <f t="shared" si="23"/>
        <v>0.42359194293494074</v>
      </c>
      <c r="BY20" s="26">
        <v>313377386.66000003</v>
      </c>
      <c r="BZ20" s="26">
        <v>140575531.19</v>
      </c>
      <c r="CA20" s="25">
        <f t="shared" si="24"/>
        <v>0.44858224356347048</v>
      </c>
      <c r="CB20" s="3">
        <f t="shared" si="28"/>
        <v>2120585292.9100001</v>
      </c>
      <c r="CC20" s="3">
        <f t="shared" si="28"/>
        <v>857263059.22000003</v>
      </c>
      <c r="CD20" s="19">
        <f t="shared" si="25"/>
        <v>0.40425775944320064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7417157.8600000003</v>
      </c>
      <c r="I21" s="26">
        <v>5611059.6299999999</v>
      </c>
      <c r="J21" s="25">
        <f t="shared" si="1"/>
        <v>0.75649726430387709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7417157.8600000003</v>
      </c>
      <c r="CC21" s="3">
        <f t="shared" si="28"/>
        <v>5611059.6299999999</v>
      </c>
      <c r="CD21" s="19">
        <f t="shared" si="25"/>
        <v>0.75649726430387709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204483936</v>
      </c>
      <c r="C22" s="26">
        <v>85584543.640000001</v>
      </c>
      <c r="D22" s="25">
        <f t="shared" si="26"/>
        <v>0.41853920319687116</v>
      </c>
      <c r="E22" s="26">
        <v>60116522</v>
      </c>
      <c r="F22" s="26">
        <v>21309368.210000001</v>
      </c>
      <c r="G22" s="25">
        <f t="shared" si="0"/>
        <v>0.35446774864986369</v>
      </c>
      <c r="H22" s="26">
        <v>557470917.08000004</v>
      </c>
      <c r="I22" s="26">
        <v>261731353.72999999</v>
      </c>
      <c r="J22" s="25">
        <f t="shared" si="1"/>
        <v>0.46949777236978291</v>
      </c>
      <c r="K22" s="26">
        <v>386834002.81</v>
      </c>
      <c r="L22" s="26">
        <v>154698246.08000001</v>
      </c>
      <c r="M22" s="25">
        <f t="shared" si="2"/>
        <v>0.39990860409440959</v>
      </c>
      <c r="N22" s="26">
        <v>148390423</v>
      </c>
      <c r="O22" s="26">
        <v>65488527.100000001</v>
      </c>
      <c r="P22" s="25">
        <f t="shared" si="3"/>
        <v>0.44132583340637827</v>
      </c>
      <c r="Q22" s="26">
        <v>147387709.06</v>
      </c>
      <c r="R22" s="26">
        <v>67874216.609999999</v>
      </c>
      <c r="S22" s="25">
        <f t="shared" si="4"/>
        <v>0.46051476777055483</v>
      </c>
      <c r="T22" s="24">
        <v>391464752.70999998</v>
      </c>
      <c r="U22" s="24">
        <v>179355700.41</v>
      </c>
      <c r="V22" s="25">
        <f t="shared" si="5"/>
        <v>0.45816564369683632</v>
      </c>
      <c r="W22" s="24">
        <v>81402438</v>
      </c>
      <c r="X22" s="24">
        <v>27769528.629999999</v>
      </c>
      <c r="Y22" s="25">
        <f t="shared" si="6"/>
        <v>0.34113878296863787</v>
      </c>
      <c r="Z22" s="26">
        <v>306954746.41000003</v>
      </c>
      <c r="AA22" s="26">
        <v>140327251.56</v>
      </c>
      <c r="AB22" s="25">
        <f t="shared" si="7"/>
        <v>0.45715941258834497</v>
      </c>
      <c r="AC22" s="24">
        <v>377971834.41000003</v>
      </c>
      <c r="AD22" s="24">
        <v>176440068.99000001</v>
      </c>
      <c r="AE22" s="25">
        <f t="shared" si="8"/>
        <v>0.4668074521092726</v>
      </c>
      <c r="AF22" s="24">
        <v>116406420</v>
      </c>
      <c r="AG22" s="24">
        <v>48978128.07</v>
      </c>
      <c r="AH22" s="25">
        <f t="shared" si="9"/>
        <v>0.42075108975948233</v>
      </c>
      <c r="AI22" s="26">
        <v>633561013</v>
      </c>
      <c r="AJ22" s="26">
        <v>258545660.88</v>
      </c>
      <c r="AK22" s="25">
        <f t="shared" si="10"/>
        <v>0.40808328728396676</v>
      </c>
      <c r="AL22" s="24">
        <v>460197491.60000002</v>
      </c>
      <c r="AM22" s="24">
        <v>208176703.77000001</v>
      </c>
      <c r="AN22" s="25">
        <f t="shared" si="11"/>
        <v>0.45236383850380812</v>
      </c>
      <c r="AO22" s="24">
        <v>106478756.56</v>
      </c>
      <c r="AP22" s="24">
        <v>42810568.270000003</v>
      </c>
      <c r="AQ22" s="25">
        <f t="shared" si="12"/>
        <v>0.40205736480287091</v>
      </c>
      <c r="AR22" s="24">
        <v>107702314</v>
      </c>
      <c r="AS22" s="24">
        <v>45656130.659999996</v>
      </c>
      <c r="AT22" s="25">
        <f t="shared" si="13"/>
        <v>0.4239103967626916</v>
      </c>
      <c r="AU22" s="24">
        <v>99984439.560000002</v>
      </c>
      <c r="AV22" s="24">
        <v>44633662.840000004</v>
      </c>
      <c r="AW22" s="25">
        <f t="shared" si="14"/>
        <v>0.44640609115197005</v>
      </c>
      <c r="AX22" s="24">
        <v>128120989</v>
      </c>
      <c r="AY22" s="24">
        <v>57498220.130000003</v>
      </c>
      <c r="AZ22" s="25">
        <f t="shared" si="15"/>
        <v>0.44878064537887702</v>
      </c>
      <c r="BA22" s="24">
        <v>77962819</v>
      </c>
      <c r="BB22" s="24">
        <v>35647913.460000001</v>
      </c>
      <c r="BC22" s="25">
        <f t="shared" si="16"/>
        <v>0.45724248965394648</v>
      </c>
      <c r="BD22" s="24">
        <v>200498746.19999999</v>
      </c>
      <c r="BE22" s="24">
        <v>93882327.239999995</v>
      </c>
      <c r="BF22" s="25">
        <f t="shared" si="17"/>
        <v>0.46824396171710325</v>
      </c>
      <c r="BG22" s="24">
        <v>137151419.44</v>
      </c>
      <c r="BH22" s="24">
        <v>61033665.259999998</v>
      </c>
      <c r="BI22" s="25">
        <f t="shared" si="18"/>
        <v>0.44500935906609818</v>
      </c>
      <c r="BJ22" s="26">
        <v>115396449</v>
      </c>
      <c r="BK22" s="26">
        <v>53832462.200000003</v>
      </c>
      <c r="BL22" s="25">
        <f t="shared" si="19"/>
        <v>0.46650016240967696</v>
      </c>
      <c r="BM22" s="26">
        <v>135242996.27000001</v>
      </c>
      <c r="BN22" s="26">
        <v>63746457.759999998</v>
      </c>
      <c r="BO22" s="25">
        <f t="shared" si="20"/>
        <v>0.47134757080312056</v>
      </c>
      <c r="BP22" s="26">
        <v>162450765</v>
      </c>
      <c r="BQ22" s="26">
        <v>69842459.599999994</v>
      </c>
      <c r="BR22" s="25">
        <f t="shared" si="21"/>
        <v>0.42993001356441746</v>
      </c>
      <c r="BS22" s="26">
        <v>86090768.329999998</v>
      </c>
      <c r="BT22" s="26">
        <v>39835471.899999999</v>
      </c>
      <c r="BU22" s="25">
        <f t="shared" si="22"/>
        <v>0.46271479129218729</v>
      </c>
      <c r="BV22" s="26">
        <v>924659955.15999997</v>
      </c>
      <c r="BW22" s="26">
        <v>418681126.44</v>
      </c>
      <c r="BX22" s="25">
        <f t="shared" si="23"/>
        <v>0.45279469939579342</v>
      </c>
      <c r="BY22" s="26">
        <v>2760048602.3099999</v>
      </c>
      <c r="BZ22" s="26">
        <v>1199194177.8299999</v>
      </c>
      <c r="CA22" s="25">
        <f t="shared" si="24"/>
        <v>0.43448299309886945</v>
      </c>
      <c r="CB22" s="3">
        <f t="shared" si="28"/>
        <v>8914431225.9100018</v>
      </c>
      <c r="CC22" s="3">
        <f t="shared" si="28"/>
        <v>3922573941.27</v>
      </c>
      <c r="CD22" s="19">
        <f t="shared" si="25"/>
        <v>0.44002515044021512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22848590</v>
      </c>
      <c r="C23" s="26">
        <v>9157000</v>
      </c>
      <c r="D23" s="25">
        <f t="shared" si="26"/>
        <v>0.40076871264266195</v>
      </c>
      <c r="E23" s="26">
        <v>9692640</v>
      </c>
      <c r="F23" s="26">
        <v>3374227.24</v>
      </c>
      <c r="G23" s="25">
        <f t="shared" si="0"/>
        <v>0.34812262087522083</v>
      </c>
      <c r="H23" s="26">
        <v>141499596.94</v>
      </c>
      <c r="I23" s="26">
        <v>33945825.18</v>
      </c>
      <c r="J23" s="25">
        <f t="shared" si="1"/>
        <v>0.23990050794557408</v>
      </c>
      <c r="K23" s="26">
        <v>28236900</v>
      </c>
      <c r="L23" s="26">
        <v>12502023.74</v>
      </c>
      <c r="M23" s="25">
        <f t="shared" si="2"/>
        <v>0.44275482577761727</v>
      </c>
      <c r="N23" s="26">
        <v>14614329</v>
      </c>
      <c r="O23" s="26">
        <v>5336992.57</v>
      </c>
      <c r="P23" s="25">
        <f t="shared" si="3"/>
        <v>0.36518902578421497</v>
      </c>
      <c r="Q23" s="26">
        <v>1724683</v>
      </c>
      <c r="R23" s="26">
        <v>239349.83</v>
      </c>
      <c r="S23" s="25">
        <f t="shared" si="4"/>
        <v>0.13877902779815188</v>
      </c>
      <c r="T23" s="24">
        <v>43555100.850000001</v>
      </c>
      <c r="U23" s="24">
        <v>13305409.460000001</v>
      </c>
      <c r="V23" s="25">
        <f t="shared" si="5"/>
        <v>0.30548452880002919</v>
      </c>
      <c r="W23" s="24">
        <v>146619690.5</v>
      </c>
      <c r="X23" s="24">
        <v>22613071.84</v>
      </c>
      <c r="Y23" s="25">
        <f t="shared" si="6"/>
        <v>0.15422943373352707</v>
      </c>
      <c r="Z23" s="26">
        <v>87651091.269999996</v>
      </c>
      <c r="AA23" s="26">
        <v>21389996.399999999</v>
      </c>
      <c r="AB23" s="25">
        <f t="shared" si="7"/>
        <v>0.24403571125099124</v>
      </c>
      <c r="AC23" s="24">
        <v>5514400</v>
      </c>
      <c r="AD23" s="24">
        <v>837918.97</v>
      </c>
      <c r="AE23" s="25">
        <f t="shared" si="8"/>
        <v>0.15195106811257797</v>
      </c>
      <c r="AF23" s="24">
        <v>8004060</v>
      </c>
      <c r="AG23" s="24">
        <v>4806879.6100000003</v>
      </c>
      <c r="AH23" s="25">
        <f t="shared" si="9"/>
        <v>0.60055516950147803</v>
      </c>
      <c r="AI23" s="26">
        <v>37341604</v>
      </c>
      <c r="AJ23" s="26">
        <v>16064428.130000001</v>
      </c>
      <c r="AK23" s="25">
        <f t="shared" si="10"/>
        <v>0.43020187697346907</v>
      </c>
      <c r="AL23" s="24">
        <v>119634096.98999999</v>
      </c>
      <c r="AM23" s="24">
        <v>28672869.93</v>
      </c>
      <c r="AN23" s="25">
        <f t="shared" si="11"/>
        <v>0.23967138676523561</v>
      </c>
      <c r="AO23" s="24">
        <v>14455550</v>
      </c>
      <c r="AP23" s="24">
        <v>4852646.46</v>
      </c>
      <c r="AQ23" s="25">
        <f t="shared" si="12"/>
        <v>0.33569434992096459</v>
      </c>
      <c r="AR23" s="24">
        <v>16939507.829999998</v>
      </c>
      <c r="AS23" s="24">
        <v>2920522.54</v>
      </c>
      <c r="AT23" s="25">
        <f t="shared" si="13"/>
        <v>0.1724089371019229</v>
      </c>
      <c r="AU23" s="24">
        <v>5238610</v>
      </c>
      <c r="AV23" s="24">
        <v>751868.75</v>
      </c>
      <c r="AW23" s="25">
        <f t="shared" si="14"/>
        <v>0.14352447500386553</v>
      </c>
      <c r="AX23" s="24">
        <v>27463629</v>
      </c>
      <c r="AY23" s="24">
        <v>5692344.1299999999</v>
      </c>
      <c r="AZ23" s="25">
        <f t="shared" si="15"/>
        <v>0.20726846149866066</v>
      </c>
      <c r="BA23" s="24">
        <v>500000</v>
      </c>
      <c r="BB23" s="24">
        <v>30850</v>
      </c>
      <c r="BC23" s="25">
        <f t="shared" si="16"/>
        <v>6.1699999999999998E-2</v>
      </c>
      <c r="BD23" s="24">
        <v>3527100</v>
      </c>
      <c r="BE23" s="24">
        <v>1661722.26</v>
      </c>
      <c r="BF23" s="25">
        <f t="shared" si="17"/>
        <v>0.47112989708258912</v>
      </c>
      <c r="BG23" s="24">
        <v>17205245</v>
      </c>
      <c r="BH23" s="24">
        <v>7623093.6500000004</v>
      </c>
      <c r="BI23" s="25">
        <f t="shared" si="18"/>
        <v>0.4430680092030076</v>
      </c>
      <c r="BJ23" s="26">
        <v>610776</v>
      </c>
      <c r="BK23" s="26">
        <v>104196</v>
      </c>
      <c r="BL23" s="25">
        <f t="shared" si="19"/>
        <v>0.17059609414908247</v>
      </c>
      <c r="BM23" s="26">
        <v>17234210</v>
      </c>
      <c r="BN23" s="26">
        <v>6835169.9400000004</v>
      </c>
      <c r="BO23" s="25">
        <f t="shared" si="20"/>
        <v>0.39660477271659106</v>
      </c>
      <c r="BP23" s="26">
        <v>1372000</v>
      </c>
      <c r="BQ23" s="26">
        <v>340131.51</v>
      </c>
      <c r="BR23" s="25">
        <f t="shared" si="21"/>
        <v>0.24790926384839651</v>
      </c>
      <c r="BS23" s="26">
        <v>5079389.54</v>
      </c>
      <c r="BT23" s="26">
        <v>1449864.94</v>
      </c>
      <c r="BU23" s="25">
        <f t="shared" si="22"/>
        <v>0.28544078546887741</v>
      </c>
      <c r="BV23" s="26">
        <v>132832580</v>
      </c>
      <c r="BW23" s="26">
        <v>59892005.920000002</v>
      </c>
      <c r="BX23" s="25">
        <f t="shared" si="23"/>
        <v>0.45088340465870647</v>
      </c>
      <c r="BY23" s="26">
        <v>266086900.63</v>
      </c>
      <c r="BZ23" s="26">
        <v>125045927.31999999</v>
      </c>
      <c r="CA23" s="25">
        <f t="shared" si="24"/>
        <v>0.46994394321530036</v>
      </c>
      <c r="CB23" s="3">
        <f t="shared" si="28"/>
        <v>1175482280.55</v>
      </c>
      <c r="CC23" s="3">
        <f>C23+F23+I23+L23+O23+R23+U23+X23+AA23+AD23+AG23+AJ23+AM23+AP23+AS23+AV23+AY23+BB23+BE23+BH23+BK23+BN23+BQ23+BT23+BW23+BZ23</f>
        <v>389446336.31999999</v>
      </c>
      <c r="CD23" s="19">
        <f t="shared" si="25"/>
        <v>0.33130770473016469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1400000</v>
      </c>
      <c r="C24" s="26">
        <v>700000</v>
      </c>
      <c r="D24" s="25">
        <f t="shared" si="26"/>
        <v>0.5</v>
      </c>
      <c r="E24" s="26">
        <v>1300000</v>
      </c>
      <c r="F24" s="26">
        <v>796276</v>
      </c>
      <c r="G24" s="25">
        <f t="shared" si="0"/>
        <v>0.61251999999999995</v>
      </c>
      <c r="H24" s="26">
        <v>31829404.079999998</v>
      </c>
      <c r="I24" s="26">
        <v>16975490.859999999</v>
      </c>
      <c r="J24" s="25">
        <f t="shared" si="1"/>
        <v>0.53332732266472271</v>
      </c>
      <c r="K24" s="26">
        <v>2306000</v>
      </c>
      <c r="L24" s="26">
        <v>1242929.56</v>
      </c>
      <c r="M24" s="25">
        <f t="shared" si="2"/>
        <v>0.53899807458803128</v>
      </c>
      <c r="N24" s="26">
        <v>1850000</v>
      </c>
      <c r="O24" s="26">
        <v>924000</v>
      </c>
      <c r="P24" s="25">
        <f t="shared" si="3"/>
        <v>0.49945945945945946</v>
      </c>
      <c r="Q24" s="26">
        <v>1670000</v>
      </c>
      <c r="R24" s="26">
        <v>832000</v>
      </c>
      <c r="S24" s="25">
        <f t="shared" si="4"/>
        <v>0.49820359281437127</v>
      </c>
      <c r="T24" s="24">
        <v>10168296</v>
      </c>
      <c r="U24" s="24">
        <v>4594376.5599999996</v>
      </c>
      <c r="V24" s="25">
        <f t="shared" si="5"/>
        <v>0.45183347927715711</v>
      </c>
      <c r="W24" s="24">
        <v>3016218</v>
      </c>
      <c r="X24" s="24">
        <v>1342000</v>
      </c>
      <c r="Y24" s="25">
        <f t="shared" si="6"/>
        <v>0.44492805228269311</v>
      </c>
      <c r="Z24" s="26">
        <v>7637000</v>
      </c>
      <c r="AA24" s="26">
        <v>3662858.31</v>
      </c>
      <c r="AB24" s="25">
        <f t="shared" si="7"/>
        <v>0.47962004844834361</v>
      </c>
      <c r="AC24" s="24">
        <v>3899361</v>
      </c>
      <c r="AD24" s="24">
        <v>2115059</v>
      </c>
      <c r="AE24" s="25">
        <f t="shared" si="8"/>
        <v>0.54241169258245137</v>
      </c>
      <c r="AF24" s="24">
        <v>1600000</v>
      </c>
      <c r="AG24" s="24">
        <v>666665</v>
      </c>
      <c r="AH24" s="25">
        <f t="shared" si="9"/>
        <v>0.41666562499999998</v>
      </c>
      <c r="AI24" s="26">
        <v>3275200</v>
      </c>
      <c r="AJ24" s="26">
        <v>1620000</v>
      </c>
      <c r="AK24" s="25">
        <f t="shared" si="10"/>
        <v>0.49462628236443573</v>
      </c>
      <c r="AL24" s="24">
        <v>9950000</v>
      </c>
      <c r="AM24" s="24">
        <v>4876232.55</v>
      </c>
      <c r="AN24" s="25">
        <f t="shared" si="11"/>
        <v>0.49007362311557789</v>
      </c>
      <c r="AO24" s="24">
        <v>3310228</v>
      </c>
      <c r="AP24" s="24">
        <v>1570228</v>
      </c>
      <c r="AQ24" s="25">
        <f t="shared" si="12"/>
        <v>0.47435644916301839</v>
      </c>
      <c r="AR24" s="24">
        <v>3250000</v>
      </c>
      <c r="AS24" s="24">
        <v>1610000</v>
      </c>
      <c r="AT24" s="25">
        <f t="shared" si="13"/>
        <v>0.49538461538461537</v>
      </c>
      <c r="AU24" s="24">
        <v>2641700</v>
      </c>
      <c r="AV24" s="24">
        <v>1299999.97</v>
      </c>
      <c r="AW24" s="25">
        <f t="shared" si="14"/>
        <v>0.49210734375591475</v>
      </c>
      <c r="AX24" s="24">
        <v>2100000</v>
      </c>
      <c r="AY24" s="24">
        <v>1182000</v>
      </c>
      <c r="AZ24" s="25">
        <f t="shared" si="15"/>
        <v>0.56285714285714283</v>
      </c>
      <c r="BA24" s="24">
        <v>2700000</v>
      </c>
      <c r="BB24" s="24">
        <v>2201800</v>
      </c>
      <c r="BC24" s="25">
        <f t="shared" si="16"/>
        <v>0.81548148148148147</v>
      </c>
      <c r="BD24" s="24">
        <v>5900000</v>
      </c>
      <c r="BE24" s="24">
        <v>3550000</v>
      </c>
      <c r="BF24" s="25">
        <f t="shared" si="17"/>
        <v>0.60169491525423724</v>
      </c>
      <c r="BG24" s="24">
        <v>1721500</v>
      </c>
      <c r="BH24" s="24">
        <v>947000</v>
      </c>
      <c r="BI24" s="25">
        <f t="shared" si="18"/>
        <v>0.55010165553296542</v>
      </c>
      <c r="BJ24" s="26">
        <v>2000000</v>
      </c>
      <c r="BK24" s="26">
        <v>1000200</v>
      </c>
      <c r="BL24" s="25">
        <f t="shared" si="19"/>
        <v>0.50009999999999999</v>
      </c>
      <c r="BM24" s="26">
        <v>5965788</v>
      </c>
      <c r="BN24" s="26">
        <v>2353612.23</v>
      </c>
      <c r="BO24" s="25">
        <f t="shared" si="20"/>
        <v>0.39451824805038327</v>
      </c>
      <c r="BP24" s="26">
        <v>2800000</v>
      </c>
      <c r="BQ24" s="26">
        <v>1391351.74</v>
      </c>
      <c r="BR24" s="25">
        <f t="shared" si="21"/>
        <v>0.4969113357142857</v>
      </c>
      <c r="BS24" s="26">
        <v>1500000</v>
      </c>
      <c r="BT24" s="26">
        <v>1125000</v>
      </c>
      <c r="BU24" s="25">
        <f t="shared" si="22"/>
        <v>0.75</v>
      </c>
      <c r="BV24" s="26">
        <v>3600000</v>
      </c>
      <c r="BW24" s="26">
        <v>757280</v>
      </c>
      <c r="BX24" s="25">
        <f t="shared" si="23"/>
        <v>0.21035555555555555</v>
      </c>
      <c r="BY24" s="26">
        <v>37953311.109999999</v>
      </c>
      <c r="BZ24" s="26">
        <v>15800000</v>
      </c>
      <c r="CA24" s="25">
        <f t="shared" si="24"/>
        <v>0.41630096394506644</v>
      </c>
      <c r="CB24" s="3">
        <f t="shared" si="28"/>
        <v>155344006.19</v>
      </c>
      <c r="CC24" s="3">
        <f>C24+F24+I24+L24+O24+R24+U24+X24+AA24+AD24+AG24+AJ24+AM24+AP24+AS24+AV24+AY24+BB24+BE24+BH24+BK24+BN24+BQ24+BT24+BW24+BZ24</f>
        <v>75136359.779999986</v>
      </c>
      <c r="CD24" s="19">
        <f t="shared" si="25"/>
        <v>0.48367723752470571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300000</v>
      </c>
      <c r="C25" s="26">
        <v>0</v>
      </c>
      <c r="D25" s="25">
        <f t="shared" si="26"/>
        <v>0</v>
      </c>
      <c r="E25" s="26">
        <v>0</v>
      </c>
      <c r="F25" s="26">
        <v>0</v>
      </c>
      <c r="G25" s="25">
        <f t="shared" si="0"/>
        <v>0</v>
      </c>
      <c r="H25" s="26">
        <v>0</v>
      </c>
      <c r="I25" s="26">
        <v>0</v>
      </c>
      <c r="J25" s="25">
        <f t="shared" si="1"/>
        <v>0</v>
      </c>
      <c r="K25" s="26">
        <v>10000</v>
      </c>
      <c r="L25" s="26">
        <v>0</v>
      </c>
      <c r="M25" s="25">
        <f t="shared" si="2"/>
        <v>0</v>
      </c>
      <c r="N25" s="26">
        <v>0</v>
      </c>
      <c r="O25" s="26">
        <v>0</v>
      </c>
      <c r="P25" s="25">
        <f t="shared" si="3"/>
        <v>0</v>
      </c>
      <c r="Q25" s="26">
        <v>0</v>
      </c>
      <c r="R25" s="26">
        <v>0</v>
      </c>
      <c r="S25" s="25">
        <f t="shared" si="4"/>
        <v>0</v>
      </c>
      <c r="T25" s="24">
        <v>900000</v>
      </c>
      <c r="U25" s="24">
        <v>0</v>
      </c>
      <c r="V25" s="25">
        <f t="shared" si="5"/>
        <v>0</v>
      </c>
      <c r="W25" s="24">
        <v>0</v>
      </c>
      <c r="X25" s="24">
        <v>0</v>
      </c>
      <c r="Y25" s="25">
        <f t="shared" si="6"/>
        <v>0</v>
      </c>
      <c r="Z25" s="26">
        <v>1742346.83</v>
      </c>
      <c r="AA25" s="26">
        <v>322229.51</v>
      </c>
      <c r="AB25" s="25">
        <f t="shared" si="7"/>
        <v>0.18493993529405395</v>
      </c>
      <c r="AC25" s="24">
        <v>1270000</v>
      </c>
      <c r="AD25" s="24">
        <v>621084.69999999995</v>
      </c>
      <c r="AE25" s="25">
        <f t="shared" si="8"/>
        <v>0.48904307086614168</v>
      </c>
      <c r="AF25" s="24">
        <v>91243</v>
      </c>
      <c r="AG25" s="24">
        <v>0</v>
      </c>
      <c r="AH25" s="25">
        <f t="shared" si="9"/>
        <v>0</v>
      </c>
      <c r="AI25" s="26">
        <v>0</v>
      </c>
      <c r="AJ25" s="26">
        <v>0</v>
      </c>
      <c r="AK25" s="25">
        <f t="shared" si="10"/>
        <v>0</v>
      </c>
      <c r="AL25" s="24">
        <v>100000</v>
      </c>
      <c r="AM25" s="24">
        <v>0</v>
      </c>
      <c r="AN25" s="25">
        <f t="shared" si="11"/>
        <v>0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0</v>
      </c>
      <c r="AV25" s="24">
        <v>0</v>
      </c>
      <c r="AW25" s="25">
        <f t="shared" si="14"/>
        <v>0</v>
      </c>
      <c r="AX25" s="24">
        <v>0</v>
      </c>
      <c r="AY25" s="24">
        <v>0</v>
      </c>
      <c r="AZ25" s="25">
        <f t="shared" si="15"/>
        <v>0</v>
      </c>
      <c r="BA25" s="24">
        <v>0</v>
      </c>
      <c r="BB25" s="24">
        <v>0</v>
      </c>
      <c r="BC25" s="25">
        <f t="shared" si="16"/>
        <v>0</v>
      </c>
      <c r="BD25" s="24">
        <v>0</v>
      </c>
      <c r="BE25" s="24">
        <v>0</v>
      </c>
      <c r="BF25" s="25">
        <f t="shared" si="17"/>
        <v>0</v>
      </c>
      <c r="BG25" s="24">
        <v>3600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0</v>
      </c>
      <c r="BN25" s="26">
        <v>0</v>
      </c>
      <c r="BO25" s="25">
        <f t="shared" si="20"/>
        <v>0</v>
      </c>
      <c r="BP25" s="26">
        <v>0</v>
      </c>
      <c r="BQ25" s="26">
        <v>0</v>
      </c>
      <c r="BR25" s="25">
        <f t="shared" si="21"/>
        <v>0</v>
      </c>
      <c r="BS25" s="26">
        <v>0</v>
      </c>
      <c r="BT25" s="26">
        <v>0</v>
      </c>
      <c r="BU25" s="25">
        <f t="shared" si="22"/>
        <v>0</v>
      </c>
      <c r="BV25" s="26">
        <v>25000000</v>
      </c>
      <c r="BW25" s="26">
        <v>9723984.4000000004</v>
      </c>
      <c r="BX25" s="25">
        <f t="shared" si="23"/>
        <v>0.38895937600000002</v>
      </c>
      <c r="BY25" s="26">
        <v>240000000</v>
      </c>
      <c r="BZ25" s="26">
        <v>105087436.01000001</v>
      </c>
      <c r="CA25" s="25">
        <f t="shared" si="24"/>
        <v>0.43786431670833337</v>
      </c>
      <c r="CB25" s="3">
        <f t="shared" si="28"/>
        <v>269417189.83000004</v>
      </c>
      <c r="CC25" s="3">
        <f>C25+F25+I25+L25+O25+R25+U25+X25+AA25+AD25+AG25+AJ25+AM25+AP25+AS25+AV25+AY25+BB25+BE25+BH25+BK25+BN25+BQ25+BT25+BW25+BZ25</f>
        <v>115754734.62</v>
      </c>
      <c r="CD25" s="19">
        <f t="shared" si="25"/>
        <v>0.42964866010606173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2000000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1617390</v>
      </c>
      <c r="X26" s="24">
        <v>0</v>
      </c>
      <c r="Y26" s="25">
        <f t="shared" si="6"/>
        <v>0</v>
      </c>
      <c r="Z26" s="24">
        <v>500000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67552100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800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1695773.2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36440724</v>
      </c>
      <c r="BW26" s="24">
        <v>21528974.460000001</v>
      </c>
      <c r="BX26" s="25">
        <f t="shared" si="23"/>
        <v>0.59079436676395347</v>
      </c>
      <c r="BY26" s="24">
        <v>0</v>
      </c>
      <c r="BZ26" s="24">
        <v>0</v>
      </c>
      <c r="CA26" s="25">
        <f t="shared" si="24"/>
        <v>0</v>
      </c>
      <c r="CB26" s="3">
        <f t="shared" si="28"/>
        <v>109806787.2</v>
      </c>
      <c r="CC26" s="3">
        <f>C26+F26+I26+L26+O26+R26+U26+X26+AA26+AD26+AG26+AJ26+AM26+AP26+AS26+AV26+AY26+BB26+BE26+BH26+BK26+BN26+BQ26+BT26+BW26+BZ26</f>
        <v>21528974.460000001</v>
      </c>
      <c r="CD26" s="19">
        <f t="shared" si="25"/>
        <v>0.19606232919635044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907931637.68000007</v>
      </c>
      <c r="C27" s="3">
        <f>SUM(C13:C26)</f>
        <v>387929940.51999998</v>
      </c>
      <c r="D27" s="16">
        <f t="shared" si="26"/>
        <v>0.42726778583381148</v>
      </c>
      <c r="E27" s="3">
        <f>SUM(E13:E26)</f>
        <v>308633552.13</v>
      </c>
      <c r="F27" s="3">
        <f>SUM(F13:F26)</f>
        <v>115742279.95</v>
      </c>
      <c r="G27" s="16">
        <f t="shared" si="0"/>
        <v>0.37501522161546463</v>
      </c>
      <c r="H27" s="3">
        <f>SUM(H13:H26)</f>
        <v>4730799927.1999998</v>
      </c>
      <c r="I27" s="3">
        <f>SUM(I13:I26)</f>
        <v>1241515701.27</v>
      </c>
      <c r="J27" s="16">
        <f t="shared" si="1"/>
        <v>0.26243251043694232</v>
      </c>
      <c r="K27" s="3">
        <f>SUM(K13:K26)</f>
        <v>2208193474</v>
      </c>
      <c r="L27" s="3">
        <f>SUM(L13:L26)</f>
        <v>713079402.97000003</v>
      </c>
      <c r="M27" s="16">
        <f t="shared" si="2"/>
        <v>0.32292433220459743</v>
      </c>
      <c r="N27" s="3">
        <f>SUM(N13:N26)</f>
        <v>668229298.06999993</v>
      </c>
      <c r="O27" s="3">
        <f>SUM(O13:O26)</f>
        <v>248687461.59999999</v>
      </c>
      <c r="P27" s="16">
        <f t="shared" si="3"/>
        <v>0.37215887169010192</v>
      </c>
      <c r="Q27" s="3">
        <f>SUM(Q13:Q26)</f>
        <v>527454716.33999997</v>
      </c>
      <c r="R27" s="3">
        <f>SUM(R13:R26)</f>
        <v>218120118.69000003</v>
      </c>
      <c r="S27" s="16">
        <f t="shared" si="4"/>
        <v>0.41353335543860925</v>
      </c>
      <c r="T27" s="3">
        <f>SUM(T13:T26)</f>
        <v>2165899463.0800004</v>
      </c>
      <c r="U27" s="3">
        <f>SUM(U13:U26)</f>
        <v>780008127.03999996</v>
      </c>
      <c r="V27" s="16">
        <f t="shared" si="5"/>
        <v>0.36013127125060346</v>
      </c>
      <c r="W27" s="3">
        <f>SUM(W13:W26)</f>
        <v>646794209.6500001</v>
      </c>
      <c r="X27" s="3">
        <f>SUM(X13:X26)</f>
        <v>167414941.56</v>
      </c>
      <c r="Y27" s="16">
        <f t="shared" si="6"/>
        <v>0.25883803389426335</v>
      </c>
      <c r="Z27" s="3">
        <f>SUM(Z13:Z26)</f>
        <v>1513066043.6500001</v>
      </c>
      <c r="AA27" s="3">
        <f>SUM(AA13:AA26)</f>
        <v>606482147.17999995</v>
      </c>
      <c r="AB27" s="16">
        <f t="shared" si="7"/>
        <v>0.40082992393178735</v>
      </c>
      <c r="AC27" s="3">
        <f>SUM(AC13:AC26)</f>
        <v>1418603383.29</v>
      </c>
      <c r="AD27" s="3">
        <f>SUM(AD13:AD26)</f>
        <v>588740432.91000009</v>
      </c>
      <c r="AE27" s="16">
        <f t="shared" si="8"/>
        <v>0.41501411870638827</v>
      </c>
      <c r="AF27" s="3">
        <f>SUM(AF13:AF26)</f>
        <v>432311710.60000002</v>
      </c>
      <c r="AG27" s="3">
        <f>SUM(AG13:AG26)</f>
        <v>191319876.67000002</v>
      </c>
      <c r="AH27" s="16">
        <f t="shared" si="9"/>
        <v>0.44255076135797838</v>
      </c>
      <c r="AI27" s="3">
        <f>SUM(AI13:AI26)</f>
        <v>1840778289.3900001</v>
      </c>
      <c r="AJ27" s="3">
        <f>SUM(AJ13:AJ26)</f>
        <v>730574072.28999996</v>
      </c>
      <c r="AK27" s="16">
        <f t="shared" si="10"/>
        <v>0.39688325123179213</v>
      </c>
      <c r="AL27" s="3">
        <f>SUM(AL13:AL26)</f>
        <v>2696329493.7599998</v>
      </c>
      <c r="AM27" s="3">
        <f>SUM(AM13:AM26)</f>
        <v>894958292.01999986</v>
      </c>
      <c r="AN27" s="16">
        <f t="shared" si="11"/>
        <v>0.3319172579208749</v>
      </c>
      <c r="AO27" s="3">
        <f>SUM(AO13:AO26)</f>
        <v>699764512.67000008</v>
      </c>
      <c r="AP27" s="3">
        <f>SUM(AP13:AP26)</f>
        <v>216646637.50000003</v>
      </c>
      <c r="AQ27" s="16">
        <f t="shared" si="12"/>
        <v>0.30959934889148599</v>
      </c>
      <c r="AR27" s="3">
        <f>SUM(AR13:AR26)</f>
        <v>711835932.20000005</v>
      </c>
      <c r="AS27" s="3">
        <f>SUM(AS13:AS26)</f>
        <v>211090369.29999998</v>
      </c>
      <c r="AT27" s="16">
        <f t="shared" si="13"/>
        <v>0.29654357099901391</v>
      </c>
      <c r="AU27" s="3">
        <f>SUM(AU13:AU26)</f>
        <v>566582775.17000008</v>
      </c>
      <c r="AV27" s="3">
        <f>SUM(AV13:AV26)</f>
        <v>224006926.86000001</v>
      </c>
      <c r="AW27" s="16">
        <f t="shared" si="14"/>
        <v>0.39536487284278621</v>
      </c>
      <c r="AX27" s="3">
        <f>SUM(AX13:AX26)</f>
        <v>973562008.79000008</v>
      </c>
      <c r="AY27" s="3">
        <f>SUM(AY13:AY26)</f>
        <v>299342389.49000001</v>
      </c>
      <c r="AZ27" s="16">
        <f t="shared" si="15"/>
        <v>0.30747131337020872</v>
      </c>
      <c r="BA27" s="3">
        <f>SUM(BA13:BA26)</f>
        <v>410603026.98000002</v>
      </c>
      <c r="BB27" s="3">
        <f>SUM(BB13:BB26)</f>
        <v>171710495.88</v>
      </c>
      <c r="BC27" s="16">
        <f t="shared" si="16"/>
        <v>0.41819101321034297</v>
      </c>
      <c r="BD27" s="3">
        <f>SUM(BD13:BD26)</f>
        <v>1026369370.45</v>
      </c>
      <c r="BE27" s="3">
        <f>SUM(BE13:BE26)</f>
        <v>410237138.17000002</v>
      </c>
      <c r="BF27" s="16">
        <f t="shared" si="17"/>
        <v>0.39969737014865925</v>
      </c>
      <c r="BG27" s="3">
        <f>SUM(BG13:BG26)</f>
        <v>945059366.67000008</v>
      </c>
      <c r="BH27" s="3">
        <f>SUM(BH13:BH26)</f>
        <v>263592482.03999999</v>
      </c>
      <c r="BI27" s="16">
        <f t="shared" si="18"/>
        <v>0.27891632138284744</v>
      </c>
      <c r="BJ27" s="3">
        <f>SUM(BJ13:BJ26)</f>
        <v>450141356.32999992</v>
      </c>
      <c r="BK27" s="3">
        <f>SUM(BK13:BK26)</f>
        <v>159204140.39999998</v>
      </c>
      <c r="BL27" s="16">
        <f t="shared" si="19"/>
        <v>0.35367588016793322</v>
      </c>
      <c r="BM27" s="3">
        <f>SUM(BM13:BM26)</f>
        <v>1071019183.7900001</v>
      </c>
      <c r="BN27" s="3">
        <f>SUM(BN13:BN26)</f>
        <v>314587016.57000005</v>
      </c>
      <c r="BO27" s="16">
        <f t="shared" si="20"/>
        <v>0.29372678037080113</v>
      </c>
      <c r="BP27" s="3">
        <f>SUM(BP13:BP26)</f>
        <v>642704125.09000003</v>
      </c>
      <c r="BQ27" s="3">
        <f>SUM(BQ13:BQ26)</f>
        <v>226008443.35999998</v>
      </c>
      <c r="BR27" s="16">
        <f t="shared" si="21"/>
        <v>0.35165239265945469</v>
      </c>
      <c r="BS27" s="3">
        <f>SUM(BS13:BS26)</f>
        <v>776448803.64999998</v>
      </c>
      <c r="BT27" s="3">
        <f>SUM(BT13:BT26)</f>
        <v>225711549.90000001</v>
      </c>
      <c r="BU27" s="16">
        <f t="shared" si="22"/>
        <v>0.29069727307061966</v>
      </c>
      <c r="BV27" s="3">
        <f>SUM(BV13:BV26)</f>
        <v>7023564498.0699997</v>
      </c>
      <c r="BW27" s="3">
        <f>SUM(BW13:BW26)</f>
        <v>1981571817.9500003</v>
      </c>
      <c r="BX27" s="16">
        <f t="shared" si="23"/>
        <v>0.28213193151348082</v>
      </c>
      <c r="BY27" s="3">
        <f>SUM(BY13:BY26)</f>
        <v>14409736645.09</v>
      </c>
      <c r="BZ27" s="3">
        <f>SUM(BZ13:BZ26)</f>
        <v>5441677916.2199993</v>
      </c>
      <c r="CA27" s="16">
        <f t="shared" si="24"/>
        <v>0.37763895692529581</v>
      </c>
      <c r="CB27" s="3">
        <f>SUM(CB13:CB26)</f>
        <v>49772416803.790009</v>
      </c>
      <c r="CC27" s="3">
        <f>SUM(CC13:CC26)</f>
        <v>17029960118.309998</v>
      </c>
      <c r="CD27" s="19">
        <f t="shared" si="25"/>
        <v>0.34215658414668787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-60586561.360000014</v>
      </c>
      <c r="C28" s="3">
        <f>C12-C27</f>
        <v>-22867527.979999959</v>
      </c>
      <c r="D28" s="16"/>
      <c r="E28" s="3">
        <f>E12-E27</f>
        <v>-4088698.5400000215</v>
      </c>
      <c r="F28" s="3">
        <f>F12-F27</f>
        <v>18102645.299999997</v>
      </c>
      <c r="G28" s="16"/>
      <c r="H28" s="3">
        <f>H12-H27</f>
        <v>-322828946.72999954</v>
      </c>
      <c r="I28" s="3">
        <f>I12-I27</f>
        <v>86685114.519999981</v>
      </c>
      <c r="J28" s="16"/>
      <c r="K28" s="3">
        <f>K12-K27</f>
        <v>-71910805.049999952</v>
      </c>
      <c r="L28" s="3">
        <f>L12-L27</f>
        <v>60431919.209999919</v>
      </c>
      <c r="M28" s="16"/>
      <c r="N28" s="3">
        <f>N12-N27</f>
        <v>-41142080.199999928</v>
      </c>
      <c r="O28" s="3">
        <f>O12-O27</f>
        <v>14775184.640000015</v>
      </c>
      <c r="P28" s="16"/>
      <c r="Q28" s="3">
        <f>Q12-Q27</f>
        <v>-19525539.659999967</v>
      </c>
      <c r="R28" s="3">
        <f>R12-R27</f>
        <v>21021443.319999963</v>
      </c>
      <c r="S28" s="16"/>
      <c r="T28" s="3">
        <f>T12-T27</f>
        <v>-64065064.32000041</v>
      </c>
      <c r="U28" s="3">
        <f>U12-U27</f>
        <v>13350482.900000095</v>
      </c>
      <c r="V28" s="16"/>
      <c r="W28" s="3">
        <f>W12-W27</f>
        <v>-7866533.9000000954</v>
      </c>
      <c r="X28" s="3">
        <f>X12-X27</f>
        <v>22557543.24000001</v>
      </c>
      <c r="Y28" s="16"/>
      <c r="Z28" s="3">
        <f>Z12-Z27</f>
        <v>-48277619.710000038</v>
      </c>
      <c r="AA28" s="3">
        <f>AA12-AA27</f>
        <v>22443870.100000024</v>
      </c>
      <c r="AB28" s="16"/>
      <c r="AC28" s="3">
        <f>AC12-AC27</f>
        <v>-39372499.200000048</v>
      </c>
      <c r="AD28" s="3">
        <f>AD12-AD27</f>
        <v>43781276.799999952</v>
      </c>
      <c r="AE28" s="16"/>
      <c r="AF28" s="3">
        <f>AF12-AF27</f>
        <v>-7818285.3000000119</v>
      </c>
      <c r="AG28" s="3">
        <f>AG12-AG27</f>
        <v>21796791.019999981</v>
      </c>
      <c r="AH28" s="16"/>
      <c r="AI28" s="3">
        <f>AI12-AI27</f>
        <v>-42332738.210000038</v>
      </c>
      <c r="AJ28" s="3">
        <f>AJ12-AJ27</f>
        <v>76240109.870000005</v>
      </c>
      <c r="AK28" s="19"/>
      <c r="AL28" s="3">
        <f>AL12-AL27</f>
        <v>-77098592.149999619</v>
      </c>
      <c r="AM28" s="3">
        <f>AM12-AM27</f>
        <v>39166456.120000124</v>
      </c>
      <c r="AN28" s="16"/>
      <c r="AO28" s="3">
        <f>AO12-AO27</f>
        <v>-39339057.330000043</v>
      </c>
      <c r="AP28" s="3">
        <f>AP12-AP27</f>
        <v>13698480.519999981</v>
      </c>
      <c r="AQ28" s="16"/>
      <c r="AR28" s="3">
        <f>AR12-AR27</f>
        <v>-23594899.030000091</v>
      </c>
      <c r="AS28" s="3">
        <f>AS12-AS27</f>
        <v>17257062.150000006</v>
      </c>
      <c r="AT28" s="16"/>
      <c r="AU28" s="3">
        <f>AU12-AU27</f>
        <v>-47120819.590000093</v>
      </c>
      <c r="AV28" s="3">
        <f>AV12-AV27</f>
        <v>7938355.5599999726</v>
      </c>
      <c r="AW28" s="16"/>
      <c r="AX28" s="3">
        <f>AX12-AX27</f>
        <v>-59709192.420000076</v>
      </c>
      <c r="AY28" s="3">
        <f>AY12-AY27</f>
        <v>26119898.779999971</v>
      </c>
      <c r="AZ28" s="16"/>
      <c r="BA28" s="3">
        <f>BA12-BA27</f>
        <v>-14585791.600000024</v>
      </c>
      <c r="BB28" s="3">
        <f>BB12-BB27</f>
        <v>9163166.7400000095</v>
      </c>
      <c r="BC28" s="16"/>
      <c r="BD28" s="3">
        <f>BD12-BD27</f>
        <v>-19023063.840000033</v>
      </c>
      <c r="BE28" s="3">
        <f>BE12-BE27</f>
        <v>13265192.620000005</v>
      </c>
      <c r="BF28" s="16"/>
      <c r="BG28" s="3">
        <f>BG12-BG27</f>
        <v>-51114302.350000024</v>
      </c>
      <c r="BH28" s="3">
        <f>BH12-BH27</f>
        <v>330628.96999999881</v>
      </c>
      <c r="BI28" s="16"/>
      <c r="BJ28" s="3">
        <f>BJ12-BJ27</f>
        <v>-7113542.6999999285</v>
      </c>
      <c r="BK28" s="3">
        <f>BK12-BK27</f>
        <v>11133528.280000031</v>
      </c>
      <c r="BL28" s="16"/>
      <c r="BM28" s="3">
        <f>BM12-BM27</f>
        <v>-92390057.800000072</v>
      </c>
      <c r="BN28" s="3">
        <f>BN12-BN27</f>
        <v>52023949.069999933</v>
      </c>
      <c r="BO28" s="16"/>
      <c r="BP28" s="3">
        <f>BP12-BP27</f>
        <v>-23001832.790000081</v>
      </c>
      <c r="BQ28" s="3">
        <f>BQ12-BQ27</f>
        <v>45033818.950000018</v>
      </c>
      <c r="BR28" s="16"/>
      <c r="BS28" s="3">
        <f>BS12-BS27</f>
        <v>-31157478.850000024</v>
      </c>
      <c r="BT28" s="3">
        <f>BT12-BT27</f>
        <v>22297638.189999998</v>
      </c>
      <c r="BU28" s="16"/>
      <c r="BV28" s="3">
        <f>BV12-BV27</f>
        <v>-116111000</v>
      </c>
      <c r="BW28" s="3">
        <f>BW12-BW27</f>
        <v>133320736.25999975</v>
      </c>
      <c r="BX28" s="16"/>
      <c r="BY28" s="3">
        <f>BY12-BY27</f>
        <v>-11473539.840000153</v>
      </c>
      <c r="BZ28" s="3">
        <f>BZ12-BZ27</f>
        <v>615725816.51000023</v>
      </c>
      <c r="CA28" s="16"/>
      <c r="CB28" s="3">
        <f t="shared" ref="CB28:CC30" si="29">BY28+BV28+BS28+BP28+BM28+BJ28+BG28+BD28+BA28+AX28+AU28+AR28+AO28+AL28+AI28+AF28+AC28+Z28+W28+T28+Q28+N28+K28+H28+E28+B28</f>
        <v>-1342648542.4700003</v>
      </c>
      <c r="CC28" s="3">
        <f t="shared" si="29"/>
        <v>1384793581.6600001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>
        <f>(E30+E29)/E26*100</f>
        <v>0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>
        <f>(Z30+Z29)/Z26*100</f>
        <v>0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>
        <f>(AI30+AI29)/AI26*100</f>
        <v>0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>
        <f>(BW30+BW29)/BW26*100</f>
        <v>0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U6" activePane="bottomRight" state="frozen"/>
      <selection pane="topRight" activeCell="B1" sqref="B1"/>
      <selection pane="bottomLeft" activeCell="A5" sqref="A5"/>
      <selection pane="bottomRight" activeCell="AI13" sqref="AI13:AJ2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4" t="s">
        <v>76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x14ac:dyDescent="0.2">
      <c r="A3" s="54"/>
      <c r="B3" s="62" t="s">
        <v>1</v>
      </c>
      <c r="C3" s="63"/>
      <c r="D3" s="63"/>
      <c r="E3" s="62" t="s">
        <v>2</v>
      </c>
      <c r="F3" s="63"/>
      <c r="G3" s="63"/>
      <c r="H3" s="62" t="s">
        <v>3</v>
      </c>
      <c r="I3" s="63"/>
      <c r="J3" s="63"/>
      <c r="K3" s="62" t="s">
        <v>4</v>
      </c>
      <c r="L3" s="63"/>
      <c r="M3" s="63"/>
      <c r="N3" s="62" t="s">
        <v>5</v>
      </c>
      <c r="O3" s="63"/>
      <c r="P3" s="63"/>
      <c r="Q3" s="62" t="s">
        <v>6</v>
      </c>
      <c r="R3" s="63"/>
      <c r="S3" s="63"/>
      <c r="T3" s="62" t="s">
        <v>7</v>
      </c>
      <c r="U3" s="63"/>
      <c r="V3" s="63"/>
      <c r="W3" s="62" t="s">
        <v>8</v>
      </c>
      <c r="X3" s="63"/>
      <c r="Y3" s="63"/>
      <c r="Z3" s="62" t="s">
        <v>49</v>
      </c>
      <c r="AA3" s="63"/>
      <c r="AB3" s="63"/>
      <c r="AC3" s="62" t="s">
        <v>9</v>
      </c>
      <c r="AD3" s="63"/>
      <c r="AE3" s="63"/>
      <c r="AF3" s="62" t="s">
        <v>10</v>
      </c>
      <c r="AG3" s="63"/>
      <c r="AH3" s="63"/>
      <c r="AI3" s="62" t="s">
        <v>51</v>
      </c>
      <c r="AJ3" s="63"/>
      <c r="AK3" s="63"/>
      <c r="AL3" s="62" t="s">
        <v>11</v>
      </c>
      <c r="AM3" s="63"/>
      <c r="AN3" s="63"/>
      <c r="AO3" s="62" t="s">
        <v>12</v>
      </c>
      <c r="AP3" s="63"/>
      <c r="AQ3" s="63"/>
      <c r="AR3" s="62" t="s">
        <v>13</v>
      </c>
      <c r="AS3" s="63"/>
      <c r="AT3" s="63"/>
      <c r="AU3" s="62" t="s">
        <v>14</v>
      </c>
      <c r="AV3" s="63"/>
      <c r="AW3" s="63"/>
      <c r="AX3" s="62" t="s">
        <v>15</v>
      </c>
      <c r="AY3" s="63"/>
      <c r="AZ3" s="63"/>
      <c r="BA3" s="62" t="s">
        <v>16</v>
      </c>
      <c r="BB3" s="63"/>
      <c r="BC3" s="63"/>
      <c r="BD3" s="62" t="s">
        <v>17</v>
      </c>
      <c r="BE3" s="63"/>
      <c r="BF3" s="63"/>
      <c r="BG3" s="62" t="s">
        <v>18</v>
      </c>
      <c r="BH3" s="63"/>
      <c r="BI3" s="63"/>
      <c r="BJ3" s="62" t="s">
        <v>19</v>
      </c>
      <c r="BK3" s="63"/>
      <c r="BL3" s="63"/>
      <c r="BM3" s="62" t="s">
        <v>20</v>
      </c>
      <c r="BN3" s="63"/>
      <c r="BO3" s="63"/>
      <c r="BP3" s="62" t="s">
        <v>21</v>
      </c>
      <c r="BQ3" s="63"/>
      <c r="BR3" s="63"/>
      <c r="BS3" s="62" t="s">
        <v>22</v>
      </c>
      <c r="BT3" s="63"/>
      <c r="BU3" s="63"/>
      <c r="BV3" s="62" t="s">
        <v>23</v>
      </c>
      <c r="BW3" s="63"/>
      <c r="BX3" s="63"/>
      <c r="BY3" s="62" t="s">
        <v>24</v>
      </c>
      <c r="BZ3" s="63"/>
      <c r="CA3" s="63"/>
      <c r="CB3" s="62" t="s">
        <v>25</v>
      </c>
      <c r="CC3" s="63"/>
      <c r="CD3" s="63"/>
    </row>
    <row r="4" spans="1:87" ht="11.25" customHeight="1" x14ac:dyDescent="0.2">
      <c r="A4" s="55"/>
      <c r="B4" s="62" t="s">
        <v>26</v>
      </c>
      <c r="C4" s="62" t="s">
        <v>59</v>
      </c>
      <c r="D4" s="60" t="s">
        <v>27</v>
      </c>
      <c r="E4" s="62" t="s">
        <v>26</v>
      </c>
      <c r="F4" s="62" t="s">
        <v>59</v>
      </c>
      <c r="G4" s="60" t="s">
        <v>27</v>
      </c>
      <c r="H4" s="62" t="s">
        <v>26</v>
      </c>
      <c r="I4" s="62" t="s">
        <v>59</v>
      </c>
      <c r="J4" s="60" t="s">
        <v>27</v>
      </c>
      <c r="K4" s="62" t="s">
        <v>26</v>
      </c>
      <c r="L4" s="62" t="s">
        <v>59</v>
      </c>
      <c r="M4" s="60" t="s">
        <v>27</v>
      </c>
      <c r="N4" s="62" t="s">
        <v>26</v>
      </c>
      <c r="O4" s="62" t="s">
        <v>59</v>
      </c>
      <c r="P4" s="60" t="s">
        <v>27</v>
      </c>
      <c r="Q4" s="62" t="s">
        <v>26</v>
      </c>
      <c r="R4" s="62" t="s">
        <v>59</v>
      </c>
      <c r="S4" s="60" t="s">
        <v>27</v>
      </c>
      <c r="T4" s="62" t="s">
        <v>26</v>
      </c>
      <c r="U4" s="62" t="s">
        <v>59</v>
      </c>
      <c r="V4" s="60" t="s">
        <v>27</v>
      </c>
      <c r="W4" s="62" t="s">
        <v>26</v>
      </c>
      <c r="X4" s="62" t="s">
        <v>59</v>
      </c>
      <c r="Y4" s="60" t="s">
        <v>27</v>
      </c>
      <c r="Z4" s="62" t="s">
        <v>26</v>
      </c>
      <c r="AA4" s="62" t="s">
        <v>59</v>
      </c>
      <c r="AB4" s="60" t="s">
        <v>27</v>
      </c>
      <c r="AC4" s="62" t="s">
        <v>26</v>
      </c>
      <c r="AD4" s="62" t="s">
        <v>59</v>
      </c>
      <c r="AE4" s="60" t="s">
        <v>27</v>
      </c>
      <c r="AF4" s="62" t="s">
        <v>26</v>
      </c>
      <c r="AG4" s="62" t="s">
        <v>59</v>
      </c>
      <c r="AH4" s="60" t="s">
        <v>27</v>
      </c>
      <c r="AI4" s="62" t="s">
        <v>26</v>
      </c>
      <c r="AJ4" s="62" t="s">
        <v>59</v>
      </c>
      <c r="AK4" s="60" t="s">
        <v>27</v>
      </c>
      <c r="AL4" s="62" t="s">
        <v>26</v>
      </c>
      <c r="AM4" s="62" t="s">
        <v>59</v>
      </c>
      <c r="AN4" s="60" t="s">
        <v>27</v>
      </c>
      <c r="AO4" s="62" t="s">
        <v>26</v>
      </c>
      <c r="AP4" s="62" t="s">
        <v>59</v>
      </c>
      <c r="AQ4" s="60" t="s">
        <v>27</v>
      </c>
      <c r="AR4" s="62" t="s">
        <v>26</v>
      </c>
      <c r="AS4" s="62" t="s">
        <v>59</v>
      </c>
      <c r="AT4" s="60" t="s">
        <v>27</v>
      </c>
      <c r="AU4" s="62" t="s">
        <v>26</v>
      </c>
      <c r="AV4" s="62" t="s">
        <v>59</v>
      </c>
      <c r="AW4" s="60" t="s">
        <v>27</v>
      </c>
      <c r="AX4" s="62" t="s">
        <v>26</v>
      </c>
      <c r="AY4" s="62" t="s">
        <v>59</v>
      </c>
      <c r="AZ4" s="60" t="s">
        <v>27</v>
      </c>
      <c r="BA4" s="62" t="s">
        <v>26</v>
      </c>
      <c r="BB4" s="62" t="s">
        <v>59</v>
      </c>
      <c r="BC4" s="60" t="s">
        <v>27</v>
      </c>
      <c r="BD4" s="62" t="s">
        <v>26</v>
      </c>
      <c r="BE4" s="62" t="s">
        <v>59</v>
      </c>
      <c r="BF4" s="60" t="s">
        <v>27</v>
      </c>
      <c r="BG4" s="62" t="s">
        <v>26</v>
      </c>
      <c r="BH4" s="62" t="s">
        <v>59</v>
      </c>
      <c r="BI4" s="60" t="s">
        <v>27</v>
      </c>
      <c r="BJ4" s="62" t="s">
        <v>26</v>
      </c>
      <c r="BK4" s="62" t="s">
        <v>59</v>
      </c>
      <c r="BL4" s="60" t="s">
        <v>27</v>
      </c>
      <c r="BM4" s="62" t="s">
        <v>26</v>
      </c>
      <c r="BN4" s="62" t="s">
        <v>59</v>
      </c>
      <c r="BO4" s="60" t="s">
        <v>27</v>
      </c>
      <c r="BP4" s="62" t="s">
        <v>26</v>
      </c>
      <c r="BQ4" s="62" t="s">
        <v>59</v>
      </c>
      <c r="BR4" s="60" t="s">
        <v>27</v>
      </c>
      <c r="BS4" s="62" t="s">
        <v>26</v>
      </c>
      <c r="BT4" s="62" t="s">
        <v>59</v>
      </c>
      <c r="BU4" s="60" t="s">
        <v>27</v>
      </c>
      <c r="BV4" s="62" t="s">
        <v>26</v>
      </c>
      <c r="BW4" s="62" t="s">
        <v>59</v>
      </c>
      <c r="BX4" s="60" t="s">
        <v>27</v>
      </c>
      <c r="BY4" s="62" t="s">
        <v>26</v>
      </c>
      <c r="BZ4" s="62" t="s">
        <v>59</v>
      </c>
      <c r="CA4" s="60" t="s">
        <v>27</v>
      </c>
      <c r="CB4" s="62" t="s">
        <v>26</v>
      </c>
      <c r="CC4" s="62" t="s">
        <v>59</v>
      </c>
      <c r="CD4" s="60" t="s">
        <v>27</v>
      </c>
    </row>
    <row r="5" spans="1:87" ht="12" customHeight="1" x14ac:dyDescent="0.2">
      <c r="A5" s="55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F5" s="23"/>
      <c r="CG5" s="23"/>
      <c r="CH5" s="23"/>
      <c r="CI5" s="23"/>
    </row>
    <row r="6" spans="1:87" ht="15" x14ac:dyDescent="0.2">
      <c r="A6" s="47" t="s">
        <v>28</v>
      </c>
      <c r="B6" s="42">
        <v>305126518.49000001</v>
      </c>
      <c r="C6" s="42">
        <v>135494568.5</v>
      </c>
      <c r="D6" s="25">
        <f>IF(B6&gt;0,C6/B6,0)</f>
        <v>0.44406028414223392</v>
      </c>
      <c r="E6" s="42">
        <v>67944375</v>
      </c>
      <c r="F6" s="42">
        <v>39973405.07</v>
      </c>
      <c r="G6" s="25">
        <f t="shared" ref="G6:G27" si="0">IF(E6&gt;0,F6/E6,0)</f>
        <v>0.58832545107670797</v>
      </c>
      <c r="H6" s="42">
        <v>1702130643.1099999</v>
      </c>
      <c r="I6" s="42">
        <v>809237046.38999999</v>
      </c>
      <c r="J6" s="25">
        <f t="shared" ref="J6:J27" si="1">IF(H6&gt;0,I6/H6,0)</f>
        <v>0.4754259314146565</v>
      </c>
      <c r="K6" s="42">
        <v>606589456.5</v>
      </c>
      <c r="L6" s="42">
        <v>315548816.07999998</v>
      </c>
      <c r="M6" s="25">
        <f t="shared" ref="M6:M27" si="2">IF(K6&gt;0,L6/K6,0)</f>
        <v>0.52020161692342237</v>
      </c>
      <c r="N6" s="42">
        <v>163608725.09</v>
      </c>
      <c r="O6" s="42">
        <v>77568937.890000001</v>
      </c>
      <c r="P6" s="25">
        <f t="shared" ref="P6:P27" si="3">IF(N6&gt;0,O6/N6,0)</f>
        <v>0.47411247687022728</v>
      </c>
      <c r="Q6" s="42">
        <v>125898750</v>
      </c>
      <c r="R6" s="42">
        <v>64744476.520000003</v>
      </c>
      <c r="S6" s="25">
        <f t="shared" ref="S6:S27" si="4">IF(Q6&gt;0,R6/Q6,0)</f>
        <v>0.5142582950188147</v>
      </c>
      <c r="T6" s="42">
        <v>748615167.82000005</v>
      </c>
      <c r="U6" s="42">
        <v>363091839.56999999</v>
      </c>
      <c r="V6" s="25">
        <f t="shared" ref="V6:V27" si="5">IF(T6&gt;0,U6/T6,0)</f>
        <v>0.48501801082569462</v>
      </c>
      <c r="W6" s="42">
        <v>146885713.75999999</v>
      </c>
      <c r="X6" s="42">
        <v>70926012.700000003</v>
      </c>
      <c r="Y6" s="25">
        <f t="shared" ref="Y6:Y27" si="6">IF(W6&gt;0,X6/W6,0)</f>
        <v>0.48286528951268654</v>
      </c>
      <c r="Z6" s="42">
        <v>460073700</v>
      </c>
      <c r="AA6" s="42">
        <v>237070448.75</v>
      </c>
      <c r="AB6" s="25">
        <f t="shared" ref="AB6:AB27" si="7">IF(Z6&gt;0,AA6/Z6,0)</f>
        <v>0.51528798266451659</v>
      </c>
      <c r="AC6" s="42">
        <v>462245966</v>
      </c>
      <c r="AD6" s="42">
        <v>244286330.31</v>
      </c>
      <c r="AE6" s="25">
        <f t="shared" ref="AE6:AE27" si="8">IF(AC6&gt;0,AD6/AC6,0)</f>
        <v>0.52847693279815444</v>
      </c>
      <c r="AF6" s="42">
        <v>78573667.319999993</v>
      </c>
      <c r="AG6" s="42">
        <v>50731982.439999998</v>
      </c>
      <c r="AH6" s="25">
        <f t="shared" ref="AH6:AH27" si="9">IF(AF6&gt;0,AG6/AF6,0)</f>
        <v>0.64566137957374903</v>
      </c>
      <c r="AI6" s="42">
        <v>624271281</v>
      </c>
      <c r="AJ6" s="42">
        <v>359688921.86000001</v>
      </c>
      <c r="AK6" s="11">
        <f t="shared" ref="AK6:AK27" si="10">IF(AI6&gt;0,AJ6/AI6,0)</f>
        <v>0.57617406535797377</v>
      </c>
      <c r="AL6" s="42">
        <v>767836376.21000004</v>
      </c>
      <c r="AM6" s="42">
        <v>389435232.42000002</v>
      </c>
      <c r="AN6" s="12">
        <f t="shared" ref="AN6:AN27" si="11">IF(AL6&gt;0,AM6/AL6,0)</f>
        <v>0.50718518226790954</v>
      </c>
      <c r="AO6" s="42">
        <v>260310585.34999999</v>
      </c>
      <c r="AP6" s="42">
        <v>106991013.97</v>
      </c>
      <c r="AQ6" s="12">
        <f t="shared" ref="AQ6:AQ27" si="12">IF(AO6&gt;0,AP6/AO6,0)</f>
        <v>0.41101292068528633</v>
      </c>
      <c r="AR6" s="42">
        <v>166836998</v>
      </c>
      <c r="AS6" s="42">
        <v>78852087.450000003</v>
      </c>
      <c r="AT6" s="12">
        <f t="shared" ref="AT6:AT27" si="13">IF(AR6&gt;0,AS6/AR6,0)</f>
        <v>0.47262950301946816</v>
      </c>
      <c r="AU6" s="42">
        <v>144548548</v>
      </c>
      <c r="AV6" s="42">
        <v>76073452.209999993</v>
      </c>
      <c r="AW6" s="12">
        <f t="shared" ref="AW6:AW27" si="14">IF(AU6&gt;0,AV6/AU6,0)</f>
        <v>0.52628306034592609</v>
      </c>
      <c r="AX6" s="42">
        <v>212071337.41</v>
      </c>
      <c r="AY6" s="42">
        <v>110709258.73</v>
      </c>
      <c r="AZ6" s="12">
        <f t="shared" ref="AZ6:AZ27" si="15">IF(AX6&gt;0,AY6/AX6,0)</f>
        <v>0.52203782030178125</v>
      </c>
      <c r="BA6" s="42">
        <v>102393516.19</v>
      </c>
      <c r="BB6" s="42">
        <v>65547260.32</v>
      </c>
      <c r="BC6" s="12">
        <f t="shared" ref="BC6:BC27" si="16">IF(BA6&gt;0,BB6/BA6,0)</f>
        <v>0.64015049740426344</v>
      </c>
      <c r="BD6" s="42">
        <v>386412570.26999998</v>
      </c>
      <c r="BE6" s="42">
        <v>196369682.69</v>
      </c>
      <c r="BF6" s="12">
        <f t="shared" ref="BF6:BF27" si="17">IF(BD6&gt;0,BE6/BD6,0)</f>
        <v>0.50818658035060715</v>
      </c>
      <c r="BG6" s="42">
        <v>279101542.64999998</v>
      </c>
      <c r="BH6" s="42">
        <v>129813240.47</v>
      </c>
      <c r="BI6" s="12">
        <f t="shared" ref="BI6:BI27" si="18">IF(BG6&gt;0,BH6/BG6,0)</f>
        <v>0.46511115358752753</v>
      </c>
      <c r="BJ6" s="26">
        <v>99645300</v>
      </c>
      <c r="BK6" s="26">
        <v>44394798.299999997</v>
      </c>
      <c r="BL6" s="12">
        <f t="shared" ref="BL6:BL27" si="19">IF(BJ6&gt;0,BK6/BJ6,0)</f>
        <v>0.44552827178000365</v>
      </c>
      <c r="BM6" s="26">
        <v>325080663.85000002</v>
      </c>
      <c r="BN6" s="26">
        <v>185963164.75</v>
      </c>
      <c r="BO6" s="12">
        <f t="shared" ref="BO6:BO27" si="20">IF(BM6&gt;0,BN6/BM6,0)</f>
        <v>0.57205237170245182</v>
      </c>
      <c r="BP6" s="26">
        <v>113028933</v>
      </c>
      <c r="BQ6" s="26">
        <v>70294292.849999994</v>
      </c>
      <c r="BR6" s="12">
        <f t="shared" ref="BR6:BR27" si="21">IF(BP6&gt;0,BQ6/BP6,0)</f>
        <v>0.62191415051224086</v>
      </c>
      <c r="BS6" s="26">
        <v>205700229.13999999</v>
      </c>
      <c r="BT6" s="26">
        <v>116300752.11</v>
      </c>
      <c r="BU6" s="12">
        <f t="shared" ref="BU6:BU27" si="22">IF(BS6&gt;0,BT6/BS6,0)</f>
        <v>0.56538951169979235</v>
      </c>
      <c r="BV6" s="26">
        <v>2230869000</v>
      </c>
      <c r="BW6" s="26">
        <v>1195051580.6800001</v>
      </c>
      <c r="BX6" s="25">
        <f t="shared" ref="BX6:BX27" si="23">IF(BV6&gt;0,BW6/BV6,0)</f>
        <v>0.53568881932556334</v>
      </c>
      <c r="BY6" s="24">
        <v>5025851769.8400002</v>
      </c>
      <c r="BZ6" s="24">
        <v>2653813241.1700001</v>
      </c>
      <c r="CA6" s="12">
        <f t="shared" ref="CA6:CA27" si="24">IF(BY6&gt;0,BZ6/BY6,0)</f>
        <v>0.52803253313109255</v>
      </c>
      <c r="CB6" s="3">
        <f>B6+E6+H6+K6+N6+Q6+T6+W6+Z6+AC6+AF6+AI6+AL6+AO6+AR6+AU6+AX6+BA6+BD6+BG6+BJ6+BM6+BP6+BS6+BV6+BY6</f>
        <v>15811651334</v>
      </c>
      <c r="CC6" s="3">
        <f>C6+F6+I6+L6+O6+R6+U6+X6+AA6+AD6+AG6+AJ6+AM6+AP6+AS6+AV6+AY6+BB6+BE6+BH6+BK6+BN6+BQ6+BT6+BW6+BZ6</f>
        <v>8187971844.2000008</v>
      </c>
      <c r="CD6" s="19">
        <f t="shared" ref="CD6:CD27" si="25">IF(CB6&gt;0,CC6/CB6,0)</f>
        <v>0.51784419421096761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>
        <v>1441291</v>
      </c>
      <c r="C7" s="42">
        <v>635419</v>
      </c>
      <c r="D7" s="25">
        <f t="shared" ref="D7:D27" si="26">IF(B7&gt;0,C7/B7,0)</f>
        <v>0.44086794408623936</v>
      </c>
      <c r="E7" s="42">
        <v>43428847</v>
      </c>
      <c r="F7" s="42">
        <v>28845804</v>
      </c>
      <c r="G7" s="25">
        <f t="shared" si="0"/>
        <v>0.66420837744092076</v>
      </c>
      <c r="H7" s="42">
        <v>5221908</v>
      </c>
      <c r="I7" s="42">
        <v>3352648.47</v>
      </c>
      <c r="J7" s="25">
        <f t="shared" si="1"/>
        <v>0.64203514692330854</v>
      </c>
      <c r="K7" s="42">
        <v>2202984</v>
      </c>
      <c r="L7" s="42">
        <v>1065572.06</v>
      </c>
      <c r="M7" s="25">
        <f t="shared" si="2"/>
        <v>0.48369487023056001</v>
      </c>
      <c r="N7" s="42">
        <v>42412166</v>
      </c>
      <c r="O7" s="42">
        <v>28123744</v>
      </c>
      <c r="P7" s="25">
        <f t="shared" si="3"/>
        <v>0.66310558154469168</v>
      </c>
      <c r="Q7" s="42">
        <v>66940637</v>
      </c>
      <c r="R7" s="42">
        <v>44462663.990000002</v>
      </c>
      <c r="S7" s="25">
        <f t="shared" si="4"/>
        <v>0.66421035088148328</v>
      </c>
      <c r="T7" s="42">
        <v>4390992</v>
      </c>
      <c r="U7" s="42">
        <v>2642544.08</v>
      </c>
      <c r="V7" s="25">
        <f t="shared" si="5"/>
        <v>0.60181026975225649</v>
      </c>
      <c r="W7" s="42">
        <v>31946025</v>
      </c>
      <c r="X7" s="42">
        <v>21190588</v>
      </c>
      <c r="Y7" s="25">
        <f t="shared" si="6"/>
        <v>0.66332471723790365</v>
      </c>
      <c r="Z7" s="42">
        <v>1307652</v>
      </c>
      <c r="AA7" s="42">
        <v>701168</v>
      </c>
      <c r="AB7" s="25">
        <f t="shared" si="7"/>
        <v>0.53620382181191939</v>
      </c>
      <c r="AC7" s="42">
        <v>4521067</v>
      </c>
      <c r="AD7" s="42">
        <v>3443700.29</v>
      </c>
      <c r="AE7" s="25">
        <f t="shared" si="8"/>
        <v>0.76170078656211027</v>
      </c>
      <c r="AF7" s="42">
        <v>72625409</v>
      </c>
      <c r="AG7" s="42">
        <v>48268508</v>
      </c>
      <c r="AH7" s="25">
        <f t="shared" si="9"/>
        <v>0.66462287324261404</v>
      </c>
      <c r="AI7" s="42">
        <v>1967183</v>
      </c>
      <c r="AJ7" s="42">
        <v>1396907</v>
      </c>
      <c r="AK7" s="11">
        <f t="shared" si="10"/>
        <v>0.71010526219472214</v>
      </c>
      <c r="AL7" s="42">
        <v>5221578</v>
      </c>
      <c r="AM7" s="42">
        <v>4025106.92</v>
      </c>
      <c r="AN7" s="12">
        <f t="shared" si="11"/>
        <v>0.7708602495261011</v>
      </c>
      <c r="AO7" s="42">
        <v>593712</v>
      </c>
      <c r="AP7" s="42">
        <v>0</v>
      </c>
      <c r="AQ7" s="12">
        <f t="shared" si="12"/>
        <v>0</v>
      </c>
      <c r="AR7" s="42">
        <v>57427282</v>
      </c>
      <c r="AS7" s="42">
        <v>38928780</v>
      </c>
      <c r="AT7" s="12">
        <f t="shared" si="13"/>
        <v>0.67787954860896948</v>
      </c>
      <c r="AU7" s="42">
        <v>84746106</v>
      </c>
      <c r="AV7" s="42">
        <v>56367054.82</v>
      </c>
      <c r="AW7" s="12">
        <f t="shared" si="14"/>
        <v>0.6651285525732592</v>
      </c>
      <c r="AX7" s="42">
        <v>34120117</v>
      </c>
      <c r="AY7" s="42">
        <v>23009702</v>
      </c>
      <c r="AZ7" s="12">
        <f t="shared" si="15"/>
        <v>0.67437347884827004</v>
      </c>
      <c r="BA7" s="42">
        <v>46540202</v>
      </c>
      <c r="BB7" s="42">
        <v>38303529.43</v>
      </c>
      <c r="BC7" s="12">
        <f t="shared" si="16"/>
        <v>0.8230202660057212</v>
      </c>
      <c r="BD7" s="42">
        <v>12304031</v>
      </c>
      <c r="BE7" s="42">
        <v>11777337.73</v>
      </c>
      <c r="BF7" s="12">
        <f t="shared" si="17"/>
        <v>0.95719343766282772</v>
      </c>
      <c r="BG7" s="42">
        <v>10194468</v>
      </c>
      <c r="BH7" s="42">
        <v>8988242.8800000008</v>
      </c>
      <c r="BI7" s="25">
        <f t="shared" si="18"/>
        <v>0.88167846326066268</v>
      </c>
      <c r="BJ7" s="26">
        <v>39168465</v>
      </c>
      <c r="BK7" s="26">
        <v>25935012</v>
      </c>
      <c r="BL7" s="12">
        <f t="shared" si="19"/>
        <v>0.66214011705590203</v>
      </c>
      <c r="BM7" s="26">
        <v>4520693</v>
      </c>
      <c r="BN7" s="26">
        <v>2942201</v>
      </c>
      <c r="BO7" s="25">
        <f t="shared" si="20"/>
        <v>0.65082964049980829</v>
      </c>
      <c r="BP7" s="26">
        <v>66614219</v>
      </c>
      <c r="BQ7" s="26">
        <v>44279210</v>
      </c>
      <c r="BR7" s="12">
        <f t="shared" si="21"/>
        <v>0.66471108818374047</v>
      </c>
      <c r="BS7" s="26">
        <v>9597649</v>
      </c>
      <c r="BT7" s="26">
        <v>6210944</v>
      </c>
      <c r="BU7" s="12">
        <f t="shared" si="22"/>
        <v>0.64713181321800783</v>
      </c>
      <c r="BV7" s="26">
        <v>2355584</v>
      </c>
      <c r="BW7" s="26">
        <v>2355584</v>
      </c>
      <c r="BX7" s="25">
        <f t="shared" si="23"/>
        <v>1</v>
      </c>
      <c r="BY7" s="24">
        <v>13637636</v>
      </c>
      <c r="BZ7" s="24">
        <v>12708113.890000001</v>
      </c>
      <c r="CA7" s="12">
        <f t="shared" si="24"/>
        <v>0.93184140491797851</v>
      </c>
      <c r="CB7" s="3">
        <f>B7+E7+H7+K7+N7+Q7+T7+W7+Z7+AC7+AF7+AI7+AL7+AO7+AR7+AU7+AX7+BA7+BD7+BG7+BJ7+BM7+BP7+BS7+BV7+BY7</f>
        <v>665447903</v>
      </c>
      <c r="CC7" s="3">
        <f t="shared" ref="CC7:CC12" si="27">BZ7+BW7+BT7+BQ7+BN7+BK7+BH7+BE7+BB7+AY7+AV7+AS7+AP7+AM7+AJ7+AG7+AD7+AA7+X7+U7+R7+O7+L7+I7+F7+C7</f>
        <v>459960085.56000006</v>
      </c>
      <c r="CD7" s="19">
        <f t="shared" si="25"/>
        <v>0.69120374936398299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>
        <v>89719457.180000007</v>
      </c>
      <c r="C8" s="42">
        <v>34604327.170000002</v>
      </c>
      <c r="D8" s="25">
        <f t="shared" si="26"/>
        <v>0.38569478971071947</v>
      </c>
      <c r="E8" s="42">
        <v>45111926.079999998</v>
      </c>
      <c r="F8" s="42">
        <v>5756064.5</v>
      </c>
      <c r="G8" s="25">
        <f t="shared" si="0"/>
        <v>0.12759518380555035</v>
      </c>
      <c r="H8" s="42">
        <v>1552004976.1099999</v>
      </c>
      <c r="I8" s="42">
        <v>197639716.41</v>
      </c>
      <c r="J8" s="25">
        <f t="shared" si="1"/>
        <v>0.12734476979923812</v>
      </c>
      <c r="K8" s="42">
        <v>670329217.40999997</v>
      </c>
      <c r="L8" s="42">
        <v>108016018.40000001</v>
      </c>
      <c r="M8" s="25">
        <f t="shared" si="2"/>
        <v>0.16113875927615001</v>
      </c>
      <c r="N8" s="42">
        <v>114713635.69</v>
      </c>
      <c r="O8" s="42">
        <v>16036936.810000001</v>
      </c>
      <c r="P8" s="25">
        <f t="shared" si="3"/>
        <v>0.13979974319127955</v>
      </c>
      <c r="Q8" s="42">
        <v>52274376.020000003</v>
      </c>
      <c r="R8" s="42">
        <v>9268221.5800000001</v>
      </c>
      <c r="S8" s="25">
        <f t="shared" si="4"/>
        <v>0.17729951623820453</v>
      </c>
      <c r="T8" s="42">
        <v>468856708.99000001</v>
      </c>
      <c r="U8" s="42">
        <v>68541884.829999998</v>
      </c>
      <c r="V8" s="25">
        <f t="shared" si="5"/>
        <v>0.14618940822591897</v>
      </c>
      <c r="W8" s="42">
        <v>290918398.69</v>
      </c>
      <c r="X8" s="42">
        <v>48076791.909999996</v>
      </c>
      <c r="Y8" s="25">
        <f t="shared" si="6"/>
        <v>0.16525868465689647</v>
      </c>
      <c r="Z8" s="42">
        <v>281106523.13999999</v>
      </c>
      <c r="AA8" s="42">
        <v>77036281.299999997</v>
      </c>
      <c r="AB8" s="25">
        <f t="shared" si="7"/>
        <v>0.27404658006329324</v>
      </c>
      <c r="AC8" s="42">
        <v>181649578.33000001</v>
      </c>
      <c r="AD8" s="42">
        <v>38131455.939999998</v>
      </c>
      <c r="AE8" s="25">
        <f t="shared" si="8"/>
        <v>0.20991766835113243</v>
      </c>
      <c r="AF8" s="42">
        <v>61206243.939999998</v>
      </c>
      <c r="AG8" s="42">
        <v>15329218.08</v>
      </c>
      <c r="AH8" s="25">
        <f t="shared" si="9"/>
        <v>0.25045186721516699</v>
      </c>
      <c r="AI8" s="42">
        <v>126934704.76000001</v>
      </c>
      <c r="AJ8" s="42">
        <v>27904167.629999999</v>
      </c>
      <c r="AK8" s="11">
        <f t="shared" si="10"/>
        <v>0.21983087826736911</v>
      </c>
      <c r="AL8" s="42">
        <v>627558456.33000004</v>
      </c>
      <c r="AM8" s="42">
        <v>51052101.729999997</v>
      </c>
      <c r="AN8" s="12">
        <f t="shared" si="11"/>
        <v>8.1350352648509885E-2</v>
      </c>
      <c r="AO8" s="42">
        <v>143269005.00999999</v>
      </c>
      <c r="AP8" s="42">
        <v>10922156.09</v>
      </c>
      <c r="AQ8" s="12">
        <f t="shared" si="12"/>
        <v>7.6235303576217675E-2</v>
      </c>
      <c r="AR8" s="42">
        <v>190729851.16999999</v>
      </c>
      <c r="AS8" s="42">
        <v>39229049.920000002</v>
      </c>
      <c r="AT8" s="12">
        <f t="shared" si="13"/>
        <v>0.20567860604596519</v>
      </c>
      <c r="AU8" s="42">
        <v>85688548.540000007</v>
      </c>
      <c r="AV8" s="42">
        <v>33036483.789999999</v>
      </c>
      <c r="AW8" s="12">
        <f t="shared" si="14"/>
        <v>0.38554140959195193</v>
      </c>
      <c r="AX8" s="42">
        <v>358325734.55000001</v>
      </c>
      <c r="AY8" s="42">
        <v>56562793.240000002</v>
      </c>
      <c r="AZ8" s="12">
        <f t="shared" si="15"/>
        <v>0.15785300296958535</v>
      </c>
      <c r="BA8" s="42">
        <v>68243391.879999995</v>
      </c>
      <c r="BB8" s="42">
        <v>17700887.66</v>
      </c>
      <c r="BC8" s="12">
        <f t="shared" si="16"/>
        <v>0.2593787789904326</v>
      </c>
      <c r="BD8" s="42">
        <v>193677646.97</v>
      </c>
      <c r="BE8" s="42">
        <v>27728102.350000001</v>
      </c>
      <c r="BF8" s="12">
        <f t="shared" si="17"/>
        <v>0.14316624961008015</v>
      </c>
      <c r="BG8" s="42">
        <v>324799422.17000002</v>
      </c>
      <c r="BH8" s="42">
        <v>61161987.530000001</v>
      </c>
      <c r="BI8" s="12">
        <f t="shared" si="18"/>
        <v>0.18830694685776816</v>
      </c>
      <c r="BJ8" s="26">
        <v>110900237.77</v>
      </c>
      <c r="BK8" s="26">
        <v>19988089.25</v>
      </c>
      <c r="BL8" s="12">
        <f t="shared" si="19"/>
        <v>0.18023486380123024</v>
      </c>
      <c r="BM8" s="26">
        <v>283762959.04000002</v>
      </c>
      <c r="BN8" s="26">
        <v>10592200.24</v>
      </c>
      <c r="BO8" s="12">
        <f t="shared" si="20"/>
        <v>3.7327635276410032E-2</v>
      </c>
      <c r="BP8" s="26">
        <v>131982933.83</v>
      </c>
      <c r="BQ8" s="26">
        <v>19748678.039999999</v>
      </c>
      <c r="BR8" s="12">
        <f t="shared" si="21"/>
        <v>0.14963054288092423</v>
      </c>
      <c r="BS8" s="26">
        <v>265159073.24000001</v>
      </c>
      <c r="BT8" s="26">
        <v>13320981.199999999</v>
      </c>
      <c r="BU8" s="12">
        <f t="shared" si="22"/>
        <v>5.0237697082094385E-2</v>
      </c>
      <c r="BV8" s="26">
        <v>2603673298.1100001</v>
      </c>
      <c r="BW8" s="26">
        <v>288578770.43000001</v>
      </c>
      <c r="BX8" s="25">
        <f t="shared" si="23"/>
        <v>0.11083524597324811</v>
      </c>
      <c r="BY8" s="24">
        <v>3112276352.0599999</v>
      </c>
      <c r="BZ8" s="24">
        <v>1156672819.5999999</v>
      </c>
      <c r="CA8" s="12">
        <f t="shared" si="24"/>
        <v>0.37164849414301016</v>
      </c>
      <c r="CB8" s="3">
        <f>B8+E8+H8+K8+N8+Q8+T8+W8+Z8+AC8+AF8+AI8+AL8+AO8+AR8+AU8+AX8+BA8+BD8+BG8+BJ8+BM8+BP8+BS8+BV8+BY8</f>
        <v>12434872657.01</v>
      </c>
      <c r="CC8" s="3">
        <f t="shared" si="27"/>
        <v>2452636185.6299996</v>
      </c>
      <c r="CD8" s="19">
        <f t="shared" si="25"/>
        <v>0.19723854463820001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>
        <v>450121826.02999997</v>
      </c>
      <c r="C9" s="42">
        <v>263738715.66</v>
      </c>
      <c r="D9" s="25">
        <f t="shared" si="26"/>
        <v>0.58592740988841141</v>
      </c>
      <c r="E9" s="42">
        <v>147944736.50999999</v>
      </c>
      <c r="F9" s="42">
        <v>78290154.040000007</v>
      </c>
      <c r="G9" s="25">
        <f t="shared" si="0"/>
        <v>0.52918512606028512</v>
      </c>
      <c r="H9" s="42">
        <v>1102046239.9100001</v>
      </c>
      <c r="I9" s="42">
        <v>657595045.97000003</v>
      </c>
      <c r="J9" s="25">
        <f t="shared" si="1"/>
        <v>0.59670367917021638</v>
      </c>
      <c r="K9" s="42">
        <v>844513024.19000006</v>
      </c>
      <c r="L9" s="42">
        <v>527115510.04000002</v>
      </c>
      <c r="M9" s="25">
        <f t="shared" si="2"/>
        <v>0.62416504534737483</v>
      </c>
      <c r="N9" s="42">
        <v>303016757.81999999</v>
      </c>
      <c r="O9" s="42">
        <v>179676576.13999999</v>
      </c>
      <c r="P9" s="25">
        <f t="shared" si="3"/>
        <v>0.59295920606058572</v>
      </c>
      <c r="Q9" s="42">
        <v>271452839.5</v>
      </c>
      <c r="R9" s="42">
        <v>161337879.53</v>
      </c>
      <c r="S9" s="25">
        <f t="shared" si="4"/>
        <v>0.59434957404451838</v>
      </c>
      <c r="T9" s="42">
        <v>830682119.60000002</v>
      </c>
      <c r="U9" s="42">
        <v>506036501.95999998</v>
      </c>
      <c r="V9" s="25">
        <f t="shared" si="5"/>
        <v>0.60918188801713069</v>
      </c>
      <c r="W9" s="42">
        <v>167315414.03999999</v>
      </c>
      <c r="X9" s="42">
        <v>94807737.590000004</v>
      </c>
      <c r="Y9" s="25">
        <f t="shared" si="6"/>
        <v>0.566640785213814</v>
      </c>
      <c r="Z9" s="42">
        <v>700862220</v>
      </c>
      <c r="AA9" s="42">
        <v>419725566.58999997</v>
      </c>
      <c r="AB9" s="25">
        <f t="shared" si="7"/>
        <v>0.59887029805943881</v>
      </c>
      <c r="AC9" s="42">
        <v>726384720.5</v>
      </c>
      <c r="AD9" s="42">
        <v>441928096.26999998</v>
      </c>
      <c r="AE9" s="25">
        <f t="shared" si="8"/>
        <v>0.60839398709516213</v>
      </c>
      <c r="AF9" s="42">
        <v>223469209.03999999</v>
      </c>
      <c r="AG9" s="42">
        <v>128501077.40000001</v>
      </c>
      <c r="AH9" s="25">
        <f t="shared" si="9"/>
        <v>0.57502811215928584</v>
      </c>
      <c r="AI9" s="42">
        <v>1035761803.86</v>
      </c>
      <c r="AJ9" s="42">
        <v>566379873.02999997</v>
      </c>
      <c r="AK9" s="11">
        <f t="shared" si="10"/>
        <v>0.54682444449993961</v>
      </c>
      <c r="AL9" s="42">
        <v>1096357762.5</v>
      </c>
      <c r="AM9" s="42">
        <v>653117662.12</v>
      </c>
      <c r="AN9" s="12">
        <f t="shared" si="11"/>
        <v>0.59571581874032653</v>
      </c>
      <c r="AO9" s="42">
        <v>255121136.5</v>
      </c>
      <c r="AP9" s="42">
        <v>150707538.13</v>
      </c>
      <c r="AQ9" s="12">
        <f t="shared" si="12"/>
        <v>0.59072933037831621</v>
      </c>
      <c r="AR9" s="42">
        <v>235440767</v>
      </c>
      <c r="AS9" s="42">
        <v>135472225.65000001</v>
      </c>
      <c r="AT9" s="12">
        <f t="shared" si="13"/>
        <v>0.57539833638921167</v>
      </c>
      <c r="AU9" s="42">
        <v>201674935.03999999</v>
      </c>
      <c r="AV9" s="42">
        <v>120278502.72</v>
      </c>
      <c r="AW9" s="12">
        <f t="shared" si="14"/>
        <v>0.59639787510601694</v>
      </c>
      <c r="AX9" s="42">
        <v>312285064.41000003</v>
      </c>
      <c r="AY9" s="42">
        <v>182955756.15000001</v>
      </c>
      <c r="AZ9" s="12">
        <f t="shared" si="15"/>
        <v>0.58586137155056772</v>
      </c>
      <c r="BA9" s="42">
        <v>149847726.88999999</v>
      </c>
      <c r="BB9" s="42">
        <v>90587608.760000005</v>
      </c>
      <c r="BC9" s="12">
        <f t="shared" si="16"/>
        <v>0.60453108392160282</v>
      </c>
      <c r="BD9" s="42">
        <v>447586885.11000001</v>
      </c>
      <c r="BE9" s="42">
        <v>264304305.99000001</v>
      </c>
      <c r="BF9" s="12">
        <f t="shared" si="17"/>
        <v>0.59050949610608894</v>
      </c>
      <c r="BG9" s="42">
        <v>280252148.5</v>
      </c>
      <c r="BH9" s="42">
        <v>158181861.34999999</v>
      </c>
      <c r="BI9" s="12">
        <f t="shared" si="18"/>
        <v>0.56442693551732037</v>
      </c>
      <c r="BJ9" s="26">
        <v>190234670.5</v>
      </c>
      <c r="BK9" s="26">
        <v>112158495.93000001</v>
      </c>
      <c r="BL9" s="12">
        <f t="shared" si="19"/>
        <v>0.58957967879992734</v>
      </c>
      <c r="BM9" s="26">
        <v>373692661.19</v>
      </c>
      <c r="BN9" s="26">
        <v>227655124.38</v>
      </c>
      <c r="BO9" s="12">
        <f t="shared" si="20"/>
        <v>0.60920416166334934</v>
      </c>
      <c r="BP9" s="26">
        <v>312335622.60000002</v>
      </c>
      <c r="BQ9" s="26">
        <v>184903231.63</v>
      </c>
      <c r="BR9" s="12">
        <f t="shared" si="21"/>
        <v>0.59200173867711747</v>
      </c>
      <c r="BS9" s="26">
        <v>238924277</v>
      </c>
      <c r="BT9" s="26">
        <v>145862102.25999999</v>
      </c>
      <c r="BU9" s="12">
        <f t="shared" si="22"/>
        <v>0.61049510787051575</v>
      </c>
      <c r="BV9" s="26">
        <v>1868365793</v>
      </c>
      <c r="BW9" s="26">
        <v>1175818275.74</v>
      </c>
      <c r="BX9" s="25">
        <f t="shared" si="23"/>
        <v>0.62932980262500449</v>
      </c>
      <c r="BY9" s="24">
        <v>5119771020.7600002</v>
      </c>
      <c r="BZ9" s="24">
        <v>3090364789.6300001</v>
      </c>
      <c r="CA9" s="12">
        <f t="shared" si="24"/>
        <v>0.60361386810054118</v>
      </c>
      <c r="CB9" s="3">
        <f>B9+E9+H9+K9+N9+Q9+T9+W9+Z9+AC9+AF9+AI9+AL9+AO9+AR9+AU9+AX9+BA9+BD9+BG9+BJ9+BM9+BP9+BS9+BV9+BY9</f>
        <v>17885461382</v>
      </c>
      <c r="CC9" s="3">
        <f t="shared" si="27"/>
        <v>10717500214.66</v>
      </c>
      <c r="CD9" s="19">
        <f t="shared" si="25"/>
        <v>0.59922973110697242</v>
      </c>
      <c r="CF9" s="27"/>
      <c r="CG9" s="27"/>
      <c r="CH9" s="23"/>
      <c r="CI9" s="23"/>
    </row>
    <row r="10" spans="1:87" ht="30" x14ac:dyDescent="0.2">
      <c r="A10" s="47" t="s">
        <v>50</v>
      </c>
      <c r="B10" s="42">
        <v>4477978</v>
      </c>
      <c r="C10" s="42">
        <v>4477978</v>
      </c>
      <c r="D10" s="25">
        <f t="shared" si="26"/>
        <v>1</v>
      </c>
      <c r="E10" s="42">
        <v>1227760</v>
      </c>
      <c r="F10" s="42">
        <v>1227760</v>
      </c>
      <c r="G10" s="25">
        <f t="shared" si="0"/>
        <v>1</v>
      </c>
      <c r="H10" s="42">
        <v>84704459.109999999</v>
      </c>
      <c r="I10" s="42">
        <v>11282868.630000001</v>
      </c>
      <c r="J10" s="25">
        <f t="shared" si="1"/>
        <v>0.13320277053357599</v>
      </c>
      <c r="K10" s="42">
        <v>55939810</v>
      </c>
      <c r="L10" s="42">
        <v>4702436</v>
      </c>
      <c r="M10" s="25">
        <f t="shared" si="2"/>
        <v>8.4062423522711288E-2</v>
      </c>
      <c r="N10" s="42">
        <v>6100774</v>
      </c>
      <c r="O10" s="42">
        <v>4929164</v>
      </c>
      <c r="P10" s="25">
        <f t="shared" si="3"/>
        <v>0.80795715428894765</v>
      </c>
      <c r="Q10" s="42">
        <v>1718098</v>
      </c>
      <c r="R10" s="42">
        <v>1718098</v>
      </c>
      <c r="S10" s="25">
        <f t="shared" si="4"/>
        <v>1</v>
      </c>
      <c r="T10" s="42">
        <v>45842570.119999997</v>
      </c>
      <c r="U10" s="42">
        <v>6248279</v>
      </c>
      <c r="V10" s="25">
        <f t="shared" si="5"/>
        <v>0.13629861902690374</v>
      </c>
      <c r="W10" s="42">
        <v>1650214.1</v>
      </c>
      <c r="X10" s="42">
        <v>1066750</v>
      </c>
      <c r="Y10" s="25">
        <f t="shared" si="6"/>
        <v>0.6464312721603821</v>
      </c>
      <c r="Z10" s="42">
        <v>62280108.799999997</v>
      </c>
      <c r="AA10" s="42">
        <v>14963205.66</v>
      </c>
      <c r="AB10" s="25">
        <f t="shared" si="7"/>
        <v>0.24025657546699727</v>
      </c>
      <c r="AC10" s="42">
        <v>8929424</v>
      </c>
      <c r="AD10" s="42">
        <v>8929424</v>
      </c>
      <c r="AE10" s="25">
        <f t="shared" si="8"/>
        <v>1</v>
      </c>
      <c r="AF10" s="42">
        <v>1400242</v>
      </c>
      <c r="AG10" s="42">
        <v>1400242</v>
      </c>
      <c r="AH10" s="25">
        <f t="shared" si="9"/>
        <v>1</v>
      </c>
      <c r="AI10" s="42">
        <v>9290963.7799999993</v>
      </c>
      <c r="AJ10" s="42">
        <v>9290963.7799999993</v>
      </c>
      <c r="AK10" s="25">
        <f t="shared" si="10"/>
        <v>1</v>
      </c>
      <c r="AL10" s="42">
        <v>96898381.5</v>
      </c>
      <c r="AM10" s="42">
        <v>41947317.710000001</v>
      </c>
      <c r="AN10" s="25">
        <f t="shared" si="11"/>
        <v>0.43290008626201876</v>
      </c>
      <c r="AO10" s="42">
        <v>1504194</v>
      </c>
      <c r="AP10" s="42">
        <v>1504194</v>
      </c>
      <c r="AQ10" s="25">
        <f t="shared" si="12"/>
        <v>1</v>
      </c>
      <c r="AR10" s="42">
        <v>39108580</v>
      </c>
      <c r="AS10" s="42">
        <v>1868580</v>
      </c>
      <c r="AT10" s="25">
        <f t="shared" si="13"/>
        <v>4.7779285261699604E-2</v>
      </c>
      <c r="AU10" s="42">
        <v>2630423</v>
      </c>
      <c r="AV10" s="42">
        <v>2630423</v>
      </c>
      <c r="AW10" s="25">
        <f t="shared" si="14"/>
        <v>1</v>
      </c>
      <c r="AX10" s="42">
        <v>1981821</v>
      </c>
      <c r="AY10" s="42">
        <v>1981821</v>
      </c>
      <c r="AZ10" s="25">
        <f t="shared" si="15"/>
        <v>1</v>
      </c>
      <c r="BA10" s="42">
        <v>28331014</v>
      </c>
      <c r="BB10" s="42">
        <v>1548447</v>
      </c>
      <c r="BC10" s="25">
        <f t="shared" si="16"/>
        <v>5.4655544626817806E-2</v>
      </c>
      <c r="BD10" s="42">
        <v>50155438.399999999</v>
      </c>
      <c r="BE10" s="42">
        <v>9953218.0399999991</v>
      </c>
      <c r="BF10" s="25">
        <f t="shared" si="17"/>
        <v>0.19844743376821922</v>
      </c>
      <c r="BG10" s="42">
        <v>1947339</v>
      </c>
      <c r="BH10" s="42">
        <v>1947339</v>
      </c>
      <c r="BI10" s="25">
        <f t="shared" si="18"/>
        <v>1</v>
      </c>
      <c r="BJ10" s="26">
        <v>1338724</v>
      </c>
      <c r="BK10" s="26">
        <v>1338724</v>
      </c>
      <c r="BL10" s="25">
        <f t="shared" si="19"/>
        <v>1</v>
      </c>
      <c r="BM10" s="26">
        <v>1973941</v>
      </c>
      <c r="BN10" s="26">
        <v>1973941</v>
      </c>
      <c r="BO10" s="25">
        <f t="shared" si="20"/>
        <v>1</v>
      </c>
      <c r="BP10" s="26">
        <v>1877847</v>
      </c>
      <c r="BQ10" s="26">
        <v>1877847</v>
      </c>
      <c r="BR10" s="25">
        <f t="shared" si="21"/>
        <v>1</v>
      </c>
      <c r="BS10" s="26">
        <v>39579021.340000004</v>
      </c>
      <c r="BT10" s="26">
        <v>6025631.54</v>
      </c>
      <c r="BU10" s="12">
        <f t="shared" si="22"/>
        <v>0.15224306554316636</v>
      </c>
      <c r="BV10" s="26">
        <v>217426955.90000001</v>
      </c>
      <c r="BW10" s="26">
        <v>68172697.349999994</v>
      </c>
      <c r="BX10" s="25">
        <f t="shared" si="23"/>
        <v>0.3135429876567572</v>
      </c>
      <c r="BY10" s="24">
        <v>1289844017.3599999</v>
      </c>
      <c r="BZ10" s="24">
        <v>493706676.58999997</v>
      </c>
      <c r="CA10" s="12">
        <f t="shared" si="24"/>
        <v>0.38276463661125371</v>
      </c>
      <c r="CB10" s="3">
        <f>B10+E10+H10+K10+N10+Q10+T10+W10+Z10+AC10+AF10+AI10+AL10+AO10+AR10+AU10+AX10+BA10+BD10+BG10+BJ10+BM10+BP10+BS10+BV10+BY10</f>
        <v>2058160099.4099998</v>
      </c>
      <c r="CC10" s="3">
        <f t="shared" si="27"/>
        <v>706714026.29999983</v>
      </c>
      <c r="CD10" s="19">
        <f t="shared" si="25"/>
        <v>0.34337174571724971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>
        <v>492826</v>
      </c>
      <c r="C11" s="42">
        <v>750633.73</v>
      </c>
      <c r="D11" s="25">
        <f t="shared" si="26"/>
        <v>1.5231212030209444</v>
      </c>
      <c r="E11" s="42">
        <v>0</v>
      </c>
      <c r="F11" s="42">
        <v>0</v>
      </c>
      <c r="G11" s="25">
        <f t="shared" si="0"/>
        <v>0</v>
      </c>
      <c r="H11" s="42">
        <v>3152840.61</v>
      </c>
      <c r="I11" s="42">
        <v>1164452.4099999999</v>
      </c>
      <c r="J11" s="25">
        <f t="shared" si="1"/>
        <v>0.3693343730433617</v>
      </c>
      <c r="K11" s="42">
        <v>354131.29</v>
      </c>
      <c r="L11" s="42">
        <v>173000</v>
      </c>
      <c r="M11" s="25">
        <f t="shared" si="2"/>
        <v>0.48851938499984005</v>
      </c>
      <c r="N11" s="42">
        <v>479815.93</v>
      </c>
      <c r="O11" s="42">
        <v>390287.81</v>
      </c>
      <c r="P11" s="25">
        <f t="shared" si="3"/>
        <v>0.81341153054255622</v>
      </c>
      <c r="Q11" s="42">
        <v>298719.68</v>
      </c>
      <c r="R11" s="42">
        <v>115388</v>
      </c>
      <c r="S11" s="25">
        <f t="shared" si="4"/>
        <v>0.38627518615445761</v>
      </c>
      <c r="T11" s="42">
        <v>1444888.48</v>
      </c>
      <c r="U11" s="42">
        <v>116243</v>
      </c>
      <c r="V11" s="25">
        <f t="shared" si="5"/>
        <v>8.0451191637987182E-2</v>
      </c>
      <c r="W11" s="42">
        <v>958579.26</v>
      </c>
      <c r="X11" s="42">
        <v>415217</v>
      </c>
      <c r="Y11" s="25">
        <f t="shared" si="6"/>
        <v>0.43315875622011685</v>
      </c>
      <c r="Z11" s="42">
        <v>679944</v>
      </c>
      <c r="AA11" s="42">
        <v>478640</v>
      </c>
      <c r="AB11" s="25">
        <f t="shared" si="7"/>
        <v>0.70394032449731159</v>
      </c>
      <c r="AC11" s="42">
        <v>334727.26</v>
      </c>
      <c r="AD11" s="42">
        <v>415442.7</v>
      </c>
      <c r="AE11" s="25">
        <f t="shared" si="8"/>
        <v>1.2411379342094815</v>
      </c>
      <c r="AF11" s="42">
        <v>315900</v>
      </c>
      <c r="AG11" s="42">
        <v>185548.55</v>
      </c>
      <c r="AH11" s="25">
        <f t="shared" si="9"/>
        <v>0.58736483064260836</v>
      </c>
      <c r="AI11" s="42">
        <v>234764.78</v>
      </c>
      <c r="AJ11" s="42">
        <v>63525</v>
      </c>
      <c r="AK11" s="11">
        <f t="shared" si="10"/>
        <v>0.27058999224670754</v>
      </c>
      <c r="AL11" s="42">
        <v>31377259.890000001</v>
      </c>
      <c r="AM11" s="42">
        <v>303614.93</v>
      </c>
      <c r="AN11" s="12">
        <f t="shared" si="11"/>
        <v>9.6762729143459302E-3</v>
      </c>
      <c r="AO11" s="42">
        <v>0</v>
      </c>
      <c r="AP11" s="42">
        <v>48812.62</v>
      </c>
      <c r="AQ11" s="25">
        <f t="shared" si="12"/>
        <v>0</v>
      </c>
      <c r="AR11" s="42">
        <v>184461</v>
      </c>
      <c r="AS11" s="42">
        <v>65461</v>
      </c>
      <c r="AT11" s="25">
        <f t="shared" si="13"/>
        <v>0.35487718271070851</v>
      </c>
      <c r="AU11" s="42">
        <v>418532</v>
      </c>
      <c r="AV11" s="42">
        <v>51521.2</v>
      </c>
      <c r="AW11" s="12">
        <f t="shared" si="14"/>
        <v>0.12309978687412193</v>
      </c>
      <c r="AX11" s="42">
        <v>1073258</v>
      </c>
      <c r="AY11" s="42">
        <v>245723.04</v>
      </c>
      <c r="AZ11" s="12">
        <f t="shared" si="15"/>
        <v>0.22895057851886499</v>
      </c>
      <c r="BA11" s="42">
        <v>1391907.42</v>
      </c>
      <c r="BB11" s="42">
        <v>582752.04</v>
      </c>
      <c r="BC11" s="25">
        <f t="shared" si="16"/>
        <v>0.4186715521640082</v>
      </c>
      <c r="BD11" s="42">
        <v>5417063.9299999997</v>
      </c>
      <c r="BE11" s="42">
        <v>403850.81</v>
      </c>
      <c r="BF11" s="12">
        <f t="shared" si="17"/>
        <v>7.4551604931862053E-2</v>
      </c>
      <c r="BG11" s="42">
        <v>0</v>
      </c>
      <c r="BH11" s="42">
        <v>103031.74</v>
      </c>
      <c r="BI11" s="12">
        <f t="shared" si="18"/>
        <v>0</v>
      </c>
      <c r="BJ11" s="26">
        <v>3800271.36</v>
      </c>
      <c r="BK11" s="26">
        <v>261452.6</v>
      </c>
      <c r="BL11" s="25">
        <f t="shared" si="19"/>
        <v>6.8798402859315821E-2</v>
      </c>
      <c r="BM11" s="26">
        <v>708028.2</v>
      </c>
      <c r="BN11" s="26">
        <v>297187.23</v>
      </c>
      <c r="BO11" s="25">
        <f t="shared" si="20"/>
        <v>0.41973925614827207</v>
      </c>
      <c r="BP11" s="26">
        <v>3688596.87</v>
      </c>
      <c r="BQ11" s="26">
        <v>488296.73</v>
      </c>
      <c r="BR11" s="25">
        <f t="shared" si="21"/>
        <v>0.13238007491992476</v>
      </c>
      <c r="BS11" s="26">
        <v>2631389.12</v>
      </c>
      <c r="BT11" s="26">
        <v>108338.75</v>
      </c>
      <c r="BU11" s="12">
        <f t="shared" si="22"/>
        <v>4.1171694895508266E-2</v>
      </c>
      <c r="BV11" s="26">
        <v>17368394.34</v>
      </c>
      <c r="BW11" s="26">
        <v>0</v>
      </c>
      <c r="BX11" s="25">
        <f t="shared" si="23"/>
        <v>0</v>
      </c>
      <c r="BY11" s="24">
        <v>119850</v>
      </c>
      <c r="BZ11" s="24">
        <v>495217.21</v>
      </c>
      <c r="CA11" s="12">
        <f t="shared" si="24"/>
        <v>4.131975052148519</v>
      </c>
      <c r="CB11" s="3">
        <f>B11+E11+H11+K11+N11+Q11+T11+W11+Z11+AC11+AF11+AI11+AL11+AO11+AR11+AU11+AX11+BA11+BD11+BG11+BJ11+BM11+BP11+BS11+BV11+BY11</f>
        <v>76926149.420000002</v>
      </c>
      <c r="CC11" s="3">
        <f t="shared" si="27"/>
        <v>7723638.0999999996</v>
      </c>
      <c r="CD11" s="19">
        <f t="shared" si="25"/>
        <v>0.10040328494580718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>
        <v>851370856.32000005</v>
      </c>
      <c r="C12" s="45">
        <v>439692601.68000001</v>
      </c>
      <c r="D12" s="16">
        <f t="shared" si="26"/>
        <v>0.51645249354734213</v>
      </c>
      <c r="E12" s="45">
        <v>305657644.58999997</v>
      </c>
      <c r="F12" s="45">
        <v>153433958.03</v>
      </c>
      <c r="G12" s="16">
        <f t="shared" si="0"/>
        <v>0.50197978275927546</v>
      </c>
      <c r="H12" s="45">
        <v>4447074125.8999996</v>
      </c>
      <c r="I12" s="45">
        <v>1667404688.1700001</v>
      </c>
      <c r="J12" s="16">
        <f t="shared" si="1"/>
        <v>0.37494420847607313</v>
      </c>
      <c r="K12" s="45">
        <v>2180029679.1700001</v>
      </c>
      <c r="L12" s="45">
        <v>956588663.54999995</v>
      </c>
      <c r="M12" s="16">
        <f t="shared" si="2"/>
        <v>0.43879616534129057</v>
      </c>
      <c r="N12" s="45">
        <v>629894274.36000001</v>
      </c>
      <c r="O12" s="45">
        <v>306278046.48000002</v>
      </c>
      <c r="P12" s="16">
        <f t="shared" si="3"/>
        <v>0.48623722892415849</v>
      </c>
      <c r="Q12" s="45">
        <v>518856606.68000001</v>
      </c>
      <c r="R12" s="45">
        <v>281698816.10000002</v>
      </c>
      <c r="S12" s="16">
        <f t="shared" si="4"/>
        <v>0.54292228811058607</v>
      </c>
      <c r="T12" s="45">
        <v>2099571075.9200001</v>
      </c>
      <c r="U12" s="45">
        <v>946400995.41999996</v>
      </c>
      <c r="V12" s="16">
        <f t="shared" si="5"/>
        <v>0.45075920804695857</v>
      </c>
      <c r="W12" s="45">
        <v>639090880.75</v>
      </c>
      <c r="X12" s="45">
        <v>235944633.09999999</v>
      </c>
      <c r="Y12" s="16">
        <f t="shared" si="6"/>
        <v>0.36918792022679003</v>
      </c>
      <c r="Z12" s="45">
        <v>1507564047.9400001</v>
      </c>
      <c r="AA12" s="45">
        <v>749520930.49000001</v>
      </c>
      <c r="AB12" s="16">
        <f t="shared" si="7"/>
        <v>0.49717352407957555</v>
      </c>
      <c r="AC12" s="45">
        <v>1384195483.0899999</v>
      </c>
      <c r="AD12" s="45">
        <v>734144969.11000001</v>
      </c>
      <c r="AE12" s="16">
        <f t="shared" si="8"/>
        <v>0.53037665422165392</v>
      </c>
      <c r="AF12" s="45">
        <v>437590671.30000001</v>
      </c>
      <c r="AG12" s="45">
        <v>244406857.74000001</v>
      </c>
      <c r="AH12" s="16">
        <f t="shared" si="9"/>
        <v>0.55852849196696297</v>
      </c>
      <c r="AI12" s="45">
        <v>1798675701.1800001</v>
      </c>
      <c r="AJ12" s="45">
        <v>964313333.13999999</v>
      </c>
      <c r="AK12" s="16">
        <f t="shared" si="10"/>
        <v>0.53612406756113595</v>
      </c>
      <c r="AL12" s="45">
        <v>2625563802.6100001</v>
      </c>
      <c r="AM12" s="45">
        <v>1140129503.78</v>
      </c>
      <c r="AN12" s="16">
        <f t="shared" si="11"/>
        <v>0.43424178176383632</v>
      </c>
      <c r="AO12" s="45">
        <v>661016761.34000003</v>
      </c>
      <c r="AP12" s="45">
        <v>269175061.25</v>
      </c>
      <c r="AQ12" s="16">
        <f t="shared" si="12"/>
        <v>0.40721366989898056</v>
      </c>
      <c r="AR12" s="45">
        <v>689727939.16999996</v>
      </c>
      <c r="AS12" s="45">
        <v>294346927.67000002</v>
      </c>
      <c r="AT12" s="16">
        <f t="shared" si="13"/>
        <v>0.42675801711644334</v>
      </c>
      <c r="AU12" s="45">
        <v>520027942.57999998</v>
      </c>
      <c r="AV12" s="45">
        <v>286098120.42000002</v>
      </c>
      <c r="AW12" s="16">
        <f t="shared" si="14"/>
        <v>0.55015912991249949</v>
      </c>
      <c r="AX12" s="45">
        <v>919969897.37</v>
      </c>
      <c r="AY12" s="45">
        <v>375201493.35000002</v>
      </c>
      <c r="AZ12" s="16">
        <f t="shared" si="15"/>
        <v>0.40784105482431759</v>
      </c>
      <c r="BA12" s="45">
        <v>396747758.38</v>
      </c>
      <c r="BB12" s="45">
        <v>212989247.37</v>
      </c>
      <c r="BC12" s="16">
        <f t="shared" si="16"/>
        <v>0.53683793511443512</v>
      </c>
      <c r="BD12" s="45">
        <v>1095948553.0999999</v>
      </c>
      <c r="BE12" s="45">
        <v>510721435.66000003</v>
      </c>
      <c r="BF12" s="16">
        <f t="shared" si="17"/>
        <v>0.46600858609226997</v>
      </c>
      <c r="BG12" s="45">
        <v>896294920.32000005</v>
      </c>
      <c r="BH12" s="45">
        <v>358409702.97000003</v>
      </c>
      <c r="BI12" s="16">
        <f t="shared" si="18"/>
        <v>0.39987920810935607</v>
      </c>
      <c r="BJ12" s="29">
        <v>445087668.63</v>
      </c>
      <c r="BK12" s="29">
        <v>203386483.94999999</v>
      </c>
      <c r="BL12" s="16">
        <f t="shared" si="19"/>
        <v>0.4569582540357337</v>
      </c>
      <c r="BM12" s="29">
        <v>990079987.63</v>
      </c>
      <c r="BN12" s="29">
        <v>429518870.60000002</v>
      </c>
      <c r="BO12" s="16">
        <f t="shared" si="20"/>
        <v>0.43382239411601392</v>
      </c>
      <c r="BP12" s="29">
        <v>629528152.29999995</v>
      </c>
      <c r="BQ12" s="29">
        <v>321101772.08999997</v>
      </c>
      <c r="BR12" s="16">
        <f t="shared" si="21"/>
        <v>0.51006737493286847</v>
      </c>
      <c r="BS12" s="29">
        <v>761587392.65999997</v>
      </c>
      <c r="BT12" s="29">
        <v>287824503.68000001</v>
      </c>
      <c r="BU12" s="16">
        <f t="shared" si="22"/>
        <v>0.37792708552424165</v>
      </c>
      <c r="BV12" s="29">
        <v>6940059025.3500004</v>
      </c>
      <c r="BW12" s="29">
        <v>2714480052.6799998</v>
      </c>
      <c r="BX12" s="16">
        <f t="shared" si="23"/>
        <v>0.39113212766127786</v>
      </c>
      <c r="BY12" s="28">
        <v>14552489326.75</v>
      </c>
      <c r="BZ12" s="28">
        <v>7398430786.4700003</v>
      </c>
      <c r="CA12" s="16">
        <f t="shared" si="24"/>
        <v>0.50839623519739685</v>
      </c>
      <c r="CB12" s="3">
        <f>BY12+BV12+BS12+BP12+BM12+BJ12+BG12+BD12+BA12+AX12+AU12+AR12+AO12+AL12+AI12+AF12+AC12+Z12+W12+T12+Q12+N12+K12+H12+E12+B12</f>
        <v>48923700175.389992</v>
      </c>
      <c r="CC12" s="3">
        <f t="shared" si="27"/>
        <v>22481642454.949997</v>
      </c>
      <c r="CD12" s="16">
        <f t="shared" si="25"/>
        <v>0.45952457345527803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104599171.81999999</v>
      </c>
      <c r="C13" s="26">
        <v>58129178.579999998</v>
      </c>
      <c r="D13" s="25">
        <f t="shared" si="26"/>
        <v>0.55573268476763737</v>
      </c>
      <c r="E13" s="26">
        <v>52688464.530000001</v>
      </c>
      <c r="F13" s="26">
        <v>27413922.489999998</v>
      </c>
      <c r="G13" s="25">
        <f t="shared" si="0"/>
        <v>0.52030217115913358</v>
      </c>
      <c r="H13" s="26">
        <v>485000744.32999998</v>
      </c>
      <c r="I13" s="26">
        <v>248149410.63999999</v>
      </c>
      <c r="J13" s="25">
        <f t="shared" si="1"/>
        <v>0.51164748413490335</v>
      </c>
      <c r="K13" s="26">
        <v>195508377.05000001</v>
      </c>
      <c r="L13" s="26">
        <v>104837128.40000001</v>
      </c>
      <c r="M13" s="25">
        <f t="shared" si="2"/>
        <v>0.53622831912306546</v>
      </c>
      <c r="N13" s="26">
        <v>63715898.170000002</v>
      </c>
      <c r="O13" s="26">
        <v>33024625.440000001</v>
      </c>
      <c r="P13" s="25">
        <f t="shared" si="3"/>
        <v>0.51831060047034416</v>
      </c>
      <c r="Q13" s="26">
        <v>67789435.540000007</v>
      </c>
      <c r="R13" s="26">
        <v>34190672.060000002</v>
      </c>
      <c r="S13" s="25">
        <f t="shared" si="4"/>
        <v>0.50436578779042007</v>
      </c>
      <c r="T13" s="24">
        <v>239182405.50999999</v>
      </c>
      <c r="U13" s="24">
        <v>124396453.62</v>
      </c>
      <c r="V13" s="25">
        <f t="shared" si="5"/>
        <v>0.52009031916354365</v>
      </c>
      <c r="W13" s="24">
        <v>62200808.43</v>
      </c>
      <c r="X13" s="24">
        <v>30810176.870000001</v>
      </c>
      <c r="Y13" s="25">
        <f t="shared" si="6"/>
        <v>0.49533402615937672</v>
      </c>
      <c r="Z13" s="26">
        <v>148675504.02000001</v>
      </c>
      <c r="AA13" s="26">
        <v>92114217.439999998</v>
      </c>
      <c r="AB13" s="25">
        <f t="shared" si="7"/>
        <v>0.61956552995851077</v>
      </c>
      <c r="AC13" s="24">
        <v>138335575.93000001</v>
      </c>
      <c r="AD13" s="24">
        <v>81507838.590000004</v>
      </c>
      <c r="AE13" s="25">
        <f t="shared" si="8"/>
        <v>0.58920373911078561</v>
      </c>
      <c r="AF13" s="24">
        <v>49539469.549999997</v>
      </c>
      <c r="AG13" s="24">
        <v>29677557.059999999</v>
      </c>
      <c r="AH13" s="25">
        <f t="shared" si="9"/>
        <v>0.59906893088644309</v>
      </c>
      <c r="AI13" s="26">
        <v>104310163.36</v>
      </c>
      <c r="AJ13" s="26">
        <v>55963681.25</v>
      </c>
      <c r="AK13" s="25">
        <f t="shared" si="10"/>
        <v>0.53651225774477596</v>
      </c>
      <c r="AL13" s="24">
        <v>212478298.16999999</v>
      </c>
      <c r="AM13" s="24">
        <v>97810084.549999997</v>
      </c>
      <c r="AN13" s="25">
        <f t="shared" si="11"/>
        <v>0.46032976258000685</v>
      </c>
      <c r="AO13" s="24">
        <v>80467668.390000001</v>
      </c>
      <c r="AP13" s="24">
        <v>36686926.140000001</v>
      </c>
      <c r="AQ13" s="25">
        <f t="shared" si="12"/>
        <v>0.45592132683888248</v>
      </c>
      <c r="AR13" s="24">
        <v>81342653.200000003</v>
      </c>
      <c r="AS13" s="24">
        <v>42776238.539999999</v>
      </c>
      <c r="AT13" s="25">
        <f t="shared" si="13"/>
        <v>0.5258770996173997</v>
      </c>
      <c r="AU13" s="24">
        <v>73112332.930000007</v>
      </c>
      <c r="AV13" s="24">
        <v>38807714.579999998</v>
      </c>
      <c r="AW13" s="25">
        <f t="shared" si="14"/>
        <v>0.53079573616062414</v>
      </c>
      <c r="AX13" s="24">
        <v>85790625.090000004</v>
      </c>
      <c r="AY13" s="24">
        <v>44953699.329999998</v>
      </c>
      <c r="AZ13" s="25">
        <f t="shared" si="15"/>
        <v>0.5239931435729791</v>
      </c>
      <c r="BA13" s="24">
        <v>48007298.210000001</v>
      </c>
      <c r="BB13" s="24">
        <v>30845042.68</v>
      </c>
      <c r="BC13" s="25">
        <f t="shared" si="16"/>
        <v>0.64250736513172335</v>
      </c>
      <c r="BD13" s="24">
        <v>123027372.55</v>
      </c>
      <c r="BE13" s="24">
        <v>54107153.450000003</v>
      </c>
      <c r="BF13" s="25">
        <f t="shared" si="17"/>
        <v>0.43979768346276044</v>
      </c>
      <c r="BG13" s="24">
        <v>109629713.73</v>
      </c>
      <c r="BH13" s="24">
        <v>52068116.759999998</v>
      </c>
      <c r="BI13" s="25">
        <f t="shared" si="18"/>
        <v>0.47494529528951634</v>
      </c>
      <c r="BJ13" s="26">
        <v>65922591</v>
      </c>
      <c r="BK13" s="26">
        <v>32073535.02</v>
      </c>
      <c r="BL13" s="25">
        <f t="shared" si="19"/>
        <v>0.48653328902075466</v>
      </c>
      <c r="BM13" s="26">
        <v>93778943.560000002</v>
      </c>
      <c r="BN13" s="26">
        <v>48794760.210000001</v>
      </c>
      <c r="BO13" s="25">
        <f t="shared" si="20"/>
        <v>0.52031680415317316</v>
      </c>
      <c r="BP13" s="26">
        <v>73688076.459999993</v>
      </c>
      <c r="BQ13" s="26">
        <v>32752090.170000002</v>
      </c>
      <c r="BR13" s="25">
        <f t="shared" si="21"/>
        <v>0.44446933267119243</v>
      </c>
      <c r="BS13" s="26">
        <v>67857453.430000007</v>
      </c>
      <c r="BT13" s="26">
        <v>34295524.509999998</v>
      </c>
      <c r="BU13" s="25">
        <f t="shared" si="22"/>
        <v>0.50540541644962222</v>
      </c>
      <c r="BV13" s="26">
        <v>462637520.50999999</v>
      </c>
      <c r="BW13" s="26">
        <v>255446791.44999999</v>
      </c>
      <c r="BX13" s="25">
        <f t="shared" si="23"/>
        <v>0.55215320877649932</v>
      </c>
      <c r="BY13" s="26">
        <v>781594843.84000003</v>
      </c>
      <c r="BZ13" s="26">
        <v>402388791.14999998</v>
      </c>
      <c r="CA13" s="25">
        <f t="shared" si="24"/>
        <v>0.51483040647127509</v>
      </c>
      <c r="CB13" s="3">
        <f t="shared" ref="CB13:CC26" si="28">BY13+BV13+BS13+BP13+BM13+BJ13+BG13+BD13+BA13+AX13+AU13+AR13+AO13+AL13+AI13+AF13+AC13+Z13+W13+T13+Q13+N13+K13+H13+E13+B13</f>
        <v>4070881409.3100004</v>
      </c>
      <c r="CC13" s="3">
        <f t="shared" si="28"/>
        <v>2124021330.9799998</v>
      </c>
      <c r="CD13" s="19">
        <f t="shared" si="25"/>
        <v>0.52175956934594503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1702061</v>
      </c>
      <c r="C14" s="26">
        <v>804380.96</v>
      </c>
      <c r="D14" s="25">
        <f t="shared" si="26"/>
        <v>0.47259232189680628</v>
      </c>
      <c r="E14" s="26">
        <v>653392</v>
      </c>
      <c r="F14" s="26">
        <v>251190.87</v>
      </c>
      <c r="G14" s="25">
        <f t="shared" si="0"/>
        <v>0.38444130016896444</v>
      </c>
      <c r="H14" s="26">
        <v>3651197</v>
      </c>
      <c r="I14" s="26">
        <v>1627334.96</v>
      </c>
      <c r="J14" s="25">
        <f t="shared" si="1"/>
        <v>0.44569902966068387</v>
      </c>
      <c r="K14" s="26">
        <v>3074690</v>
      </c>
      <c r="L14" s="26">
        <v>1343708.47</v>
      </c>
      <c r="M14" s="25">
        <f t="shared" si="2"/>
        <v>0.43702242177260148</v>
      </c>
      <c r="N14" s="26">
        <v>1089865</v>
      </c>
      <c r="O14" s="26">
        <v>547994.59</v>
      </c>
      <c r="P14" s="25">
        <f t="shared" si="3"/>
        <v>0.50280960485931736</v>
      </c>
      <c r="Q14" s="26">
        <v>848284</v>
      </c>
      <c r="R14" s="26">
        <v>412752.03</v>
      </c>
      <c r="S14" s="25">
        <f t="shared" si="4"/>
        <v>0.48657292840605271</v>
      </c>
      <c r="T14" s="24">
        <v>2912718</v>
      </c>
      <c r="U14" s="24">
        <v>1148345.1100000001</v>
      </c>
      <c r="V14" s="25">
        <f t="shared" si="5"/>
        <v>0.39425207314954624</v>
      </c>
      <c r="W14" s="24">
        <v>491399</v>
      </c>
      <c r="X14" s="24">
        <v>275424</v>
      </c>
      <c r="Y14" s="25">
        <f t="shared" si="6"/>
        <v>0.56048954108575721</v>
      </c>
      <c r="Z14" s="26">
        <v>958094</v>
      </c>
      <c r="AA14" s="26">
        <v>406793.7</v>
      </c>
      <c r="AB14" s="25">
        <f t="shared" si="7"/>
        <v>0.4245864184516342</v>
      </c>
      <c r="AC14" s="24">
        <v>2009524</v>
      </c>
      <c r="AD14" s="24">
        <v>963444.44</v>
      </c>
      <c r="AE14" s="25">
        <f t="shared" si="8"/>
        <v>0.47943913085885015</v>
      </c>
      <c r="AF14" s="24">
        <v>716511</v>
      </c>
      <c r="AG14" s="24">
        <v>269027.7</v>
      </c>
      <c r="AH14" s="25">
        <f t="shared" si="9"/>
        <v>0.37546904374112888</v>
      </c>
      <c r="AI14" s="26">
        <v>422770</v>
      </c>
      <c r="AJ14" s="26">
        <v>208182.09</v>
      </c>
      <c r="AK14" s="25">
        <f t="shared" si="10"/>
        <v>0.49242398940322163</v>
      </c>
      <c r="AL14" s="24">
        <v>2135810</v>
      </c>
      <c r="AM14" s="24">
        <v>678231.5</v>
      </c>
      <c r="AN14" s="25">
        <f t="shared" si="11"/>
        <v>0.31755235718533015</v>
      </c>
      <c r="AO14" s="24">
        <v>513362</v>
      </c>
      <c r="AP14" s="24">
        <v>87816.84</v>
      </c>
      <c r="AQ14" s="25">
        <f t="shared" si="12"/>
        <v>0.17106221340886157</v>
      </c>
      <c r="AR14" s="24">
        <v>1015746</v>
      </c>
      <c r="AS14" s="24">
        <v>528779.56999999995</v>
      </c>
      <c r="AT14" s="25">
        <f t="shared" si="13"/>
        <v>0.52058247829673954</v>
      </c>
      <c r="AU14" s="24">
        <v>862011</v>
      </c>
      <c r="AV14" s="24">
        <v>319068.28999999998</v>
      </c>
      <c r="AW14" s="25">
        <f t="shared" si="14"/>
        <v>0.37014410488961275</v>
      </c>
      <c r="AX14" s="24">
        <v>1309486</v>
      </c>
      <c r="AY14" s="24">
        <v>367830.49</v>
      </c>
      <c r="AZ14" s="25">
        <f t="shared" si="15"/>
        <v>0.28089684807626808</v>
      </c>
      <c r="BA14" s="24">
        <v>741215</v>
      </c>
      <c r="BB14" s="24">
        <v>430042</v>
      </c>
      <c r="BC14" s="25">
        <f t="shared" si="16"/>
        <v>0.58018523640239339</v>
      </c>
      <c r="BD14" s="24">
        <v>878477</v>
      </c>
      <c r="BE14" s="24">
        <v>476541.34</v>
      </c>
      <c r="BF14" s="25">
        <f t="shared" si="17"/>
        <v>0.54246308099130658</v>
      </c>
      <c r="BG14" s="24">
        <v>568268</v>
      </c>
      <c r="BH14" s="24">
        <v>240518.34</v>
      </c>
      <c r="BI14" s="25">
        <f t="shared" si="18"/>
        <v>0.42324808013120568</v>
      </c>
      <c r="BJ14" s="26">
        <v>716512</v>
      </c>
      <c r="BK14" s="26">
        <v>283784.33</v>
      </c>
      <c r="BL14" s="25">
        <f t="shared" si="19"/>
        <v>0.39606361093743025</v>
      </c>
      <c r="BM14" s="26">
        <v>1551068</v>
      </c>
      <c r="BN14" s="26">
        <v>627289.27</v>
      </c>
      <c r="BO14" s="25">
        <f t="shared" si="20"/>
        <v>0.40442409359228609</v>
      </c>
      <c r="BP14" s="26">
        <v>697293</v>
      </c>
      <c r="BQ14" s="26">
        <v>38000</v>
      </c>
      <c r="BR14" s="25">
        <f t="shared" si="21"/>
        <v>5.4496459881283765E-2</v>
      </c>
      <c r="BS14" s="26">
        <v>579249</v>
      </c>
      <c r="BT14" s="26">
        <v>115560.94</v>
      </c>
      <c r="BU14" s="25">
        <f t="shared" si="22"/>
        <v>0.19950131981237776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30099002</v>
      </c>
      <c r="CC14" s="3">
        <f t="shared" si="28"/>
        <v>12452041.830000002</v>
      </c>
      <c r="CD14" s="19">
        <f t="shared" si="25"/>
        <v>0.413702814133173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7541307.6399999997</v>
      </c>
      <c r="C15" s="26">
        <v>4121423.39</v>
      </c>
      <c r="D15" s="25">
        <f t="shared" si="26"/>
        <v>0.54651309650059576</v>
      </c>
      <c r="E15" s="26">
        <v>4117447</v>
      </c>
      <c r="F15" s="26">
        <v>2135679.5499999998</v>
      </c>
      <c r="G15" s="25">
        <f t="shared" si="0"/>
        <v>0.51869023450696505</v>
      </c>
      <c r="H15" s="26">
        <v>34203352.310000002</v>
      </c>
      <c r="I15" s="26">
        <v>18126949.600000001</v>
      </c>
      <c r="J15" s="25">
        <f t="shared" si="1"/>
        <v>0.52997581744933941</v>
      </c>
      <c r="K15" s="26">
        <v>15370564</v>
      </c>
      <c r="L15" s="26">
        <v>6260115.2999999998</v>
      </c>
      <c r="M15" s="25">
        <f t="shared" si="2"/>
        <v>0.40727947913947726</v>
      </c>
      <c r="N15" s="26">
        <v>5193100</v>
      </c>
      <c r="O15" s="26">
        <v>2519667.7400000002</v>
      </c>
      <c r="P15" s="25">
        <f t="shared" si="3"/>
        <v>0.48519530530896771</v>
      </c>
      <c r="Q15" s="26">
        <v>7721437.3399999999</v>
      </c>
      <c r="R15" s="26">
        <v>4262271.93</v>
      </c>
      <c r="S15" s="25">
        <f t="shared" si="4"/>
        <v>0.55200498849091217</v>
      </c>
      <c r="T15" s="24">
        <v>15923618.5</v>
      </c>
      <c r="U15" s="24">
        <v>8836714.1500000004</v>
      </c>
      <c r="V15" s="25">
        <f t="shared" si="5"/>
        <v>0.55494384960302834</v>
      </c>
      <c r="W15" s="24">
        <v>4751647</v>
      </c>
      <c r="X15" s="24">
        <v>2080263.95</v>
      </c>
      <c r="Y15" s="25">
        <f t="shared" si="6"/>
        <v>0.43779850439226653</v>
      </c>
      <c r="Z15" s="26">
        <v>11125311</v>
      </c>
      <c r="AA15" s="26">
        <v>5761814</v>
      </c>
      <c r="AB15" s="25">
        <f t="shared" si="7"/>
        <v>0.51790138720616441</v>
      </c>
      <c r="AC15" s="24">
        <v>10436685</v>
      </c>
      <c r="AD15" s="24">
        <v>6133241.7599999998</v>
      </c>
      <c r="AE15" s="25">
        <f t="shared" si="8"/>
        <v>0.58766186389643837</v>
      </c>
      <c r="AF15" s="24">
        <v>8616491.3699999992</v>
      </c>
      <c r="AG15" s="24">
        <v>4385337.1399999997</v>
      </c>
      <c r="AH15" s="25">
        <f t="shared" si="9"/>
        <v>0.50894696596208622</v>
      </c>
      <c r="AI15" s="26">
        <v>11193829.08</v>
      </c>
      <c r="AJ15" s="26">
        <v>5796473.2800000003</v>
      </c>
      <c r="AK15" s="25">
        <f t="shared" si="10"/>
        <v>0.51782756718668788</v>
      </c>
      <c r="AL15" s="24">
        <v>12227815.199999999</v>
      </c>
      <c r="AM15" s="24">
        <v>5428038.2400000002</v>
      </c>
      <c r="AN15" s="25">
        <f t="shared" si="11"/>
        <v>0.44390908361127346</v>
      </c>
      <c r="AO15" s="24">
        <v>5764557</v>
      </c>
      <c r="AP15" s="24">
        <v>2328701.34</v>
      </c>
      <c r="AQ15" s="25">
        <f t="shared" si="12"/>
        <v>0.40396882882760982</v>
      </c>
      <c r="AR15" s="24">
        <v>6566079.7999999998</v>
      </c>
      <c r="AS15" s="24">
        <v>3317693.59</v>
      </c>
      <c r="AT15" s="25">
        <f t="shared" si="13"/>
        <v>0.5052776833446343</v>
      </c>
      <c r="AU15" s="24">
        <v>5718232.8099999996</v>
      </c>
      <c r="AV15" s="24">
        <v>2624644.61</v>
      </c>
      <c r="AW15" s="25">
        <f t="shared" si="14"/>
        <v>0.45899575921603653</v>
      </c>
      <c r="AX15" s="24">
        <v>8266398.1399999997</v>
      </c>
      <c r="AY15" s="24">
        <v>4131665.9</v>
      </c>
      <c r="AZ15" s="25">
        <f t="shared" si="15"/>
        <v>0.49981452986245833</v>
      </c>
      <c r="BA15" s="24">
        <v>3561603</v>
      </c>
      <c r="BB15" s="24">
        <v>2070372.84</v>
      </c>
      <c r="BC15" s="25">
        <f t="shared" si="16"/>
        <v>0.58130365456228561</v>
      </c>
      <c r="BD15" s="24">
        <v>7828190.0300000003</v>
      </c>
      <c r="BE15" s="24">
        <v>4431119.3899999997</v>
      </c>
      <c r="BF15" s="25">
        <f t="shared" si="17"/>
        <v>0.56604647728512025</v>
      </c>
      <c r="BG15" s="24">
        <v>8664912.1099999994</v>
      </c>
      <c r="BH15" s="24">
        <v>3702577.04</v>
      </c>
      <c r="BI15" s="25">
        <f t="shared" si="18"/>
        <v>0.42730693548835086</v>
      </c>
      <c r="BJ15" s="26">
        <v>5893619.0199999996</v>
      </c>
      <c r="BK15" s="26">
        <v>3050351.76</v>
      </c>
      <c r="BL15" s="25">
        <f t="shared" si="19"/>
        <v>0.51756853465563846</v>
      </c>
      <c r="BM15" s="26">
        <v>8546698.5500000007</v>
      </c>
      <c r="BN15" s="26">
        <v>3363064.83</v>
      </c>
      <c r="BO15" s="25">
        <f t="shared" si="20"/>
        <v>0.39349285695819936</v>
      </c>
      <c r="BP15" s="26">
        <v>5613706.4199999999</v>
      </c>
      <c r="BQ15" s="26">
        <v>2952615.34</v>
      </c>
      <c r="BR15" s="25">
        <f t="shared" si="21"/>
        <v>0.52596539952297683</v>
      </c>
      <c r="BS15" s="26">
        <v>5337026.62</v>
      </c>
      <c r="BT15" s="26">
        <v>3169402.16</v>
      </c>
      <c r="BU15" s="25">
        <f t="shared" si="22"/>
        <v>0.59385166791617017</v>
      </c>
      <c r="BV15" s="26">
        <v>36135932</v>
      </c>
      <c r="BW15" s="26">
        <v>17849274.199999999</v>
      </c>
      <c r="BX15" s="25">
        <f t="shared" si="23"/>
        <v>0.49394807915843986</v>
      </c>
      <c r="BY15" s="26">
        <v>67454985.819999993</v>
      </c>
      <c r="BZ15" s="26">
        <v>36420069.009999998</v>
      </c>
      <c r="CA15" s="25">
        <f t="shared" si="24"/>
        <v>0.53991663577226146</v>
      </c>
      <c r="CB15" s="3">
        <f t="shared" si="28"/>
        <v>323774546.75999999</v>
      </c>
      <c r="CC15" s="3">
        <f t="shared" si="28"/>
        <v>165259542.04000002</v>
      </c>
      <c r="CD15" s="19">
        <f t="shared" si="25"/>
        <v>0.5104154841501477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33176103.690000001</v>
      </c>
      <c r="C16" s="26">
        <v>10929776.130000001</v>
      </c>
      <c r="D16" s="25">
        <f t="shared" si="26"/>
        <v>0.32944725010895337</v>
      </c>
      <c r="E16" s="26">
        <v>27106468.23</v>
      </c>
      <c r="F16" s="26">
        <v>5768897.29</v>
      </c>
      <c r="G16" s="25">
        <f t="shared" si="0"/>
        <v>0.21282364198281245</v>
      </c>
      <c r="H16" s="26">
        <v>352574698.82999998</v>
      </c>
      <c r="I16" s="26">
        <v>96062025.760000005</v>
      </c>
      <c r="J16" s="25">
        <f t="shared" si="1"/>
        <v>0.27245864799367803</v>
      </c>
      <c r="K16" s="26">
        <v>294360243.29000002</v>
      </c>
      <c r="L16" s="26">
        <v>38508375.140000001</v>
      </c>
      <c r="M16" s="25">
        <f t="shared" si="2"/>
        <v>0.1308205711124584</v>
      </c>
      <c r="N16" s="26">
        <v>49652015.460000001</v>
      </c>
      <c r="O16" s="26">
        <v>9183110.9499999993</v>
      </c>
      <c r="P16" s="25">
        <f t="shared" si="3"/>
        <v>0.18494940970519064</v>
      </c>
      <c r="Q16" s="26">
        <v>35604280.299999997</v>
      </c>
      <c r="R16" s="26">
        <v>14323807.039999999</v>
      </c>
      <c r="S16" s="25">
        <f t="shared" si="4"/>
        <v>0.40230575984989086</v>
      </c>
      <c r="T16" s="24">
        <v>272136696.57999998</v>
      </c>
      <c r="U16" s="24">
        <v>20567241.329999998</v>
      </c>
      <c r="V16" s="25">
        <f t="shared" si="5"/>
        <v>7.5576875843915634E-2</v>
      </c>
      <c r="W16" s="24">
        <v>133869123.44</v>
      </c>
      <c r="X16" s="24">
        <v>14326765.77</v>
      </c>
      <c r="Y16" s="25">
        <f t="shared" si="6"/>
        <v>0.10702068857888086</v>
      </c>
      <c r="Z16" s="26">
        <v>214034766.49000001</v>
      </c>
      <c r="AA16" s="26">
        <v>54289806.310000002</v>
      </c>
      <c r="AB16" s="25">
        <f t="shared" si="7"/>
        <v>0.25364947573849639</v>
      </c>
      <c r="AC16" s="24">
        <v>133662878.56</v>
      </c>
      <c r="AD16" s="24">
        <v>18652424.940000001</v>
      </c>
      <c r="AE16" s="25">
        <f t="shared" si="8"/>
        <v>0.13954828102573824</v>
      </c>
      <c r="AF16" s="24">
        <v>26064671.039999999</v>
      </c>
      <c r="AG16" s="24">
        <v>11857337.17</v>
      </c>
      <c r="AH16" s="25">
        <f t="shared" si="9"/>
        <v>0.45491988568753489</v>
      </c>
      <c r="AI16" s="26">
        <v>117556289.15000001</v>
      </c>
      <c r="AJ16" s="26">
        <v>30331857.41</v>
      </c>
      <c r="AK16" s="25">
        <f t="shared" si="10"/>
        <v>0.25801986120280657</v>
      </c>
      <c r="AL16" s="24">
        <v>387901325.75</v>
      </c>
      <c r="AM16" s="24">
        <v>26712319.600000001</v>
      </c>
      <c r="AN16" s="25">
        <f t="shared" si="11"/>
        <v>6.8863697612665351E-2</v>
      </c>
      <c r="AO16" s="24">
        <v>130720331.81999999</v>
      </c>
      <c r="AP16" s="24">
        <v>19275063.59</v>
      </c>
      <c r="AQ16" s="25">
        <f t="shared" si="12"/>
        <v>0.14745268254475888</v>
      </c>
      <c r="AR16" s="24">
        <v>184979706</v>
      </c>
      <c r="AS16" s="24">
        <v>39096459.549999997</v>
      </c>
      <c r="AT16" s="25">
        <f t="shared" si="13"/>
        <v>0.21135539889981228</v>
      </c>
      <c r="AU16" s="24">
        <v>65920707.329999998</v>
      </c>
      <c r="AV16" s="24">
        <v>17104988.16</v>
      </c>
      <c r="AW16" s="25">
        <f t="shared" si="14"/>
        <v>0.25947822547431393</v>
      </c>
      <c r="AX16" s="24">
        <v>127217381.20999999</v>
      </c>
      <c r="AY16" s="24">
        <v>25508195.719999999</v>
      </c>
      <c r="AZ16" s="25">
        <f t="shared" si="15"/>
        <v>0.20050873141220513</v>
      </c>
      <c r="BA16" s="24">
        <v>51717199.149999999</v>
      </c>
      <c r="BB16" s="24">
        <v>16825766.039999999</v>
      </c>
      <c r="BC16" s="25">
        <f t="shared" si="16"/>
        <v>0.3253417879649424</v>
      </c>
      <c r="BD16" s="24">
        <v>109761090.26000001</v>
      </c>
      <c r="BE16" s="24">
        <v>25840600.309999999</v>
      </c>
      <c r="BF16" s="25">
        <f t="shared" si="17"/>
        <v>0.23542587130639164</v>
      </c>
      <c r="BG16" s="24">
        <v>178115874.06999999</v>
      </c>
      <c r="BH16" s="24">
        <v>6804985.8700000001</v>
      </c>
      <c r="BI16" s="25">
        <f t="shared" si="18"/>
        <v>3.8205386833324147E-2</v>
      </c>
      <c r="BJ16" s="26">
        <v>96920324.5</v>
      </c>
      <c r="BK16" s="26">
        <v>25294475.870000001</v>
      </c>
      <c r="BL16" s="25">
        <f t="shared" si="19"/>
        <v>0.26098216241527339</v>
      </c>
      <c r="BM16" s="26">
        <v>184614543.74000001</v>
      </c>
      <c r="BN16" s="26">
        <v>10626299.699999999</v>
      </c>
      <c r="BO16" s="25">
        <f t="shared" si="20"/>
        <v>5.7559385543131635E-2</v>
      </c>
      <c r="BP16" s="26">
        <v>125026549.06</v>
      </c>
      <c r="BQ16" s="26">
        <v>20389726.77</v>
      </c>
      <c r="BR16" s="25">
        <f t="shared" si="21"/>
        <v>0.1630831765196927</v>
      </c>
      <c r="BS16" s="26">
        <v>225338144.19</v>
      </c>
      <c r="BT16" s="26">
        <v>9081325.5399999991</v>
      </c>
      <c r="BU16" s="25">
        <f t="shared" si="22"/>
        <v>4.0300880140127684E-2</v>
      </c>
      <c r="BV16" s="26">
        <v>982049824.38</v>
      </c>
      <c r="BW16" s="26">
        <v>213270671.91999999</v>
      </c>
      <c r="BX16" s="25">
        <f t="shared" si="23"/>
        <v>0.21716889166457995</v>
      </c>
      <c r="BY16" s="26">
        <v>2695793479.0900002</v>
      </c>
      <c r="BZ16" s="26">
        <v>1172678165.9100001</v>
      </c>
      <c r="CA16" s="25">
        <f t="shared" si="24"/>
        <v>0.43500296851591641</v>
      </c>
      <c r="CB16" s="3">
        <f t="shared" si="28"/>
        <v>7235874715.6099977</v>
      </c>
      <c r="CC16" s="3">
        <f t="shared" si="28"/>
        <v>1953310469.79</v>
      </c>
      <c r="CD16" s="19">
        <f t="shared" si="25"/>
        <v>0.26994807767692702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107780322.5</v>
      </c>
      <c r="C17" s="26">
        <v>45283057.729999997</v>
      </c>
      <c r="D17" s="25">
        <f t="shared" si="26"/>
        <v>0.42014216212797095</v>
      </c>
      <c r="E17" s="26">
        <v>30580073.609999999</v>
      </c>
      <c r="F17" s="26">
        <v>6756844.9000000004</v>
      </c>
      <c r="G17" s="25">
        <f t="shared" si="0"/>
        <v>0.22095580887648492</v>
      </c>
      <c r="H17" s="26">
        <v>794506856.07000005</v>
      </c>
      <c r="I17" s="26">
        <v>175328028.66</v>
      </c>
      <c r="J17" s="25">
        <f t="shared" si="1"/>
        <v>0.22067528721810389</v>
      </c>
      <c r="K17" s="26">
        <v>398143554.41000003</v>
      </c>
      <c r="L17" s="26">
        <v>70341609.590000004</v>
      </c>
      <c r="M17" s="25">
        <f t="shared" si="2"/>
        <v>0.17667398809014415</v>
      </c>
      <c r="N17" s="26">
        <v>117051966.88</v>
      </c>
      <c r="O17" s="26">
        <v>24085331.59</v>
      </c>
      <c r="P17" s="25">
        <f t="shared" si="3"/>
        <v>0.20576614158642834</v>
      </c>
      <c r="Q17" s="26">
        <v>52480692.369999997</v>
      </c>
      <c r="R17" s="26">
        <v>13051670.470000001</v>
      </c>
      <c r="S17" s="25">
        <f t="shared" si="4"/>
        <v>0.24869470810299071</v>
      </c>
      <c r="T17" s="24">
        <v>341623937.52999997</v>
      </c>
      <c r="U17" s="24">
        <v>87130100.640000001</v>
      </c>
      <c r="V17" s="25">
        <f t="shared" si="5"/>
        <v>0.25504682508481596</v>
      </c>
      <c r="W17" s="24">
        <v>61041411.729999997</v>
      </c>
      <c r="X17" s="24">
        <v>20943213.050000001</v>
      </c>
      <c r="Y17" s="25">
        <f t="shared" si="6"/>
        <v>0.34309843852623495</v>
      </c>
      <c r="Z17" s="26">
        <v>146868424.47</v>
      </c>
      <c r="AA17" s="26">
        <v>55458095.079999998</v>
      </c>
      <c r="AB17" s="25">
        <f t="shared" si="7"/>
        <v>0.37760393549621085</v>
      </c>
      <c r="AC17" s="24">
        <v>146494791.94</v>
      </c>
      <c r="AD17" s="24">
        <v>51341078.060000002</v>
      </c>
      <c r="AE17" s="25">
        <f t="shared" si="8"/>
        <v>0.35046350371983065</v>
      </c>
      <c r="AF17" s="24">
        <v>55423465.93</v>
      </c>
      <c r="AG17" s="24">
        <v>14414407.08</v>
      </c>
      <c r="AH17" s="25">
        <f t="shared" si="9"/>
        <v>0.26007769160819783</v>
      </c>
      <c r="AI17" s="26">
        <v>153839559.53999999</v>
      </c>
      <c r="AJ17" s="26">
        <v>57931410.840000004</v>
      </c>
      <c r="AK17" s="25">
        <f t="shared" si="10"/>
        <v>0.37657031138949143</v>
      </c>
      <c r="AL17" s="24">
        <v>399248823.91000003</v>
      </c>
      <c r="AM17" s="24">
        <v>81720701.489999995</v>
      </c>
      <c r="AN17" s="25">
        <f t="shared" si="11"/>
        <v>0.2046861420646833</v>
      </c>
      <c r="AO17" s="24">
        <v>81419125.799999997</v>
      </c>
      <c r="AP17" s="24">
        <v>17206832.620000001</v>
      </c>
      <c r="AQ17" s="25">
        <f t="shared" si="12"/>
        <v>0.21133649435474536</v>
      </c>
      <c r="AR17" s="24">
        <v>96925947.459999993</v>
      </c>
      <c r="AS17" s="24">
        <v>18622465.199999999</v>
      </c>
      <c r="AT17" s="25">
        <f t="shared" si="13"/>
        <v>0.19213085544183342</v>
      </c>
      <c r="AU17" s="24">
        <v>58319076.799999997</v>
      </c>
      <c r="AV17" s="24">
        <v>20635368.5</v>
      </c>
      <c r="AW17" s="25">
        <f t="shared" si="14"/>
        <v>0.3538356509100295</v>
      </c>
      <c r="AX17" s="24">
        <v>201966470.5</v>
      </c>
      <c r="AY17" s="24">
        <v>54661083.310000002</v>
      </c>
      <c r="AZ17" s="25">
        <f t="shared" si="15"/>
        <v>0.27064434593859976</v>
      </c>
      <c r="BA17" s="24">
        <v>37376392.600000001</v>
      </c>
      <c r="BB17" s="24">
        <v>18223066.289999999</v>
      </c>
      <c r="BC17" s="25">
        <f t="shared" si="16"/>
        <v>0.48755551358372662</v>
      </c>
      <c r="BD17" s="24">
        <v>157063049.36000001</v>
      </c>
      <c r="BE17" s="24">
        <v>41543482.119999997</v>
      </c>
      <c r="BF17" s="25">
        <f t="shared" si="17"/>
        <v>0.26450194548801415</v>
      </c>
      <c r="BG17" s="24">
        <v>234405253.90000001</v>
      </c>
      <c r="BH17" s="24">
        <v>40884938.509999998</v>
      </c>
      <c r="BI17" s="25">
        <f t="shared" si="18"/>
        <v>0.1744198896132336</v>
      </c>
      <c r="BJ17" s="26">
        <v>35415126.909999996</v>
      </c>
      <c r="BK17" s="26">
        <v>7579187.6600000001</v>
      </c>
      <c r="BL17" s="25">
        <f t="shared" si="19"/>
        <v>0.21400989693643882</v>
      </c>
      <c r="BM17" s="26">
        <v>118700581.09</v>
      </c>
      <c r="BN17" s="26">
        <v>32835882.109999999</v>
      </c>
      <c r="BO17" s="25">
        <f t="shared" si="20"/>
        <v>0.27662781267349901</v>
      </c>
      <c r="BP17" s="26">
        <v>65465282.469999999</v>
      </c>
      <c r="BQ17" s="26">
        <v>21721364.059999999</v>
      </c>
      <c r="BR17" s="25">
        <f t="shared" si="21"/>
        <v>0.3317997454598014</v>
      </c>
      <c r="BS17" s="26">
        <v>84002542.730000004</v>
      </c>
      <c r="BT17" s="26">
        <v>22320030.210000001</v>
      </c>
      <c r="BU17" s="25">
        <f t="shared" si="22"/>
        <v>0.26570660226013376</v>
      </c>
      <c r="BV17" s="26">
        <v>911114298.13999999</v>
      </c>
      <c r="BW17" s="26">
        <v>141936718.03999999</v>
      </c>
      <c r="BX17" s="25">
        <f t="shared" si="23"/>
        <v>0.15578365780205358</v>
      </c>
      <c r="BY17" s="26">
        <v>2244684455.9400001</v>
      </c>
      <c r="BZ17" s="26">
        <v>710469004.05999994</v>
      </c>
      <c r="CA17" s="25">
        <f t="shared" si="24"/>
        <v>0.3165117494264818</v>
      </c>
      <c r="CB17" s="3">
        <f t="shared" si="28"/>
        <v>7131941484.5899982</v>
      </c>
      <c r="CC17" s="3">
        <f t="shared" si="28"/>
        <v>1852424971.8699996</v>
      </c>
      <c r="CD17" s="19">
        <f t="shared" si="25"/>
        <v>0.25973642322676627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3337000</v>
      </c>
      <c r="I18" s="26">
        <v>1804872.14</v>
      </c>
      <c r="J18" s="25">
        <f t="shared" si="1"/>
        <v>0.54086668864249321</v>
      </c>
      <c r="K18" s="26">
        <v>16490114.5</v>
      </c>
      <c r="L18" s="26">
        <v>704400</v>
      </c>
      <c r="M18" s="25">
        <f t="shared" si="2"/>
        <v>4.2716501453037209E-2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50000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11482677.949999999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12109349.800000001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6579192</v>
      </c>
      <c r="AY18" s="24">
        <v>186850.6</v>
      </c>
      <c r="AZ18" s="25">
        <f t="shared" si="15"/>
        <v>2.84002351656556E-2</v>
      </c>
      <c r="BA18" s="24">
        <v>0</v>
      </c>
      <c r="BB18" s="24">
        <v>0</v>
      </c>
      <c r="BC18" s="25">
        <f t="shared" si="16"/>
        <v>0</v>
      </c>
      <c r="BD18" s="24">
        <v>530000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2301797.2000000002</v>
      </c>
      <c r="BQ18" s="26">
        <v>1729580.77</v>
      </c>
      <c r="BR18" s="25">
        <f t="shared" si="21"/>
        <v>0.75140449818950161</v>
      </c>
      <c r="BS18" s="26">
        <v>3182592</v>
      </c>
      <c r="BT18" s="26">
        <v>57047</v>
      </c>
      <c r="BU18" s="25">
        <f t="shared" si="22"/>
        <v>1.7924697856338483E-2</v>
      </c>
      <c r="BV18" s="26">
        <v>0</v>
      </c>
      <c r="BW18" s="26">
        <v>0</v>
      </c>
      <c r="BX18" s="25">
        <f t="shared" si="23"/>
        <v>0</v>
      </c>
      <c r="BY18" s="26">
        <v>0</v>
      </c>
      <c r="BZ18" s="26">
        <v>0</v>
      </c>
      <c r="CA18" s="25">
        <f t="shared" si="24"/>
        <v>0</v>
      </c>
      <c r="CB18" s="3">
        <f t="shared" si="28"/>
        <v>56567723.450000003</v>
      </c>
      <c r="CC18" s="3">
        <f t="shared" si="28"/>
        <v>4482750.51</v>
      </c>
      <c r="CD18" s="19">
        <f t="shared" si="25"/>
        <v>7.9245729483214677E-2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369253200.26999998</v>
      </c>
      <c r="C19" s="26">
        <v>207756534.97</v>
      </c>
      <c r="D19" s="25">
        <f t="shared" si="26"/>
        <v>0.56263976809974092</v>
      </c>
      <c r="E19" s="26">
        <v>108034522.8</v>
      </c>
      <c r="F19" s="26">
        <v>51675706.979999997</v>
      </c>
      <c r="G19" s="25">
        <f t="shared" si="0"/>
        <v>0.47832586881200162</v>
      </c>
      <c r="H19" s="26">
        <v>2171417344.9099998</v>
      </c>
      <c r="I19" s="26">
        <v>505601155.75</v>
      </c>
      <c r="J19" s="25">
        <f t="shared" si="1"/>
        <v>0.23284384134407657</v>
      </c>
      <c r="K19" s="26">
        <v>856902258</v>
      </c>
      <c r="L19" s="26">
        <v>381582138.14999998</v>
      </c>
      <c r="M19" s="25">
        <f t="shared" si="2"/>
        <v>0.44530415760673603</v>
      </c>
      <c r="N19" s="26">
        <v>209250323</v>
      </c>
      <c r="O19" s="26">
        <v>112822946.2</v>
      </c>
      <c r="P19" s="25">
        <f t="shared" si="3"/>
        <v>0.53917692733979672</v>
      </c>
      <c r="Q19" s="26">
        <v>178365538.87</v>
      </c>
      <c r="R19" s="26">
        <v>91894343.799999997</v>
      </c>
      <c r="S19" s="25">
        <f t="shared" si="4"/>
        <v>0.51520234447852786</v>
      </c>
      <c r="T19" s="24">
        <v>705265133.63</v>
      </c>
      <c r="U19" s="24">
        <v>389344444.97000003</v>
      </c>
      <c r="V19" s="25">
        <f t="shared" si="5"/>
        <v>0.55205400976799179</v>
      </c>
      <c r="W19" s="24">
        <v>130140629</v>
      </c>
      <c r="X19" s="24">
        <v>59590558.810000002</v>
      </c>
      <c r="Y19" s="25">
        <f t="shared" si="6"/>
        <v>0.45789358225708288</v>
      </c>
      <c r="Z19" s="26">
        <v>560820644.94000006</v>
      </c>
      <c r="AA19" s="26">
        <v>293554096.88</v>
      </c>
      <c r="AB19" s="25">
        <f t="shared" si="7"/>
        <v>0.52343668074381633</v>
      </c>
      <c r="AC19" s="24">
        <v>523757934</v>
      </c>
      <c r="AD19" s="24">
        <v>284458080.06999999</v>
      </c>
      <c r="AE19" s="25">
        <f t="shared" si="8"/>
        <v>0.54310982536829688</v>
      </c>
      <c r="AF19" s="24">
        <v>140088714.06</v>
      </c>
      <c r="AG19" s="24">
        <v>78921362.010000005</v>
      </c>
      <c r="AH19" s="25">
        <f t="shared" si="9"/>
        <v>0.56336702452845688</v>
      </c>
      <c r="AI19" s="26">
        <v>620443999.32000005</v>
      </c>
      <c r="AJ19" s="26">
        <v>338943624.38</v>
      </c>
      <c r="AK19" s="25">
        <f t="shared" si="10"/>
        <v>0.54629205013100068</v>
      </c>
      <c r="AL19" s="24">
        <v>964276660.07000005</v>
      </c>
      <c r="AM19" s="24">
        <v>497628836.19999999</v>
      </c>
      <c r="AN19" s="25">
        <f t="shared" si="11"/>
        <v>0.51606437945296268</v>
      </c>
      <c r="AO19" s="24">
        <v>232274606.53</v>
      </c>
      <c r="AP19" s="24">
        <v>105533467.14</v>
      </c>
      <c r="AQ19" s="25">
        <f t="shared" si="12"/>
        <v>0.4543478459250756</v>
      </c>
      <c r="AR19" s="24">
        <v>184208824</v>
      </c>
      <c r="AS19" s="24">
        <v>93909579.400000006</v>
      </c>
      <c r="AT19" s="25">
        <f t="shared" si="13"/>
        <v>0.50979957073066162</v>
      </c>
      <c r="AU19" s="24">
        <v>180540277</v>
      </c>
      <c r="AV19" s="24">
        <v>99689630.400000006</v>
      </c>
      <c r="AW19" s="25">
        <f t="shared" si="14"/>
        <v>0.55217390854008719</v>
      </c>
      <c r="AX19" s="24">
        <v>342554822</v>
      </c>
      <c r="AY19" s="24">
        <v>124257703.94</v>
      </c>
      <c r="AZ19" s="25">
        <f t="shared" si="15"/>
        <v>0.36273815447852609</v>
      </c>
      <c r="BA19" s="24">
        <v>130653569</v>
      </c>
      <c r="BB19" s="24">
        <v>61165013.420000002</v>
      </c>
      <c r="BC19" s="25">
        <f t="shared" si="16"/>
        <v>0.46814651821719466</v>
      </c>
      <c r="BD19" s="24">
        <v>419104212.64999998</v>
      </c>
      <c r="BE19" s="24">
        <v>198094663.27000001</v>
      </c>
      <c r="BF19" s="25">
        <f t="shared" si="17"/>
        <v>0.47266206659543109</v>
      </c>
      <c r="BG19" s="24">
        <v>216559911.90000001</v>
      </c>
      <c r="BH19" s="24">
        <v>115248631.90000001</v>
      </c>
      <c r="BI19" s="25">
        <f t="shared" si="18"/>
        <v>0.53217897481052678</v>
      </c>
      <c r="BJ19" s="26">
        <v>91438596</v>
      </c>
      <c r="BK19" s="26">
        <v>46383346.719999999</v>
      </c>
      <c r="BL19" s="25">
        <f t="shared" si="19"/>
        <v>0.507262236616144</v>
      </c>
      <c r="BM19" s="26">
        <v>440924415</v>
      </c>
      <c r="BN19" s="26">
        <v>163673154.59</v>
      </c>
      <c r="BO19" s="25">
        <f t="shared" si="20"/>
        <v>0.37120456255523976</v>
      </c>
      <c r="BP19" s="26">
        <v>193148516</v>
      </c>
      <c r="BQ19" s="26">
        <v>98341565.420000002</v>
      </c>
      <c r="BR19" s="25">
        <f t="shared" si="21"/>
        <v>0.50914999222670709</v>
      </c>
      <c r="BS19" s="26">
        <v>265512394.13999999</v>
      </c>
      <c r="BT19" s="26">
        <v>124631020.68000001</v>
      </c>
      <c r="BU19" s="25">
        <f t="shared" si="22"/>
        <v>0.46939812766060285</v>
      </c>
      <c r="BV19" s="26">
        <v>3295618279.1599998</v>
      </c>
      <c r="BW19" s="26">
        <v>1046068545.1900001</v>
      </c>
      <c r="BX19" s="25">
        <f t="shared" si="23"/>
        <v>0.31741192595175982</v>
      </c>
      <c r="BY19" s="26">
        <v>5157797775.3900003</v>
      </c>
      <c r="BZ19" s="26">
        <v>2434573037.6100001</v>
      </c>
      <c r="CA19" s="25">
        <f t="shared" si="24"/>
        <v>0.47201793161150313</v>
      </c>
      <c r="CB19" s="3">
        <f t="shared" si="28"/>
        <v>18688353101.639999</v>
      </c>
      <c r="CC19" s="3">
        <f>BZ19+BW19+BT19+BQ19+BN19+BK19+BH19+BE19+BB19+AY19+AV19+AS19+AP19+AM19+AJ19+AG19+AD19+AA19+X19+U19+R19+O19+L19+I19+F19+C19</f>
        <v>8005343188.8499994</v>
      </c>
      <c r="CD19" s="19">
        <f t="shared" si="25"/>
        <v>0.4283600136037396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55765415.719999999</v>
      </c>
      <c r="C20" s="26">
        <v>26167806.800000001</v>
      </c>
      <c r="D20" s="25">
        <f t="shared" si="26"/>
        <v>0.46924794627891642</v>
      </c>
      <c r="E20" s="26">
        <v>23432755.48</v>
      </c>
      <c r="F20" s="26">
        <v>10703551.550000001</v>
      </c>
      <c r="G20" s="25">
        <f t="shared" si="0"/>
        <v>0.45677733287216465</v>
      </c>
      <c r="H20" s="26">
        <v>195328285.78</v>
      </c>
      <c r="I20" s="26">
        <v>99897370.969999999</v>
      </c>
      <c r="J20" s="25">
        <f t="shared" si="1"/>
        <v>0.51143320370156375</v>
      </c>
      <c r="K20" s="26">
        <v>80159453.060000002</v>
      </c>
      <c r="L20" s="26">
        <v>38243016.020000003</v>
      </c>
      <c r="M20" s="25">
        <f t="shared" si="2"/>
        <v>0.47708678839630797</v>
      </c>
      <c r="N20" s="26">
        <v>59594612.049999997</v>
      </c>
      <c r="O20" s="26">
        <v>24242721.440000001</v>
      </c>
      <c r="P20" s="25">
        <f t="shared" si="3"/>
        <v>0.40679384605541707</v>
      </c>
      <c r="Q20" s="26">
        <v>35059185.859999999</v>
      </c>
      <c r="R20" s="26">
        <v>19682771.469999999</v>
      </c>
      <c r="S20" s="25">
        <f t="shared" si="4"/>
        <v>0.56141553168399783</v>
      </c>
      <c r="T20" s="24">
        <v>142923510.38999999</v>
      </c>
      <c r="U20" s="24">
        <v>52927079.07</v>
      </c>
      <c r="V20" s="25">
        <f t="shared" si="5"/>
        <v>0.37031751407152103</v>
      </c>
      <c r="W20" s="24">
        <v>22134636.550000001</v>
      </c>
      <c r="X20" s="24">
        <v>11753998.42</v>
      </c>
      <c r="Y20" s="25">
        <f t="shared" si="6"/>
        <v>0.53102287871087717</v>
      </c>
      <c r="Z20" s="26">
        <v>67356150.219999999</v>
      </c>
      <c r="AA20" s="26">
        <v>32557243.379999999</v>
      </c>
      <c r="AB20" s="25">
        <f t="shared" si="7"/>
        <v>0.48335962304349167</v>
      </c>
      <c r="AC20" s="24">
        <v>78834875.049999997</v>
      </c>
      <c r="AD20" s="24">
        <v>32877720.350000001</v>
      </c>
      <c r="AE20" s="25">
        <f t="shared" si="8"/>
        <v>0.4170453790806129</v>
      </c>
      <c r="AF20" s="24">
        <v>41853513.359999999</v>
      </c>
      <c r="AG20" s="24">
        <v>24017889.789999999</v>
      </c>
      <c r="AH20" s="25">
        <f t="shared" si="9"/>
        <v>0.57385600065188891</v>
      </c>
      <c r="AI20" s="26">
        <v>80852945.989999995</v>
      </c>
      <c r="AJ20" s="26">
        <v>42414334.380000003</v>
      </c>
      <c r="AK20" s="25">
        <f t="shared" si="10"/>
        <v>0.524586134254723</v>
      </c>
      <c r="AL20" s="24">
        <v>130244716.81</v>
      </c>
      <c r="AM20" s="24">
        <v>61410875.979999997</v>
      </c>
      <c r="AN20" s="25">
        <f t="shared" si="11"/>
        <v>0.47150377753583445</v>
      </c>
      <c r="AO20" s="24">
        <v>38930130.060000002</v>
      </c>
      <c r="AP20" s="24">
        <v>15873937.380000001</v>
      </c>
      <c r="AQ20" s="25">
        <f t="shared" si="12"/>
        <v>0.40775454270342093</v>
      </c>
      <c r="AR20" s="24">
        <v>33709733.909999996</v>
      </c>
      <c r="AS20" s="24">
        <v>16737762.5</v>
      </c>
      <c r="AT20" s="25">
        <f t="shared" si="13"/>
        <v>0.49652609375936785</v>
      </c>
      <c r="AU20" s="24">
        <v>72518138.719999999</v>
      </c>
      <c r="AV20" s="24">
        <v>42663104.07</v>
      </c>
      <c r="AW20" s="25">
        <f t="shared" si="14"/>
        <v>0.58830941917478929</v>
      </c>
      <c r="AX20" s="24">
        <v>46496857.079999998</v>
      </c>
      <c r="AY20" s="24">
        <v>20113471.68</v>
      </c>
      <c r="AZ20" s="25">
        <f t="shared" si="15"/>
        <v>0.43257701580547347</v>
      </c>
      <c r="BA20" s="24">
        <v>60131163.020000003</v>
      </c>
      <c r="BB20" s="24">
        <v>27769375.91</v>
      </c>
      <c r="BC20" s="25">
        <f t="shared" si="16"/>
        <v>0.46181338453014342</v>
      </c>
      <c r="BD20" s="24">
        <v>87426502.890000001</v>
      </c>
      <c r="BE20" s="24">
        <v>46932530.5</v>
      </c>
      <c r="BF20" s="25">
        <f t="shared" si="17"/>
        <v>0.5368226904723673</v>
      </c>
      <c r="BG20" s="24">
        <v>43397598</v>
      </c>
      <c r="BH20" s="24">
        <v>24487719.379999999</v>
      </c>
      <c r="BI20" s="25">
        <f t="shared" si="18"/>
        <v>0.56426439500176939</v>
      </c>
      <c r="BJ20" s="26">
        <v>37968025.899999999</v>
      </c>
      <c r="BK20" s="26">
        <v>13947442.310000001</v>
      </c>
      <c r="BL20" s="25">
        <f t="shared" si="19"/>
        <v>0.36734705003453977</v>
      </c>
      <c r="BM20" s="26">
        <v>71872118.959999993</v>
      </c>
      <c r="BN20" s="26">
        <v>19308563.329999998</v>
      </c>
      <c r="BO20" s="25">
        <f t="shared" si="20"/>
        <v>0.26865164975511668</v>
      </c>
      <c r="BP20" s="26">
        <v>20716702.98</v>
      </c>
      <c r="BQ20" s="26">
        <v>11974705.220000001</v>
      </c>
      <c r="BR20" s="25">
        <f t="shared" si="21"/>
        <v>0.57802176492854274</v>
      </c>
      <c r="BS20" s="26">
        <v>44957061.409999996</v>
      </c>
      <c r="BT20" s="26">
        <v>20646082.309999999</v>
      </c>
      <c r="BU20" s="25">
        <f t="shared" si="22"/>
        <v>0.45924003176523454</v>
      </c>
      <c r="BV20" s="26">
        <v>231656712</v>
      </c>
      <c r="BW20" s="26">
        <v>125767235.41</v>
      </c>
      <c r="BX20" s="25">
        <f t="shared" si="23"/>
        <v>0.54290348129433863</v>
      </c>
      <c r="BY20" s="26">
        <v>313377386.66000003</v>
      </c>
      <c r="BZ20" s="26">
        <v>160133823.52000001</v>
      </c>
      <c r="CA20" s="25">
        <f t="shared" si="24"/>
        <v>0.51099355070484964</v>
      </c>
      <c r="CB20" s="3">
        <f t="shared" si="28"/>
        <v>2116698187.9099998</v>
      </c>
      <c r="CC20" s="3">
        <f t="shared" si="28"/>
        <v>1023252133.1400001</v>
      </c>
      <c r="CD20" s="19">
        <f t="shared" si="25"/>
        <v>0.48341900559302026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8217157.8600000003</v>
      </c>
      <c r="I21" s="26">
        <v>6224993.8300000001</v>
      </c>
      <c r="J21" s="25">
        <f t="shared" si="1"/>
        <v>0.75756045290335938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8217157.8600000003</v>
      </c>
      <c r="CC21" s="3">
        <f t="shared" si="28"/>
        <v>6224993.8300000001</v>
      </c>
      <c r="CD21" s="19">
        <f t="shared" si="25"/>
        <v>0.75756045290335938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207622736</v>
      </c>
      <c r="C22" s="26">
        <v>109293832.93000001</v>
      </c>
      <c r="D22" s="25">
        <f t="shared" si="26"/>
        <v>0.52640589867768628</v>
      </c>
      <c r="E22" s="26">
        <v>60434758</v>
      </c>
      <c r="F22" s="26">
        <v>28108304.030000001</v>
      </c>
      <c r="G22" s="25">
        <f t="shared" si="0"/>
        <v>0.4651016229766321</v>
      </c>
      <c r="H22" s="26">
        <v>548479541.86000001</v>
      </c>
      <c r="I22" s="26">
        <v>314473010.92000002</v>
      </c>
      <c r="J22" s="25">
        <f t="shared" si="1"/>
        <v>0.57335413068199648</v>
      </c>
      <c r="K22" s="26">
        <v>378757426.81</v>
      </c>
      <c r="L22" s="26">
        <v>204644421.75</v>
      </c>
      <c r="M22" s="25">
        <f t="shared" si="2"/>
        <v>0.54030471025630311</v>
      </c>
      <c r="N22" s="26">
        <v>149174245</v>
      </c>
      <c r="O22" s="26">
        <v>81024590.049999997</v>
      </c>
      <c r="P22" s="25">
        <f t="shared" si="3"/>
        <v>0.54315401462229618</v>
      </c>
      <c r="Q22" s="26">
        <v>157118609.06</v>
      </c>
      <c r="R22" s="26">
        <v>85348107.989999995</v>
      </c>
      <c r="S22" s="25">
        <f t="shared" si="4"/>
        <v>0.54320814383869387</v>
      </c>
      <c r="T22" s="24">
        <v>389748233.04000002</v>
      </c>
      <c r="U22" s="24">
        <v>226264817.56999999</v>
      </c>
      <c r="V22" s="25">
        <f t="shared" si="5"/>
        <v>0.5805409707829986</v>
      </c>
      <c r="W22" s="24">
        <v>81387359</v>
      </c>
      <c r="X22" s="24">
        <v>35396644.770000003</v>
      </c>
      <c r="Y22" s="25">
        <f t="shared" si="6"/>
        <v>0.43491575602053878</v>
      </c>
      <c r="Z22" s="26">
        <v>308742334.41000003</v>
      </c>
      <c r="AA22" s="26">
        <v>169489938.49000001</v>
      </c>
      <c r="AB22" s="25">
        <f t="shared" si="7"/>
        <v>0.54896889606633192</v>
      </c>
      <c r="AC22" s="24">
        <v>381109491.81</v>
      </c>
      <c r="AD22" s="24">
        <v>215508428.96000001</v>
      </c>
      <c r="AE22" s="25">
        <f t="shared" si="8"/>
        <v>0.56547641449833141</v>
      </c>
      <c r="AF22" s="24">
        <v>116992874</v>
      </c>
      <c r="AG22" s="24">
        <v>59945170.950000003</v>
      </c>
      <c r="AH22" s="25">
        <f t="shared" si="9"/>
        <v>0.51238309565760387</v>
      </c>
      <c r="AI22" s="26">
        <v>632315121</v>
      </c>
      <c r="AJ22" s="26">
        <v>321084657.61000001</v>
      </c>
      <c r="AK22" s="25">
        <f t="shared" si="10"/>
        <v>0.50779215449127302</v>
      </c>
      <c r="AL22" s="24">
        <v>464424847.86000001</v>
      </c>
      <c r="AM22" s="24">
        <v>268992488.44999999</v>
      </c>
      <c r="AN22" s="25">
        <f t="shared" si="11"/>
        <v>0.57919486799527842</v>
      </c>
      <c r="AO22" s="24">
        <v>106384895.56</v>
      </c>
      <c r="AP22" s="24">
        <v>55567186.590000004</v>
      </c>
      <c r="AQ22" s="25">
        <f t="shared" si="12"/>
        <v>0.52232214260774146</v>
      </c>
      <c r="AR22" s="24">
        <v>108384640</v>
      </c>
      <c r="AS22" s="24">
        <v>56041142.310000002</v>
      </c>
      <c r="AT22" s="25">
        <f t="shared" si="13"/>
        <v>0.51705797343608839</v>
      </c>
      <c r="AU22" s="24">
        <v>98740821.049999997</v>
      </c>
      <c r="AV22" s="24">
        <v>54294255.310000002</v>
      </c>
      <c r="AW22" s="25">
        <f t="shared" si="14"/>
        <v>0.54986635448885612</v>
      </c>
      <c r="AX22" s="24">
        <v>133232932</v>
      </c>
      <c r="AY22" s="24">
        <v>73572179.390000001</v>
      </c>
      <c r="AZ22" s="25">
        <f t="shared" si="15"/>
        <v>0.55220716294076599</v>
      </c>
      <c r="BA22" s="24">
        <v>77859408</v>
      </c>
      <c r="BB22" s="24">
        <v>42298911.719999999</v>
      </c>
      <c r="BC22" s="25">
        <f t="shared" si="16"/>
        <v>0.54327296863084296</v>
      </c>
      <c r="BD22" s="24">
        <v>200949923.19999999</v>
      </c>
      <c r="BE22" s="24">
        <v>113818829.39</v>
      </c>
      <c r="BF22" s="25">
        <f t="shared" si="17"/>
        <v>0.56640394570700692</v>
      </c>
      <c r="BG22" s="24">
        <v>137637345.96000001</v>
      </c>
      <c r="BH22" s="24">
        <v>75449054.269999996</v>
      </c>
      <c r="BI22" s="25">
        <f t="shared" si="18"/>
        <v>0.54817283596798583</v>
      </c>
      <c r="BJ22" s="26">
        <v>115315640</v>
      </c>
      <c r="BK22" s="26">
        <v>63667365.560000002</v>
      </c>
      <c r="BL22" s="25">
        <f t="shared" si="19"/>
        <v>0.55211388116997839</v>
      </c>
      <c r="BM22" s="26">
        <v>139237878.27000001</v>
      </c>
      <c r="BN22" s="26">
        <v>77625149.920000002</v>
      </c>
      <c r="BO22" s="25">
        <f t="shared" si="20"/>
        <v>0.55750023545658267</v>
      </c>
      <c r="BP22" s="26">
        <v>162932531.72999999</v>
      </c>
      <c r="BQ22" s="26">
        <v>89042115.560000002</v>
      </c>
      <c r="BR22" s="25">
        <f t="shared" si="21"/>
        <v>0.5464968512706484</v>
      </c>
      <c r="BS22" s="26">
        <v>89399018.450000003</v>
      </c>
      <c r="BT22" s="26">
        <v>49198060.600000001</v>
      </c>
      <c r="BU22" s="25">
        <f t="shared" si="22"/>
        <v>0.55031991908855238</v>
      </c>
      <c r="BV22" s="26">
        <v>933084155.15999997</v>
      </c>
      <c r="BW22" s="26">
        <v>526563726.80000001</v>
      </c>
      <c r="BX22" s="25">
        <f t="shared" si="23"/>
        <v>0.56432608343853818</v>
      </c>
      <c r="BY22" s="26">
        <v>2759219728.1100001</v>
      </c>
      <c r="BZ22" s="26">
        <v>1467867909.6400001</v>
      </c>
      <c r="CA22" s="25">
        <f t="shared" si="24"/>
        <v>0.53198659558927364</v>
      </c>
      <c r="CB22" s="3">
        <f t="shared" si="28"/>
        <v>8938686495.3400002</v>
      </c>
      <c r="CC22" s="3">
        <f t="shared" si="28"/>
        <v>4864580301.5299997</v>
      </c>
      <c r="CD22" s="19">
        <f t="shared" si="25"/>
        <v>0.54421645776099747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22817099.039999999</v>
      </c>
      <c r="C23" s="26">
        <v>10763356.960000001</v>
      </c>
      <c r="D23" s="25">
        <f t="shared" si="26"/>
        <v>0.47172328704587158</v>
      </c>
      <c r="E23" s="26">
        <v>9692640</v>
      </c>
      <c r="F23" s="26">
        <v>4111409.97</v>
      </c>
      <c r="G23" s="25">
        <f t="shared" si="0"/>
        <v>0.42417854887832418</v>
      </c>
      <c r="H23" s="26">
        <v>141348765.16999999</v>
      </c>
      <c r="I23" s="26">
        <v>43780084.700000003</v>
      </c>
      <c r="J23" s="25">
        <f t="shared" si="1"/>
        <v>0.30973093148246289</v>
      </c>
      <c r="K23" s="26">
        <v>28236900</v>
      </c>
      <c r="L23" s="26">
        <v>14884288.5</v>
      </c>
      <c r="M23" s="25">
        <f t="shared" si="2"/>
        <v>0.52712190431669204</v>
      </c>
      <c r="N23" s="26">
        <v>14464329</v>
      </c>
      <c r="O23" s="26">
        <v>5818569.2800000003</v>
      </c>
      <c r="P23" s="25">
        <f t="shared" si="3"/>
        <v>0.40227025256408372</v>
      </c>
      <c r="Q23" s="26">
        <v>1724683</v>
      </c>
      <c r="R23" s="26">
        <v>254349.83</v>
      </c>
      <c r="S23" s="25">
        <f t="shared" si="4"/>
        <v>0.14747627824939422</v>
      </c>
      <c r="T23" s="24">
        <v>43455100.850000001</v>
      </c>
      <c r="U23" s="24">
        <v>16814551.98</v>
      </c>
      <c r="V23" s="25">
        <f t="shared" si="5"/>
        <v>0.38694081134551089</v>
      </c>
      <c r="W23" s="24">
        <v>146556858.5</v>
      </c>
      <c r="X23" s="24">
        <v>34476368.600000001</v>
      </c>
      <c r="Y23" s="25">
        <f t="shared" si="6"/>
        <v>0.2352422735644269</v>
      </c>
      <c r="Z23" s="26">
        <v>87651091.269999996</v>
      </c>
      <c r="AA23" s="26">
        <v>28606543.699999999</v>
      </c>
      <c r="AB23" s="25">
        <f t="shared" si="7"/>
        <v>0.3263683690130057</v>
      </c>
      <c r="AC23" s="24">
        <v>5414400</v>
      </c>
      <c r="AD23" s="24">
        <v>941912.97</v>
      </c>
      <c r="AE23" s="25">
        <f t="shared" si="8"/>
        <v>0.17396442265070922</v>
      </c>
      <c r="AF23" s="24">
        <v>9804060</v>
      </c>
      <c r="AG23" s="24">
        <v>5784642.5700000003</v>
      </c>
      <c r="AH23" s="25">
        <f t="shared" si="9"/>
        <v>0.59002521098402094</v>
      </c>
      <c r="AI23" s="26">
        <v>37763784</v>
      </c>
      <c r="AJ23" s="26">
        <v>17821788.620000001</v>
      </c>
      <c r="AK23" s="25">
        <f t="shared" si="10"/>
        <v>0.47192804142720446</v>
      </c>
      <c r="AL23" s="24">
        <v>119674096.98999999</v>
      </c>
      <c r="AM23" s="24">
        <v>32370759.719999999</v>
      </c>
      <c r="AN23" s="25">
        <f t="shared" si="11"/>
        <v>0.27049094611263214</v>
      </c>
      <c r="AO23" s="24">
        <v>14455550</v>
      </c>
      <c r="AP23" s="24">
        <v>5757361.4699999997</v>
      </c>
      <c r="AQ23" s="25">
        <f t="shared" si="12"/>
        <v>0.39828034699475284</v>
      </c>
      <c r="AR23" s="24">
        <v>16939507.829999998</v>
      </c>
      <c r="AS23" s="24">
        <v>3404066.89</v>
      </c>
      <c r="AT23" s="25">
        <f t="shared" si="13"/>
        <v>0.20095429714736882</v>
      </c>
      <c r="AU23" s="24">
        <v>3738610</v>
      </c>
      <c r="AV23" s="24">
        <v>1671132.54</v>
      </c>
      <c r="AW23" s="25">
        <f t="shared" si="14"/>
        <v>0.44699301077138298</v>
      </c>
      <c r="AX23" s="24">
        <v>27463629</v>
      </c>
      <c r="AY23" s="24">
        <v>6633505.5</v>
      </c>
      <c r="AZ23" s="25">
        <f t="shared" si="15"/>
        <v>0.24153783536764206</v>
      </c>
      <c r="BA23" s="24">
        <v>300000</v>
      </c>
      <c r="BB23" s="24">
        <v>57672.5</v>
      </c>
      <c r="BC23" s="25">
        <f t="shared" si="16"/>
        <v>0.19224166666666667</v>
      </c>
      <c r="BD23" s="24">
        <v>3498084.2</v>
      </c>
      <c r="BE23" s="24">
        <v>1788912.04</v>
      </c>
      <c r="BF23" s="25">
        <f t="shared" si="17"/>
        <v>0.51139765017663097</v>
      </c>
      <c r="BG23" s="24">
        <v>16705245</v>
      </c>
      <c r="BH23" s="24">
        <v>8106948.8499999996</v>
      </c>
      <c r="BI23" s="25">
        <f t="shared" si="18"/>
        <v>0.48529362185349567</v>
      </c>
      <c r="BJ23" s="26">
        <v>610776</v>
      </c>
      <c r="BK23" s="26">
        <v>104196</v>
      </c>
      <c r="BL23" s="25">
        <f t="shared" si="19"/>
        <v>0.17059609414908247</v>
      </c>
      <c r="BM23" s="26">
        <v>17234210</v>
      </c>
      <c r="BN23" s="26">
        <v>8390970.9700000007</v>
      </c>
      <c r="BO23" s="25">
        <f t="shared" si="20"/>
        <v>0.48687877019022052</v>
      </c>
      <c r="BP23" s="26">
        <v>1372000</v>
      </c>
      <c r="BQ23" s="26">
        <v>406567.4</v>
      </c>
      <c r="BR23" s="25">
        <f t="shared" si="21"/>
        <v>0.29633192419825077</v>
      </c>
      <c r="BS23" s="26">
        <v>5079389.54</v>
      </c>
      <c r="BT23" s="26">
        <v>1614084.57</v>
      </c>
      <c r="BU23" s="25">
        <f t="shared" si="22"/>
        <v>0.31777136943113837</v>
      </c>
      <c r="BV23" s="26">
        <v>138832580</v>
      </c>
      <c r="BW23" s="26">
        <v>71079220.180000007</v>
      </c>
      <c r="BX23" s="25">
        <f t="shared" si="23"/>
        <v>0.51197795344579788</v>
      </c>
      <c r="BY23" s="26">
        <v>266086900.63</v>
      </c>
      <c r="BZ23" s="26">
        <v>145256214.80000001</v>
      </c>
      <c r="CA23" s="25">
        <f t="shared" si="24"/>
        <v>0.5458976539472048</v>
      </c>
      <c r="CB23" s="3">
        <f t="shared" si="28"/>
        <v>1180920290.02</v>
      </c>
      <c r="CC23" s="3">
        <f>C23+F23+I23+L23+O23+R23+U23+X23+AA23+AD23+AG23+AJ23+AM23+AP23+AS23+AV23+AY23+BB23+BE23+BH23+BK23+BN23+BQ23+BT23+BW23+BZ23</f>
        <v>470699481.10999995</v>
      </c>
      <c r="CD23" s="19">
        <f t="shared" si="25"/>
        <v>0.39858700463350344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1400000</v>
      </c>
      <c r="C24" s="26">
        <v>800000</v>
      </c>
      <c r="D24" s="25">
        <f t="shared" si="26"/>
        <v>0.5714285714285714</v>
      </c>
      <c r="E24" s="26">
        <v>1300000</v>
      </c>
      <c r="F24" s="26">
        <v>814697</v>
      </c>
      <c r="G24" s="25">
        <f t="shared" si="0"/>
        <v>0.62668999999999997</v>
      </c>
      <c r="H24" s="26">
        <v>31829404.079999998</v>
      </c>
      <c r="I24" s="26">
        <v>20740211.68</v>
      </c>
      <c r="J24" s="25">
        <f t="shared" si="1"/>
        <v>0.65160540322626115</v>
      </c>
      <c r="K24" s="26">
        <v>2306000</v>
      </c>
      <c r="L24" s="26">
        <v>1420407.72</v>
      </c>
      <c r="M24" s="25">
        <f t="shared" si="2"/>
        <v>0.61596171725932347</v>
      </c>
      <c r="N24" s="26">
        <v>1850000</v>
      </c>
      <c r="O24" s="26">
        <v>1078000</v>
      </c>
      <c r="P24" s="25">
        <f t="shared" si="3"/>
        <v>0.58270270270270275</v>
      </c>
      <c r="Q24" s="26">
        <v>1670000</v>
      </c>
      <c r="R24" s="26">
        <v>1076000</v>
      </c>
      <c r="S24" s="25">
        <f t="shared" si="4"/>
        <v>0.64431137724550902</v>
      </c>
      <c r="T24" s="24">
        <v>10168296</v>
      </c>
      <c r="U24" s="24">
        <v>5562089.1200000001</v>
      </c>
      <c r="V24" s="25">
        <f t="shared" si="5"/>
        <v>0.54700306914747565</v>
      </c>
      <c r="W24" s="24">
        <v>3016218</v>
      </c>
      <c r="X24" s="24">
        <v>1506000</v>
      </c>
      <c r="Y24" s="25">
        <f t="shared" si="6"/>
        <v>0.49930077998340971</v>
      </c>
      <c r="Z24" s="26">
        <v>7637000</v>
      </c>
      <c r="AA24" s="26">
        <v>4440332.9000000004</v>
      </c>
      <c r="AB24" s="25">
        <f t="shared" si="7"/>
        <v>0.5814237135000655</v>
      </c>
      <c r="AC24" s="24">
        <v>3899361</v>
      </c>
      <c r="AD24" s="24">
        <v>2446392</v>
      </c>
      <c r="AE24" s="25">
        <f t="shared" si="8"/>
        <v>0.62738279425782839</v>
      </c>
      <c r="AF24" s="24">
        <v>1600000</v>
      </c>
      <c r="AG24" s="24">
        <v>933265</v>
      </c>
      <c r="AH24" s="25">
        <f t="shared" si="9"/>
        <v>0.58329062499999995</v>
      </c>
      <c r="AI24" s="26">
        <v>3275200</v>
      </c>
      <c r="AJ24" s="26">
        <v>1890000</v>
      </c>
      <c r="AK24" s="25">
        <f t="shared" si="10"/>
        <v>0.57706399609184167</v>
      </c>
      <c r="AL24" s="24">
        <v>9950000</v>
      </c>
      <c r="AM24" s="24">
        <v>5661168.9500000002</v>
      </c>
      <c r="AN24" s="25">
        <f t="shared" si="11"/>
        <v>0.56896170351758801</v>
      </c>
      <c r="AO24" s="24">
        <v>3310228</v>
      </c>
      <c r="AP24" s="24">
        <v>1730228</v>
      </c>
      <c r="AQ24" s="25">
        <f t="shared" si="12"/>
        <v>0.52269148832044199</v>
      </c>
      <c r="AR24" s="24">
        <v>3250000</v>
      </c>
      <c r="AS24" s="24">
        <v>1890000</v>
      </c>
      <c r="AT24" s="25">
        <f t="shared" si="13"/>
        <v>0.58153846153846156</v>
      </c>
      <c r="AU24" s="24">
        <v>2641700</v>
      </c>
      <c r="AV24" s="24">
        <v>1299999.97</v>
      </c>
      <c r="AW24" s="25">
        <f t="shared" si="14"/>
        <v>0.49210734375591475</v>
      </c>
      <c r="AX24" s="24">
        <v>2100000</v>
      </c>
      <c r="AY24" s="24">
        <v>1357000</v>
      </c>
      <c r="AZ24" s="25">
        <f t="shared" si="15"/>
        <v>0.6461904761904762</v>
      </c>
      <c r="BA24" s="24">
        <v>2700000</v>
      </c>
      <c r="BB24" s="24">
        <v>2476800</v>
      </c>
      <c r="BC24" s="25">
        <f t="shared" si="16"/>
        <v>0.91733333333333333</v>
      </c>
      <c r="BD24" s="24">
        <v>5900000</v>
      </c>
      <c r="BE24" s="24">
        <v>4000000</v>
      </c>
      <c r="BF24" s="25">
        <f t="shared" si="17"/>
        <v>0.67796610169491522</v>
      </c>
      <c r="BG24" s="24">
        <v>1721500</v>
      </c>
      <c r="BH24" s="24">
        <v>1221190</v>
      </c>
      <c r="BI24" s="25">
        <f t="shared" si="18"/>
        <v>0.70937554458321228</v>
      </c>
      <c r="BJ24" s="26">
        <v>2000000</v>
      </c>
      <c r="BK24" s="26">
        <v>1166900</v>
      </c>
      <c r="BL24" s="25">
        <f t="shared" si="19"/>
        <v>0.58345000000000002</v>
      </c>
      <c r="BM24" s="26">
        <v>5965788</v>
      </c>
      <c r="BN24" s="26">
        <v>2701999.8</v>
      </c>
      <c r="BO24" s="25">
        <f t="shared" si="20"/>
        <v>0.45291582604008052</v>
      </c>
      <c r="BP24" s="26">
        <v>2800000</v>
      </c>
      <c r="BQ24" s="26">
        <v>1649569.74</v>
      </c>
      <c r="BR24" s="25">
        <f t="shared" si="21"/>
        <v>0.58913205000000002</v>
      </c>
      <c r="BS24" s="26">
        <v>1500000</v>
      </c>
      <c r="BT24" s="26">
        <v>1250000</v>
      </c>
      <c r="BU24" s="25">
        <f t="shared" si="22"/>
        <v>0.83333333333333337</v>
      </c>
      <c r="BV24" s="26">
        <v>3600000</v>
      </c>
      <c r="BW24" s="26">
        <v>1493580</v>
      </c>
      <c r="BX24" s="25">
        <f t="shared" si="23"/>
        <v>0.41488333333333333</v>
      </c>
      <c r="BY24" s="26">
        <v>37953311.109999999</v>
      </c>
      <c r="BZ24" s="26">
        <v>21780000</v>
      </c>
      <c r="CA24" s="25">
        <f t="shared" si="24"/>
        <v>0.57386297434959166</v>
      </c>
      <c r="CB24" s="3">
        <f t="shared" si="28"/>
        <v>155344006.19</v>
      </c>
      <c r="CC24" s="3">
        <f>C24+F24+I24+L24+O24+R24+U24+X24+AA24+AD24+AG24+AJ24+AM24+AP24+AS24+AV24+AY24+BB24+BE24+BH24+BK24+BN24+BQ24+BT24+BW24+BZ24</f>
        <v>92385831.879999995</v>
      </c>
      <c r="CD24" s="19">
        <f t="shared" si="25"/>
        <v>0.59471771165089971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300000</v>
      </c>
      <c r="C25" s="26">
        <v>0</v>
      </c>
      <c r="D25" s="25">
        <f t="shared" si="26"/>
        <v>0</v>
      </c>
      <c r="E25" s="26">
        <v>0</v>
      </c>
      <c r="F25" s="26">
        <v>0</v>
      </c>
      <c r="G25" s="25">
        <f t="shared" si="0"/>
        <v>0</v>
      </c>
      <c r="H25" s="26">
        <v>0</v>
      </c>
      <c r="I25" s="26">
        <v>0</v>
      </c>
      <c r="J25" s="25">
        <f t="shared" si="1"/>
        <v>0</v>
      </c>
      <c r="K25" s="26">
        <v>10000</v>
      </c>
      <c r="L25" s="26">
        <v>0</v>
      </c>
      <c r="M25" s="25">
        <f t="shared" si="2"/>
        <v>0</v>
      </c>
      <c r="N25" s="26">
        <v>0</v>
      </c>
      <c r="O25" s="26">
        <v>0</v>
      </c>
      <c r="P25" s="25">
        <f t="shared" si="3"/>
        <v>0</v>
      </c>
      <c r="Q25" s="26">
        <v>0</v>
      </c>
      <c r="R25" s="26">
        <v>0</v>
      </c>
      <c r="S25" s="25">
        <f t="shared" si="4"/>
        <v>0</v>
      </c>
      <c r="T25" s="24">
        <v>900000</v>
      </c>
      <c r="U25" s="24">
        <v>0</v>
      </c>
      <c r="V25" s="25">
        <f t="shared" si="5"/>
        <v>0</v>
      </c>
      <c r="W25" s="24">
        <v>0</v>
      </c>
      <c r="X25" s="24">
        <v>0</v>
      </c>
      <c r="Y25" s="25">
        <f t="shared" si="6"/>
        <v>0</v>
      </c>
      <c r="Z25" s="26">
        <v>1742346.83</v>
      </c>
      <c r="AA25" s="26">
        <v>377114.76</v>
      </c>
      <c r="AB25" s="25">
        <f t="shared" si="7"/>
        <v>0.21644069567940155</v>
      </c>
      <c r="AC25" s="24">
        <v>1850000</v>
      </c>
      <c r="AD25" s="24">
        <v>726873.85</v>
      </c>
      <c r="AE25" s="25">
        <f t="shared" si="8"/>
        <v>0.3929047837837838</v>
      </c>
      <c r="AF25" s="24">
        <v>91243</v>
      </c>
      <c r="AG25" s="24">
        <v>0</v>
      </c>
      <c r="AH25" s="25">
        <f t="shared" si="9"/>
        <v>0</v>
      </c>
      <c r="AI25" s="26">
        <v>0</v>
      </c>
      <c r="AJ25" s="26">
        <v>0</v>
      </c>
      <c r="AK25" s="25">
        <f t="shared" si="10"/>
        <v>0</v>
      </c>
      <c r="AL25" s="24">
        <v>100000</v>
      </c>
      <c r="AM25" s="24">
        <v>0</v>
      </c>
      <c r="AN25" s="25">
        <f t="shared" si="11"/>
        <v>0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0</v>
      </c>
      <c r="AV25" s="24">
        <v>0</v>
      </c>
      <c r="AW25" s="25">
        <f t="shared" si="14"/>
        <v>0</v>
      </c>
      <c r="AX25" s="24">
        <v>0</v>
      </c>
      <c r="AY25" s="24">
        <v>0</v>
      </c>
      <c r="AZ25" s="25">
        <f t="shared" si="15"/>
        <v>0</v>
      </c>
      <c r="BA25" s="24">
        <v>0</v>
      </c>
      <c r="BB25" s="24">
        <v>0</v>
      </c>
      <c r="BC25" s="25">
        <f t="shared" si="16"/>
        <v>0</v>
      </c>
      <c r="BD25" s="24">
        <v>0</v>
      </c>
      <c r="BE25" s="24">
        <v>0</v>
      </c>
      <c r="BF25" s="25">
        <f t="shared" si="17"/>
        <v>0</v>
      </c>
      <c r="BG25" s="24">
        <v>3600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0</v>
      </c>
      <c r="BN25" s="26">
        <v>0</v>
      </c>
      <c r="BO25" s="25">
        <f t="shared" si="20"/>
        <v>0</v>
      </c>
      <c r="BP25" s="26">
        <v>0</v>
      </c>
      <c r="BQ25" s="26">
        <v>0</v>
      </c>
      <c r="BR25" s="25">
        <f t="shared" si="21"/>
        <v>0</v>
      </c>
      <c r="BS25" s="26">
        <v>0</v>
      </c>
      <c r="BT25" s="26">
        <v>0</v>
      </c>
      <c r="BU25" s="25">
        <f t="shared" si="22"/>
        <v>0</v>
      </c>
      <c r="BV25" s="26">
        <v>25000000</v>
      </c>
      <c r="BW25" s="26">
        <v>10505241.220000001</v>
      </c>
      <c r="BX25" s="25">
        <f t="shared" si="23"/>
        <v>0.4202096488</v>
      </c>
      <c r="BY25" s="26">
        <v>240000000</v>
      </c>
      <c r="BZ25" s="26">
        <v>121086562.12</v>
      </c>
      <c r="CA25" s="25">
        <f t="shared" si="24"/>
        <v>0.50452734216666673</v>
      </c>
      <c r="CB25" s="3">
        <f t="shared" si="28"/>
        <v>269997189.82999998</v>
      </c>
      <c r="CC25" s="3">
        <f>C25+F25+I25+L25+O25+R25+U25+X25+AA25+AD25+AG25+AJ25+AM25+AP25+AS25+AV25+AY25+BB25+BE25+BH25+BK25+BN25+BQ25+BT25+BW25+BZ25</f>
        <v>132695791.95</v>
      </c>
      <c r="CD25" s="19">
        <f t="shared" si="25"/>
        <v>0.49147101135960003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2400000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1367324</v>
      </c>
      <c r="X26" s="24">
        <v>0</v>
      </c>
      <c r="Y26" s="25">
        <f t="shared" si="6"/>
        <v>0</v>
      </c>
      <c r="Z26" s="24">
        <v>500000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67552100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800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43800.26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36440724</v>
      </c>
      <c r="BW26" s="24">
        <v>22605109.920000002</v>
      </c>
      <c r="BX26" s="25">
        <f t="shared" si="23"/>
        <v>0.6203254885934758</v>
      </c>
      <c r="BY26" s="24">
        <v>0</v>
      </c>
      <c r="BZ26" s="24">
        <v>0</v>
      </c>
      <c r="CA26" s="25">
        <f t="shared" si="24"/>
        <v>0</v>
      </c>
      <c r="CB26" s="3">
        <f t="shared" si="28"/>
        <v>108304748.25999999</v>
      </c>
      <c r="CC26" s="3">
        <f>C26+F26+I26+L26+O26+R26+U26+X26+AA26+AD26+AG26+AJ26+AM26+AP26+AS26+AV26+AY26+BB26+BE26+BH26+BK26+BN26+BQ26+BT26+BW26+BZ26</f>
        <v>22605109.920000002</v>
      </c>
      <c r="CD26" s="19">
        <f t="shared" si="25"/>
        <v>0.20871762580282649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911957417.67999995</v>
      </c>
      <c r="C27" s="3">
        <f>SUM(C13:C26)</f>
        <v>474049348.44999999</v>
      </c>
      <c r="D27" s="16">
        <f t="shared" si="26"/>
        <v>0.51981522301334127</v>
      </c>
      <c r="E27" s="3">
        <f>SUM(E13:E26)</f>
        <v>320440521.64999998</v>
      </c>
      <c r="F27" s="3">
        <f>SUM(F13:F26)</f>
        <v>137740204.63</v>
      </c>
      <c r="G27" s="16">
        <f t="shared" si="0"/>
        <v>0.42984639995202056</v>
      </c>
      <c r="H27" s="3">
        <f>SUM(H13:H26)</f>
        <v>4769894348.1999998</v>
      </c>
      <c r="I27" s="3">
        <f>SUM(I13:I26)</f>
        <v>1531815449.6100001</v>
      </c>
      <c r="J27" s="16">
        <f t="shared" si="1"/>
        <v>0.32114242743931143</v>
      </c>
      <c r="K27" s="3">
        <f>SUM(K13:K26)</f>
        <v>2269319581.1199999</v>
      </c>
      <c r="L27" s="3">
        <f>SUM(L13:L26)</f>
        <v>862769609.03999996</v>
      </c>
      <c r="M27" s="16">
        <f t="shared" si="2"/>
        <v>0.3801886769135393</v>
      </c>
      <c r="N27" s="3">
        <f>SUM(N13:N26)</f>
        <v>671036354.55999994</v>
      </c>
      <c r="O27" s="3">
        <f>SUM(O13:O26)</f>
        <v>294347557.27999997</v>
      </c>
      <c r="P27" s="16">
        <f t="shared" si="3"/>
        <v>0.43864621533509063</v>
      </c>
      <c r="Q27" s="3">
        <f>SUM(Q13:Q26)</f>
        <v>538382146.34000003</v>
      </c>
      <c r="R27" s="3">
        <f>SUM(R13:R26)</f>
        <v>264496746.61999997</v>
      </c>
      <c r="S27" s="16">
        <f t="shared" si="4"/>
        <v>0.49128067938004122</v>
      </c>
      <c r="T27" s="3">
        <f>SUM(T13:T26)</f>
        <v>2164719650.0299997</v>
      </c>
      <c r="U27" s="3">
        <f>SUM(U13:U26)</f>
        <v>932991837.56000006</v>
      </c>
      <c r="V27" s="16">
        <f t="shared" si="5"/>
        <v>0.43099892290767083</v>
      </c>
      <c r="W27" s="3">
        <f>SUM(W13:W26)</f>
        <v>646957414.6500001</v>
      </c>
      <c r="X27" s="3">
        <f>SUM(X13:X26)</f>
        <v>211159414.24000001</v>
      </c>
      <c r="Y27" s="16">
        <f t="shared" si="6"/>
        <v>0.32638842906566878</v>
      </c>
      <c r="Z27" s="3">
        <f>SUM(Z13:Z26)</f>
        <v>1556161667.6500001</v>
      </c>
      <c r="AA27" s="3">
        <f>SUM(AA13:AA26)</f>
        <v>737055996.63999999</v>
      </c>
      <c r="AB27" s="16">
        <f t="shared" si="7"/>
        <v>0.47363716248906662</v>
      </c>
      <c r="AC27" s="3">
        <f>SUM(AC13:AC26)</f>
        <v>1425805517.29</v>
      </c>
      <c r="AD27" s="3">
        <f>SUM(AD13:AD26)</f>
        <v>695557435.99000013</v>
      </c>
      <c r="AE27" s="16">
        <f t="shared" si="8"/>
        <v>0.48783472048279924</v>
      </c>
      <c r="AF27" s="3">
        <f>SUM(AF13:AF26)</f>
        <v>450816013.31</v>
      </c>
      <c r="AG27" s="3">
        <f>SUM(AG13:AG26)</f>
        <v>230205996.46999997</v>
      </c>
      <c r="AH27" s="16">
        <f t="shared" si="9"/>
        <v>0.5106429001484929</v>
      </c>
      <c r="AI27" s="3">
        <f>SUM(AI13:AI26)</f>
        <v>1841008439.3900001</v>
      </c>
      <c r="AJ27" s="3">
        <f>SUM(AJ13:AJ26)</f>
        <v>872386009.86000001</v>
      </c>
      <c r="AK27" s="16">
        <f t="shared" si="10"/>
        <v>0.47386312370683997</v>
      </c>
      <c r="AL27" s="3">
        <f>SUM(AL13:AL26)</f>
        <v>2702662394.7599998</v>
      </c>
      <c r="AM27" s="3">
        <f>SUM(AM13:AM26)</f>
        <v>1078413504.6800001</v>
      </c>
      <c r="AN27" s="16">
        <f t="shared" si="11"/>
        <v>0.39901894767576573</v>
      </c>
      <c r="AO27" s="3">
        <f>SUM(AO13:AO26)</f>
        <v>706349804.96000004</v>
      </c>
      <c r="AP27" s="3">
        <f>SUM(AP13:AP26)</f>
        <v>260047521.11000001</v>
      </c>
      <c r="AQ27" s="16">
        <f t="shared" si="12"/>
        <v>0.36815685271510235</v>
      </c>
      <c r="AR27" s="3">
        <f>SUM(AR13:AR26)</f>
        <v>717322838.20000005</v>
      </c>
      <c r="AS27" s="3">
        <f>SUM(AS13:AS26)</f>
        <v>276324187.55000001</v>
      </c>
      <c r="AT27" s="16">
        <f t="shared" si="13"/>
        <v>0.38521593463187187</v>
      </c>
      <c r="AU27" s="3">
        <f>SUM(AU13:AU26)</f>
        <v>562111907.63999999</v>
      </c>
      <c r="AV27" s="3">
        <f>SUM(AV13:AV26)</f>
        <v>279109906.43000007</v>
      </c>
      <c r="AW27" s="16">
        <f t="shared" si="14"/>
        <v>0.49653797159684748</v>
      </c>
      <c r="AX27" s="3">
        <f>SUM(AX13:AX26)</f>
        <v>982978593.0200001</v>
      </c>
      <c r="AY27" s="3">
        <f>SUM(AY13:AY26)</f>
        <v>355743185.85999995</v>
      </c>
      <c r="AZ27" s="16">
        <f t="shared" si="15"/>
        <v>0.36190328902997976</v>
      </c>
      <c r="BA27" s="3">
        <f>SUM(BA13:BA26)</f>
        <v>413047847.98000002</v>
      </c>
      <c r="BB27" s="3">
        <f>SUM(BB13:BB26)</f>
        <v>202162063.40000001</v>
      </c>
      <c r="BC27" s="16">
        <f t="shared" si="16"/>
        <v>0.48943981765954825</v>
      </c>
      <c r="BD27" s="3">
        <f>SUM(BD13:BD26)</f>
        <v>1115966902.1400001</v>
      </c>
      <c r="BE27" s="3">
        <f>SUM(BE13:BE26)</f>
        <v>491033831.81</v>
      </c>
      <c r="BF27" s="16">
        <f t="shared" si="17"/>
        <v>0.44000752250661185</v>
      </c>
      <c r="BG27" s="3">
        <f>SUM(BG13:BG26)</f>
        <v>947409222.66999996</v>
      </c>
      <c r="BH27" s="3">
        <f>SUM(BH13:BH26)</f>
        <v>328214680.92000002</v>
      </c>
      <c r="BI27" s="16">
        <f t="shared" si="18"/>
        <v>0.34643390951485725</v>
      </c>
      <c r="BJ27" s="3">
        <f>SUM(BJ13:BJ26)</f>
        <v>452201211.32999992</v>
      </c>
      <c r="BK27" s="3">
        <f>SUM(BK13:BK26)</f>
        <v>193550585.23000002</v>
      </c>
      <c r="BL27" s="16">
        <f t="shared" si="19"/>
        <v>0.42801872348093706</v>
      </c>
      <c r="BM27" s="3">
        <f>SUM(BM13:BM26)</f>
        <v>1082470045.4300001</v>
      </c>
      <c r="BN27" s="3">
        <f>SUM(BN13:BN26)</f>
        <v>367947134.73000008</v>
      </c>
      <c r="BO27" s="16">
        <f t="shared" si="20"/>
        <v>0.33991438034096999</v>
      </c>
      <c r="BP27" s="3">
        <f>SUM(BP13:BP26)</f>
        <v>653762455.31999993</v>
      </c>
      <c r="BQ27" s="3">
        <f>SUM(BQ13:BQ26)</f>
        <v>280997900.44999999</v>
      </c>
      <c r="BR27" s="16">
        <f t="shared" si="21"/>
        <v>0.42981651540766247</v>
      </c>
      <c r="BS27" s="3">
        <f>SUM(BS13:BS26)</f>
        <v>792744871.50999999</v>
      </c>
      <c r="BT27" s="3">
        <f>SUM(BT13:BT26)</f>
        <v>266378138.52000001</v>
      </c>
      <c r="BU27" s="16">
        <f t="shared" si="22"/>
        <v>0.33602000857174869</v>
      </c>
      <c r="BV27" s="3">
        <f>SUM(BV13:BV26)</f>
        <v>7056170025.3499994</v>
      </c>
      <c r="BW27" s="3">
        <f>SUM(BW13:BW26)</f>
        <v>2432586114.3299999</v>
      </c>
      <c r="BX27" s="16">
        <f t="shared" si="23"/>
        <v>0.34474596071107838</v>
      </c>
      <c r="BY27" s="3">
        <f>SUM(BY13:BY26)</f>
        <v>14563962866.590002</v>
      </c>
      <c r="BZ27" s="3">
        <f>SUM(BZ13:BZ26)</f>
        <v>6672653577.8200006</v>
      </c>
      <c r="CA27" s="16">
        <f t="shared" si="24"/>
        <v>0.45816194664483734</v>
      </c>
      <c r="CB27" s="3">
        <f>SUM(CB13:CB26)</f>
        <v>50315660058.770004</v>
      </c>
      <c r="CC27" s="3">
        <f>SUM(CC13:CC26)</f>
        <v>20729737939.23</v>
      </c>
      <c r="CD27" s="19">
        <f t="shared" si="25"/>
        <v>0.41199375929913518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-60586561.359999895</v>
      </c>
      <c r="C28" s="3">
        <f>C12-C27</f>
        <v>-34356746.769999981</v>
      </c>
      <c r="D28" s="16"/>
      <c r="E28" s="3">
        <f>E12-E27</f>
        <v>-14782877.060000002</v>
      </c>
      <c r="F28" s="3">
        <f>F12-F27</f>
        <v>15693753.400000006</v>
      </c>
      <c r="G28" s="16"/>
      <c r="H28" s="3">
        <f>H12-H27</f>
        <v>-322820222.30000019</v>
      </c>
      <c r="I28" s="3">
        <f>I12-I27</f>
        <v>135589238.55999994</v>
      </c>
      <c r="J28" s="16"/>
      <c r="K28" s="3">
        <f>K12-K27</f>
        <v>-89289901.949999809</v>
      </c>
      <c r="L28" s="3">
        <f>L12-L27</f>
        <v>93819054.50999999</v>
      </c>
      <c r="M28" s="16"/>
      <c r="N28" s="3">
        <f>N12-N27</f>
        <v>-41142080.199999928</v>
      </c>
      <c r="O28" s="3">
        <f>O12-O27</f>
        <v>11930489.200000048</v>
      </c>
      <c r="P28" s="16"/>
      <c r="Q28" s="3">
        <f>Q12-Q27</f>
        <v>-19525539.660000026</v>
      </c>
      <c r="R28" s="3">
        <f>R12-R27</f>
        <v>17202069.480000049</v>
      </c>
      <c r="S28" s="16"/>
      <c r="T28" s="3">
        <f>T12-T27</f>
        <v>-65148574.109999657</v>
      </c>
      <c r="U28" s="3">
        <f>U12-U27</f>
        <v>13409157.859999895</v>
      </c>
      <c r="V28" s="16"/>
      <c r="W28" s="3">
        <f>W12-W27</f>
        <v>-7866533.9000000954</v>
      </c>
      <c r="X28" s="3">
        <f>X12-X27</f>
        <v>24785218.859999985</v>
      </c>
      <c r="Y28" s="16"/>
      <c r="Z28" s="3">
        <f>Z12-Z27</f>
        <v>-48597619.710000038</v>
      </c>
      <c r="AA28" s="3">
        <f>AA12-AA27</f>
        <v>12464933.850000024</v>
      </c>
      <c r="AB28" s="16"/>
      <c r="AC28" s="3">
        <f>AC12-AC27</f>
        <v>-41610034.200000048</v>
      </c>
      <c r="AD28" s="3">
        <f>AD12-AD27</f>
        <v>38587533.119999886</v>
      </c>
      <c r="AE28" s="16"/>
      <c r="AF28" s="3">
        <f>AF12-AF27</f>
        <v>-13225342.00999999</v>
      </c>
      <c r="AG28" s="3">
        <f>AG12-AG27</f>
        <v>14200861.270000041</v>
      </c>
      <c r="AH28" s="16"/>
      <c r="AI28" s="3">
        <f>AI12-AI27</f>
        <v>-42332738.210000038</v>
      </c>
      <c r="AJ28" s="3">
        <f>AJ12-AJ27</f>
        <v>91927323.279999971</v>
      </c>
      <c r="AK28" s="19"/>
      <c r="AL28" s="3">
        <f>AL12-AL27</f>
        <v>-77098592.149999619</v>
      </c>
      <c r="AM28" s="3">
        <f>AM12-AM27</f>
        <v>61715999.099999905</v>
      </c>
      <c r="AN28" s="16"/>
      <c r="AO28" s="3">
        <f>AO12-AO27</f>
        <v>-45333043.620000005</v>
      </c>
      <c r="AP28" s="3">
        <f>AP12-AP27</f>
        <v>9127540.1399999857</v>
      </c>
      <c r="AQ28" s="16"/>
      <c r="AR28" s="3">
        <f>AR12-AR27</f>
        <v>-27594899.030000091</v>
      </c>
      <c r="AS28" s="3">
        <f>AS12-AS27</f>
        <v>18022740.120000005</v>
      </c>
      <c r="AT28" s="16"/>
      <c r="AU28" s="3">
        <f>AU12-AU27</f>
        <v>-42083965.060000002</v>
      </c>
      <c r="AV28" s="3">
        <f>AV12-AV27</f>
        <v>6988213.9899999499</v>
      </c>
      <c r="AW28" s="16"/>
      <c r="AX28" s="3">
        <f>AX12-AX27</f>
        <v>-63008695.650000095</v>
      </c>
      <c r="AY28" s="3">
        <f>AY12-AY27</f>
        <v>19458307.490000069</v>
      </c>
      <c r="AZ28" s="16"/>
      <c r="BA28" s="3">
        <f>BA12-BA27</f>
        <v>-16300089.600000024</v>
      </c>
      <c r="BB28" s="3">
        <f>BB12-BB27</f>
        <v>10827183.969999999</v>
      </c>
      <c r="BC28" s="16"/>
      <c r="BD28" s="3">
        <f>BD12-BD27</f>
        <v>-20018349.0400002</v>
      </c>
      <c r="BE28" s="3">
        <f>BE12-BE27</f>
        <v>19687603.850000024</v>
      </c>
      <c r="BF28" s="16"/>
      <c r="BG28" s="3">
        <f>BG12-BG27</f>
        <v>-51114302.349999905</v>
      </c>
      <c r="BH28" s="3">
        <f>BH12-BH27</f>
        <v>30195022.050000012</v>
      </c>
      <c r="BI28" s="16"/>
      <c r="BJ28" s="3">
        <f>BJ12-BJ27</f>
        <v>-7113542.6999999285</v>
      </c>
      <c r="BK28" s="3">
        <f>BK12-BK27</f>
        <v>9835898.719999969</v>
      </c>
      <c r="BL28" s="16"/>
      <c r="BM28" s="3">
        <f>BM12-BM27</f>
        <v>-92390057.800000072</v>
      </c>
      <c r="BN28" s="3">
        <f>BN12-BN27</f>
        <v>61571735.869999945</v>
      </c>
      <c r="BO28" s="16"/>
      <c r="BP28" s="3">
        <f>BP12-BP27</f>
        <v>-24234303.019999981</v>
      </c>
      <c r="BQ28" s="3">
        <f>BQ12-BQ27</f>
        <v>40103871.639999986</v>
      </c>
      <c r="BR28" s="16"/>
      <c r="BS28" s="3">
        <f>BS12-BS27</f>
        <v>-31157478.850000024</v>
      </c>
      <c r="BT28" s="3">
        <f>BT12-BT27</f>
        <v>21446365.159999996</v>
      </c>
      <c r="BU28" s="16"/>
      <c r="BV28" s="3">
        <f>BV12-BV27</f>
        <v>-116110999.99999905</v>
      </c>
      <c r="BW28" s="3">
        <f>BW12-BW27</f>
        <v>281893938.3499999</v>
      </c>
      <c r="BX28" s="16"/>
      <c r="BY28" s="3">
        <f>BY12-BY27</f>
        <v>-11473539.84000206</v>
      </c>
      <c r="BZ28" s="3">
        <f>BZ12-BZ27</f>
        <v>725777208.64999962</v>
      </c>
      <c r="CA28" s="16"/>
      <c r="CB28" s="3">
        <f t="shared" ref="CB28:CC30" si="29">BY28+BV28+BS28+BP28+BM28+BJ28+BG28+BD28+BA28+AX28+AU28+AR28+AO28+AL28+AI28+AF28+AC28+Z28+W28+T28+Q28+N28+K28+H28+E28+B28</f>
        <v>-1391959883.3800008</v>
      </c>
      <c r="CC28" s="3">
        <f t="shared" si="29"/>
        <v>1751904515.7199993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>
        <f>(E30+E29)/E26*100</f>
        <v>0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>
        <f>(Z30+Z29)/Z26*100</f>
        <v>0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>
        <f>(AI30+AI29)/AI26*100</f>
        <v>0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>
        <f>(BW30+BW29)/BW26*100</f>
        <v>0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tabSelected="1" zoomScaleNormal="100" workbookViewId="0">
      <pane xSplit="1" ySplit="5" topLeftCell="BU6" activePane="bottomRight" state="frozen"/>
      <selection pane="topRight" activeCell="B1" sqref="B1"/>
      <selection pane="bottomLeft" activeCell="A5" sqref="A5"/>
      <selection pane="bottomRight" activeCell="CG22" sqref="CG2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4" t="s">
        <v>77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x14ac:dyDescent="0.2">
      <c r="A3" s="54"/>
      <c r="B3" s="62" t="s">
        <v>1</v>
      </c>
      <c r="C3" s="63"/>
      <c r="D3" s="63"/>
      <c r="E3" s="62" t="s">
        <v>2</v>
      </c>
      <c r="F3" s="63"/>
      <c r="G3" s="63"/>
      <c r="H3" s="62" t="s">
        <v>3</v>
      </c>
      <c r="I3" s="63"/>
      <c r="J3" s="63"/>
      <c r="K3" s="62" t="s">
        <v>4</v>
      </c>
      <c r="L3" s="63"/>
      <c r="M3" s="63"/>
      <c r="N3" s="62" t="s">
        <v>5</v>
      </c>
      <c r="O3" s="63"/>
      <c r="P3" s="63"/>
      <c r="Q3" s="62" t="s">
        <v>6</v>
      </c>
      <c r="R3" s="63"/>
      <c r="S3" s="63"/>
      <c r="T3" s="62" t="s">
        <v>7</v>
      </c>
      <c r="U3" s="63"/>
      <c r="V3" s="63"/>
      <c r="W3" s="62" t="s">
        <v>8</v>
      </c>
      <c r="X3" s="63"/>
      <c r="Y3" s="63"/>
      <c r="Z3" s="62" t="s">
        <v>49</v>
      </c>
      <c r="AA3" s="63"/>
      <c r="AB3" s="63"/>
      <c r="AC3" s="62" t="s">
        <v>9</v>
      </c>
      <c r="AD3" s="63"/>
      <c r="AE3" s="63"/>
      <c r="AF3" s="62" t="s">
        <v>10</v>
      </c>
      <c r="AG3" s="63"/>
      <c r="AH3" s="63"/>
      <c r="AI3" s="62" t="s">
        <v>51</v>
      </c>
      <c r="AJ3" s="63"/>
      <c r="AK3" s="63"/>
      <c r="AL3" s="62" t="s">
        <v>11</v>
      </c>
      <c r="AM3" s="63"/>
      <c r="AN3" s="63"/>
      <c r="AO3" s="62" t="s">
        <v>12</v>
      </c>
      <c r="AP3" s="63"/>
      <c r="AQ3" s="63"/>
      <c r="AR3" s="62" t="s">
        <v>13</v>
      </c>
      <c r="AS3" s="63"/>
      <c r="AT3" s="63"/>
      <c r="AU3" s="62" t="s">
        <v>14</v>
      </c>
      <c r="AV3" s="63"/>
      <c r="AW3" s="63"/>
      <c r="AX3" s="62" t="s">
        <v>15</v>
      </c>
      <c r="AY3" s="63"/>
      <c r="AZ3" s="63"/>
      <c r="BA3" s="62" t="s">
        <v>16</v>
      </c>
      <c r="BB3" s="63"/>
      <c r="BC3" s="63"/>
      <c r="BD3" s="62" t="s">
        <v>17</v>
      </c>
      <c r="BE3" s="63"/>
      <c r="BF3" s="63"/>
      <c r="BG3" s="62" t="s">
        <v>18</v>
      </c>
      <c r="BH3" s="63"/>
      <c r="BI3" s="63"/>
      <c r="BJ3" s="62" t="s">
        <v>19</v>
      </c>
      <c r="BK3" s="63"/>
      <c r="BL3" s="63"/>
      <c r="BM3" s="62" t="s">
        <v>20</v>
      </c>
      <c r="BN3" s="63"/>
      <c r="BO3" s="63"/>
      <c r="BP3" s="62" t="s">
        <v>21</v>
      </c>
      <c r="BQ3" s="63"/>
      <c r="BR3" s="63"/>
      <c r="BS3" s="62" t="s">
        <v>22</v>
      </c>
      <c r="BT3" s="63"/>
      <c r="BU3" s="63"/>
      <c r="BV3" s="62" t="s">
        <v>23</v>
      </c>
      <c r="BW3" s="63"/>
      <c r="BX3" s="63"/>
      <c r="BY3" s="62" t="s">
        <v>24</v>
      </c>
      <c r="BZ3" s="63"/>
      <c r="CA3" s="63"/>
      <c r="CB3" s="62" t="s">
        <v>25</v>
      </c>
      <c r="CC3" s="63"/>
      <c r="CD3" s="63"/>
    </row>
    <row r="4" spans="1:87" ht="11.25" customHeight="1" x14ac:dyDescent="0.2">
      <c r="A4" s="55"/>
      <c r="B4" s="62" t="s">
        <v>26</v>
      </c>
      <c r="C4" s="62" t="s">
        <v>60</v>
      </c>
      <c r="D4" s="60" t="s">
        <v>27</v>
      </c>
      <c r="E4" s="62" t="s">
        <v>26</v>
      </c>
      <c r="F4" s="62" t="s">
        <v>60</v>
      </c>
      <c r="G4" s="60" t="s">
        <v>27</v>
      </c>
      <c r="H4" s="62" t="s">
        <v>26</v>
      </c>
      <c r="I4" s="62" t="s">
        <v>60</v>
      </c>
      <c r="J4" s="60" t="s">
        <v>27</v>
      </c>
      <c r="K4" s="62" t="s">
        <v>26</v>
      </c>
      <c r="L4" s="62" t="s">
        <v>60</v>
      </c>
      <c r="M4" s="60" t="s">
        <v>27</v>
      </c>
      <c r="N4" s="62" t="s">
        <v>26</v>
      </c>
      <c r="O4" s="62" t="s">
        <v>60</v>
      </c>
      <c r="P4" s="60" t="s">
        <v>27</v>
      </c>
      <c r="Q4" s="62" t="s">
        <v>26</v>
      </c>
      <c r="R4" s="62" t="s">
        <v>60</v>
      </c>
      <c r="S4" s="60" t="s">
        <v>27</v>
      </c>
      <c r="T4" s="62" t="s">
        <v>26</v>
      </c>
      <c r="U4" s="62" t="s">
        <v>60</v>
      </c>
      <c r="V4" s="60" t="s">
        <v>27</v>
      </c>
      <c r="W4" s="62" t="s">
        <v>26</v>
      </c>
      <c r="X4" s="62" t="s">
        <v>60</v>
      </c>
      <c r="Y4" s="60" t="s">
        <v>27</v>
      </c>
      <c r="Z4" s="62" t="s">
        <v>26</v>
      </c>
      <c r="AA4" s="62" t="s">
        <v>60</v>
      </c>
      <c r="AB4" s="60" t="s">
        <v>27</v>
      </c>
      <c r="AC4" s="62" t="s">
        <v>26</v>
      </c>
      <c r="AD4" s="62" t="s">
        <v>60</v>
      </c>
      <c r="AE4" s="60" t="s">
        <v>27</v>
      </c>
      <c r="AF4" s="62" t="s">
        <v>26</v>
      </c>
      <c r="AG4" s="62" t="s">
        <v>60</v>
      </c>
      <c r="AH4" s="60" t="s">
        <v>27</v>
      </c>
      <c r="AI4" s="62" t="s">
        <v>26</v>
      </c>
      <c r="AJ4" s="62" t="s">
        <v>60</v>
      </c>
      <c r="AK4" s="60" t="s">
        <v>27</v>
      </c>
      <c r="AL4" s="62" t="s">
        <v>26</v>
      </c>
      <c r="AM4" s="62" t="s">
        <v>60</v>
      </c>
      <c r="AN4" s="60" t="s">
        <v>27</v>
      </c>
      <c r="AO4" s="62" t="s">
        <v>26</v>
      </c>
      <c r="AP4" s="62" t="s">
        <v>60</v>
      </c>
      <c r="AQ4" s="60" t="s">
        <v>27</v>
      </c>
      <c r="AR4" s="62" t="s">
        <v>26</v>
      </c>
      <c r="AS4" s="62" t="s">
        <v>60</v>
      </c>
      <c r="AT4" s="60" t="s">
        <v>27</v>
      </c>
      <c r="AU4" s="62" t="s">
        <v>26</v>
      </c>
      <c r="AV4" s="62" t="s">
        <v>60</v>
      </c>
      <c r="AW4" s="60" t="s">
        <v>27</v>
      </c>
      <c r="AX4" s="62" t="s">
        <v>26</v>
      </c>
      <c r="AY4" s="62" t="s">
        <v>60</v>
      </c>
      <c r="AZ4" s="60" t="s">
        <v>27</v>
      </c>
      <c r="BA4" s="62" t="s">
        <v>26</v>
      </c>
      <c r="BB4" s="62" t="s">
        <v>60</v>
      </c>
      <c r="BC4" s="60" t="s">
        <v>27</v>
      </c>
      <c r="BD4" s="62" t="s">
        <v>26</v>
      </c>
      <c r="BE4" s="62" t="s">
        <v>60</v>
      </c>
      <c r="BF4" s="60" t="s">
        <v>27</v>
      </c>
      <c r="BG4" s="62" t="s">
        <v>26</v>
      </c>
      <c r="BH4" s="62" t="s">
        <v>60</v>
      </c>
      <c r="BI4" s="60" t="s">
        <v>27</v>
      </c>
      <c r="BJ4" s="62" t="s">
        <v>26</v>
      </c>
      <c r="BK4" s="62" t="s">
        <v>60</v>
      </c>
      <c r="BL4" s="60" t="s">
        <v>27</v>
      </c>
      <c r="BM4" s="62" t="s">
        <v>26</v>
      </c>
      <c r="BN4" s="62" t="s">
        <v>60</v>
      </c>
      <c r="BO4" s="60" t="s">
        <v>27</v>
      </c>
      <c r="BP4" s="62" t="s">
        <v>26</v>
      </c>
      <c r="BQ4" s="62" t="s">
        <v>60</v>
      </c>
      <c r="BR4" s="60" t="s">
        <v>27</v>
      </c>
      <c r="BS4" s="62" t="s">
        <v>26</v>
      </c>
      <c r="BT4" s="62" t="s">
        <v>60</v>
      </c>
      <c r="BU4" s="60" t="s">
        <v>27</v>
      </c>
      <c r="BV4" s="62" t="s">
        <v>26</v>
      </c>
      <c r="BW4" s="62" t="s">
        <v>60</v>
      </c>
      <c r="BX4" s="60" t="s">
        <v>27</v>
      </c>
      <c r="BY4" s="62" t="s">
        <v>26</v>
      </c>
      <c r="BZ4" s="62" t="s">
        <v>60</v>
      </c>
      <c r="CA4" s="60" t="s">
        <v>27</v>
      </c>
      <c r="CB4" s="62" t="s">
        <v>26</v>
      </c>
      <c r="CC4" s="62" t="s">
        <v>60</v>
      </c>
      <c r="CD4" s="60" t="s">
        <v>27</v>
      </c>
    </row>
    <row r="5" spans="1:87" ht="12" customHeight="1" x14ac:dyDescent="0.2">
      <c r="A5" s="55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F5" s="23"/>
      <c r="CG5" s="23"/>
      <c r="CH5" s="23"/>
      <c r="CI5" s="23"/>
    </row>
    <row r="6" spans="1:87" ht="15" x14ac:dyDescent="0.2">
      <c r="A6" s="47" t="s">
        <v>28</v>
      </c>
      <c r="B6" s="42">
        <v>305126518.49000001</v>
      </c>
      <c r="C6" s="42">
        <v>154281950.18000001</v>
      </c>
      <c r="D6" s="25">
        <f>IF(B6&gt;0,C6/B6,0)</f>
        <v>0.50563271571250312</v>
      </c>
      <c r="E6" s="42">
        <v>67944375</v>
      </c>
      <c r="F6" s="42">
        <v>46319579.380000003</v>
      </c>
      <c r="G6" s="25">
        <f t="shared" ref="G6:G27" si="0">IF(E6&gt;0,F6/E6,0)</f>
        <v>0.68172794848727358</v>
      </c>
      <c r="H6" s="42">
        <v>1711062421.71</v>
      </c>
      <c r="I6" s="42">
        <v>892427947.73000002</v>
      </c>
      <c r="J6" s="25">
        <f t="shared" ref="J6:J27" si="1">IF(H6&gt;0,I6/H6,0)</f>
        <v>0.52156364163390734</v>
      </c>
      <c r="K6" s="42">
        <v>606836456.5</v>
      </c>
      <c r="L6" s="42">
        <v>361655239.63999999</v>
      </c>
      <c r="M6" s="25">
        <f t="shared" ref="M6:M27" si="2">IF(K6&gt;0,L6/K6,0)</f>
        <v>0.59596821477385975</v>
      </c>
      <c r="N6" s="42">
        <v>163619493.22999999</v>
      </c>
      <c r="O6" s="42">
        <v>87510996.909999996</v>
      </c>
      <c r="P6" s="25">
        <f t="shared" ref="P6:P27" si="3">IF(N6&gt;0,O6/N6,0)</f>
        <v>0.5348445663927448</v>
      </c>
      <c r="Q6" s="42">
        <v>125898750</v>
      </c>
      <c r="R6" s="42">
        <v>73283018.450000003</v>
      </c>
      <c r="S6" s="25">
        <f t="shared" ref="S6:S27" si="4">IF(Q6&gt;0,R6/Q6,0)</f>
        <v>0.58207899959292686</v>
      </c>
      <c r="T6" s="42">
        <v>748102209.85000002</v>
      </c>
      <c r="U6" s="42">
        <v>410595520.19</v>
      </c>
      <c r="V6" s="25">
        <f t="shared" ref="V6:V27" si="5">IF(T6&gt;0,U6/T6,0)</f>
        <v>0.54884949514094794</v>
      </c>
      <c r="W6" s="42">
        <v>126396912.3</v>
      </c>
      <c r="X6" s="42">
        <v>79752507.030000001</v>
      </c>
      <c r="Y6" s="25">
        <f t="shared" ref="Y6:Y27" si="6">IF(W6&gt;0,X6/W6,0)</f>
        <v>0.63096879171153619</v>
      </c>
      <c r="Z6" s="42">
        <v>460073700</v>
      </c>
      <c r="AA6" s="42">
        <v>268861390.83999997</v>
      </c>
      <c r="AB6" s="25">
        <f t="shared" ref="AB6:AB27" si="7">IF(Z6&gt;0,AA6/Z6,0)</f>
        <v>0.58438765536912884</v>
      </c>
      <c r="AC6" s="42">
        <v>462345966</v>
      </c>
      <c r="AD6" s="42">
        <v>273961881.54000002</v>
      </c>
      <c r="AE6" s="25">
        <f t="shared" ref="AE6:AE27" si="8">IF(AC6&gt;0,AD6/AC6,0)</f>
        <v>0.59254735995685104</v>
      </c>
      <c r="AF6" s="42">
        <v>78573667.319999993</v>
      </c>
      <c r="AG6" s="42">
        <v>55913314.450000003</v>
      </c>
      <c r="AH6" s="25">
        <f t="shared" ref="AH6:AH27" si="9">IF(AF6&gt;0,AG6/AF6,0)</f>
        <v>0.71160372624949297</v>
      </c>
      <c r="AI6" s="42">
        <v>624271281</v>
      </c>
      <c r="AJ6" s="42">
        <v>403049423.25</v>
      </c>
      <c r="AK6" s="11">
        <f t="shared" ref="AK6:AK27" si="10">IF(AI6&gt;0,AJ6/AI6,0)</f>
        <v>0.64563185191599415</v>
      </c>
      <c r="AL6" s="42">
        <v>767836376.21000004</v>
      </c>
      <c r="AM6" s="42">
        <v>436940897.19999999</v>
      </c>
      <c r="AN6" s="12">
        <f t="shared" ref="AN6:AN27" si="11">IF(AL6&gt;0,AM6/AL6,0)</f>
        <v>0.56905469802917819</v>
      </c>
      <c r="AO6" s="42">
        <v>260310585.34999999</v>
      </c>
      <c r="AP6" s="42">
        <v>121524017.02</v>
      </c>
      <c r="AQ6" s="12">
        <f t="shared" ref="AQ6:AQ27" si="12">IF(AO6&gt;0,AP6/AO6,0)</f>
        <v>0.46684239465946098</v>
      </c>
      <c r="AR6" s="42">
        <v>166836998</v>
      </c>
      <c r="AS6" s="42">
        <v>90217627.629999995</v>
      </c>
      <c r="AT6" s="12">
        <f t="shared" ref="AT6:AT27" si="13">IF(AR6&gt;0,AS6/AR6,0)</f>
        <v>0.54075312257776298</v>
      </c>
      <c r="AU6" s="42">
        <v>144548548</v>
      </c>
      <c r="AV6" s="42">
        <v>85281194.189999998</v>
      </c>
      <c r="AW6" s="12">
        <f t="shared" ref="AW6:AW27" si="14">IF(AU6&gt;0,AV6/AU6,0)</f>
        <v>0.58998305669594131</v>
      </c>
      <c r="AX6" s="42">
        <v>212546980.31</v>
      </c>
      <c r="AY6" s="42">
        <v>126335151.67</v>
      </c>
      <c r="AZ6" s="12">
        <f t="shared" ref="AZ6:AZ27" si="15">IF(AX6&gt;0,AY6/AX6,0)</f>
        <v>0.59438695146710641</v>
      </c>
      <c r="BA6" s="42">
        <v>102393516.19</v>
      </c>
      <c r="BB6" s="42">
        <v>74606217.010000005</v>
      </c>
      <c r="BC6" s="12">
        <f t="shared" ref="BC6:BC27" si="16">IF(BA6&gt;0,BB6/BA6,0)</f>
        <v>0.72862247323904505</v>
      </c>
      <c r="BD6" s="42">
        <v>386486161.32999998</v>
      </c>
      <c r="BE6" s="42">
        <v>222881059.03999999</v>
      </c>
      <c r="BF6" s="12">
        <f t="shared" ref="BF6:BF27" si="17">IF(BD6&gt;0,BE6/BD6,0)</f>
        <v>0.57668574282972507</v>
      </c>
      <c r="BG6" s="42">
        <v>279101542.64999998</v>
      </c>
      <c r="BH6" s="42">
        <v>149395210.59999999</v>
      </c>
      <c r="BI6" s="12">
        <f t="shared" ref="BI6:BI27" si="18">IF(BG6&gt;0,BH6/BG6,0)</f>
        <v>0.53527189130353592</v>
      </c>
      <c r="BJ6" s="26">
        <v>99645300</v>
      </c>
      <c r="BK6" s="26">
        <v>50028714.840000004</v>
      </c>
      <c r="BL6" s="12">
        <f t="shared" ref="BL6:BL27" si="19">IF(BJ6&gt;0,BK6/BJ6,0)</f>
        <v>0.50206798353760795</v>
      </c>
      <c r="BM6" s="26">
        <v>324294022.22000003</v>
      </c>
      <c r="BN6" s="26">
        <v>208173958.24000001</v>
      </c>
      <c r="BO6" s="12">
        <f t="shared" ref="BO6:BO27" si="20">IF(BM6&gt;0,BN6/BM6,0)</f>
        <v>0.64192968101883618</v>
      </c>
      <c r="BP6" s="26">
        <v>113202348</v>
      </c>
      <c r="BQ6" s="26">
        <v>80266134.010000005</v>
      </c>
      <c r="BR6" s="12">
        <f t="shared" ref="BR6:BR27" si="21">IF(BP6&gt;0,BQ6/BP6,0)</f>
        <v>0.70905008092234978</v>
      </c>
      <c r="BS6" s="26">
        <v>206945515.36000001</v>
      </c>
      <c r="BT6" s="26">
        <v>133371050.76000001</v>
      </c>
      <c r="BU6" s="12">
        <f t="shared" ref="BU6:BU27" si="22">IF(BS6&gt;0,BT6/BS6,0)</f>
        <v>0.64447422563368562</v>
      </c>
      <c r="BV6" s="26">
        <v>2230869000</v>
      </c>
      <c r="BW6" s="26">
        <v>1312692393.6800001</v>
      </c>
      <c r="BX6" s="25">
        <f t="shared" ref="BX6:BX27" si="23">IF(BV6&gt;0,BW6/BV6,0)</f>
        <v>0.58842199774168724</v>
      </c>
      <c r="BY6" s="24">
        <v>5043087769.8400002</v>
      </c>
      <c r="BZ6" s="24">
        <v>2974661792.54</v>
      </c>
      <c r="CA6" s="12">
        <f t="shared" ref="CA6:CA27" si="24">IF(BY6&gt;0,BZ6/BY6,0)</f>
        <v>0.58984930032942418</v>
      </c>
      <c r="CB6" s="3">
        <f>B6+E6+H6+K6+N6+Q6+T6+W6+Z6+AC6+AF6+AI6+AL6+AO6+AR6+AU6+AX6+BA6+BD6+BG6+BJ6+BM6+BP6+BS6+BV6+BY6</f>
        <v>15818356414.860001</v>
      </c>
      <c r="CC6" s="3">
        <f>C6+F6+I6+L6+O6+R6+U6+X6+AA6+AD6+AG6+AJ6+AM6+AP6+AS6+AV6+AY6+BB6+BE6+BH6+BK6+BN6+BQ6+BT6+BW6+BZ6</f>
        <v>9173988188.0200005</v>
      </c>
      <c r="CD6" s="19">
        <f t="shared" ref="CD6:CD27" si="25">IF(CB6&gt;0,CC6/CB6,0)</f>
        <v>0.57995836908832188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>
        <v>8046429</v>
      </c>
      <c r="C7" s="42">
        <v>7011339</v>
      </c>
      <c r="D7" s="25">
        <f t="shared" ref="D7:D27" si="26">IF(B7&gt;0,C7/B7,0)</f>
        <v>0.8713603264255485</v>
      </c>
      <c r="E7" s="42">
        <v>43991311</v>
      </c>
      <c r="F7" s="42">
        <v>32526069</v>
      </c>
      <c r="G7" s="25">
        <f t="shared" si="0"/>
        <v>0.73937485063811803</v>
      </c>
      <c r="H7" s="42">
        <v>17457775</v>
      </c>
      <c r="I7" s="42">
        <v>15778333.470000001</v>
      </c>
      <c r="J7" s="25">
        <f t="shared" si="1"/>
        <v>0.90379979522018128</v>
      </c>
      <c r="K7" s="42">
        <v>3307649</v>
      </c>
      <c r="L7" s="42">
        <v>1351858.88</v>
      </c>
      <c r="M7" s="25">
        <f t="shared" si="2"/>
        <v>0.40870687306905901</v>
      </c>
      <c r="N7" s="42">
        <v>42818390</v>
      </c>
      <c r="O7" s="42">
        <v>31725795</v>
      </c>
      <c r="P7" s="25">
        <f t="shared" si="3"/>
        <v>0.74093853131796872</v>
      </c>
      <c r="Q7" s="42">
        <v>67393361</v>
      </c>
      <c r="R7" s="42">
        <v>50121773.909999996</v>
      </c>
      <c r="S7" s="25">
        <f t="shared" si="4"/>
        <v>0.74371975468028662</v>
      </c>
      <c r="T7" s="42">
        <v>4712725</v>
      </c>
      <c r="U7" s="42">
        <v>2983514.78</v>
      </c>
      <c r="V7" s="25">
        <f t="shared" si="5"/>
        <v>0.63307635815796592</v>
      </c>
      <c r="W7" s="42">
        <v>43390550</v>
      </c>
      <c r="X7" s="42">
        <v>34991312</v>
      </c>
      <c r="Y7" s="25">
        <f t="shared" si="6"/>
        <v>0.8064270215519278</v>
      </c>
      <c r="Z7" s="42">
        <v>2060488</v>
      </c>
      <c r="AA7" s="42">
        <v>844388</v>
      </c>
      <c r="AB7" s="25">
        <f t="shared" si="7"/>
        <v>0.40980000854166587</v>
      </c>
      <c r="AC7" s="42">
        <v>4974853</v>
      </c>
      <c r="AD7" s="42">
        <v>3698892.29</v>
      </c>
      <c r="AE7" s="25">
        <f t="shared" si="8"/>
        <v>0.74351790696127107</v>
      </c>
      <c r="AF7" s="42">
        <v>73138397</v>
      </c>
      <c r="AG7" s="42">
        <v>54381819</v>
      </c>
      <c r="AH7" s="25">
        <f t="shared" si="9"/>
        <v>0.74354677201908048</v>
      </c>
      <c r="AI7" s="42">
        <v>9715928</v>
      </c>
      <c r="AJ7" s="42">
        <v>8999828</v>
      </c>
      <c r="AK7" s="11">
        <f t="shared" si="10"/>
        <v>0.92629628379296347</v>
      </c>
      <c r="AL7" s="42">
        <v>14057514</v>
      </c>
      <c r="AM7" s="42">
        <v>12757963.84</v>
      </c>
      <c r="AN7" s="12">
        <f t="shared" si="11"/>
        <v>0.90755476679589286</v>
      </c>
      <c r="AO7" s="42">
        <v>8264585</v>
      </c>
      <c r="AP7" s="42">
        <v>7711235</v>
      </c>
      <c r="AQ7" s="12">
        <f t="shared" si="12"/>
        <v>0.93304563992021383</v>
      </c>
      <c r="AR7" s="42">
        <v>63744868</v>
      </c>
      <c r="AS7" s="42">
        <v>49445890.490000002</v>
      </c>
      <c r="AT7" s="12">
        <f t="shared" si="13"/>
        <v>0.77568425571137745</v>
      </c>
      <c r="AU7" s="42">
        <v>92497571</v>
      </c>
      <c r="AV7" s="42">
        <v>70782436.819999993</v>
      </c>
      <c r="AW7" s="12">
        <f t="shared" si="14"/>
        <v>0.76523562786313593</v>
      </c>
      <c r="AX7" s="42">
        <v>42805270</v>
      </c>
      <c r="AY7" s="42">
        <v>34056344</v>
      </c>
      <c r="AZ7" s="12">
        <f t="shared" si="15"/>
        <v>0.79561100771003201</v>
      </c>
      <c r="BA7" s="42">
        <v>46794560</v>
      </c>
      <c r="BB7" s="42">
        <v>42262603.43</v>
      </c>
      <c r="BC7" s="12">
        <f t="shared" si="16"/>
        <v>0.90315206361594169</v>
      </c>
      <c r="BD7" s="42">
        <v>12785086</v>
      </c>
      <c r="BE7" s="42">
        <v>11945295.73</v>
      </c>
      <c r="BF7" s="12">
        <f t="shared" si="17"/>
        <v>0.93431485169517048</v>
      </c>
      <c r="BG7" s="42">
        <v>15515637</v>
      </c>
      <c r="BH7" s="42">
        <v>14623765.880000001</v>
      </c>
      <c r="BI7" s="25">
        <f t="shared" si="18"/>
        <v>0.94251791789147943</v>
      </c>
      <c r="BJ7" s="26">
        <v>44920696</v>
      </c>
      <c r="BK7" s="26">
        <v>34742295</v>
      </c>
      <c r="BL7" s="12">
        <f t="shared" si="19"/>
        <v>0.77341399607877848</v>
      </c>
      <c r="BM7" s="26">
        <v>12359576</v>
      </c>
      <c r="BN7" s="26">
        <v>10789339</v>
      </c>
      <c r="BO7" s="25">
        <f t="shared" si="20"/>
        <v>0.87295381330233335</v>
      </c>
      <c r="BP7" s="26">
        <v>67119333</v>
      </c>
      <c r="BQ7" s="26">
        <v>49917628.359999999</v>
      </c>
      <c r="BR7" s="12">
        <f t="shared" si="21"/>
        <v>0.7437146069374676</v>
      </c>
      <c r="BS7" s="26">
        <v>10019497</v>
      </c>
      <c r="BT7" s="26">
        <v>7091472</v>
      </c>
      <c r="BU7" s="12">
        <f t="shared" si="22"/>
        <v>0.70776726616116559</v>
      </c>
      <c r="BV7" s="26">
        <v>11657801</v>
      </c>
      <c r="BW7" s="26">
        <v>10867996</v>
      </c>
      <c r="BX7" s="25">
        <f t="shared" si="23"/>
        <v>0.93225094509676398</v>
      </c>
      <c r="BY7" s="24">
        <v>13637636</v>
      </c>
      <c r="BZ7" s="24">
        <v>12881063.890000001</v>
      </c>
      <c r="CA7" s="12">
        <f t="shared" si="24"/>
        <v>0.94452322161993474</v>
      </c>
      <c r="CB7" s="3">
        <f>B7+E7+H7+K7+N7+Q7+T7+W7+Z7+AC7+AF7+AI7+AL7+AO7+AR7+AU7+AX7+BA7+BD7+BG7+BJ7+BM7+BP7+BS7+BV7+BY7</f>
        <v>777187486</v>
      </c>
      <c r="CC7" s="3">
        <f t="shared" ref="CC7:CC12" si="27">BZ7+BW7+BT7+BQ7+BN7+BK7+BH7+BE7+BB7+AY7+AV7+AS7+AP7+AM7+AJ7+AG7+AD7+AA7+X7+U7+R7+O7+L7+I7+F7+C7</f>
        <v>614290252.76999998</v>
      </c>
      <c r="CD7" s="19">
        <f t="shared" si="25"/>
        <v>0.79040162616565857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>
        <v>93448209.180000007</v>
      </c>
      <c r="C8" s="42">
        <v>41527859.43</v>
      </c>
      <c r="D8" s="25">
        <f t="shared" si="26"/>
        <v>0.44439438480847726</v>
      </c>
      <c r="E8" s="42">
        <v>45872525.079999998</v>
      </c>
      <c r="F8" s="42">
        <v>10758504.050000001</v>
      </c>
      <c r="G8" s="25">
        <f t="shared" si="0"/>
        <v>0.23453045218761262</v>
      </c>
      <c r="H8" s="42">
        <v>1669198469.76</v>
      </c>
      <c r="I8" s="42">
        <v>1103504551.74</v>
      </c>
      <c r="J8" s="25">
        <f t="shared" si="1"/>
        <v>0.66109846835569153</v>
      </c>
      <c r="K8" s="42">
        <v>680454201.11000001</v>
      </c>
      <c r="L8" s="42">
        <v>143914905.34999999</v>
      </c>
      <c r="M8" s="25">
        <f t="shared" si="2"/>
        <v>0.21149829792399971</v>
      </c>
      <c r="N8" s="42">
        <v>118034406.48999999</v>
      </c>
      <c r="O8" s="42">
        <v>19929920.550000001</v>
      </c>
      <c r="P8" s="25">
        <f t="shared" si="3"/>
        <v>0.16884839889196618</v>
      </c>
      <c r="Q8" s="42">
        <v>54190557.020000003</v>
      </c>
      <c r="R8" s="42">
        <v>19871210.93</v>
      </c>
      <c r="S8" s="25">
        <f t="shared" si="4"/>
        <v>0.36669139464032768</v>
      </c>
      <c r="T8" s="42">
        <v>515927477.43000001</v>
      </c>
      <c r="U8" s="42">
        <v>107109517.87</v>
      </c>
      <c r="V8" s="25">
        <f t="shared" si="5"/>
        <v>0.20760576351456761</v>
      </c>
      <c r="W8" s="42">
        <v>292013865.69</v>
      </c>
      <c r="X8" s="42">
        <v>70121797.010000005</v>
      </c>
      <c r="Y8" s="25">
        <f t="shared" si="6"/>
        <v>0.24013173773207347</v>
      </c>
      <c r="Z8" s="42">
        <v>288917091.13999999</v>
      </c>
      <c r="AA8" s="42">
        <v>123883729.28</v>
      </c>
      <c r="AB8" s="25">
        <f t="shared" si="7"/>
        <v>0.42878643416761353</v>
      </c>
      <c r="AC8" s="42">
        <v>193430986.38</v>
      </c>
      <c r="AD8" s="42">
        <v>56137559.619999997</v>
      </c>
      <c r="AE8" s="25">
        <f t="shared" si="8"/>
        <v>0.29022009694825401</v>
      </c>
      <c r="AF8" s="42">
        <v>62138186.939999998</v>
      </c>
      <c r="AG8" s="42">
        <v>20118187.120000001</v>
      </c>
      <c r="AH8" s="25">
        <f t="shared" si="9"/>
        <v>0.323765273992077</v>
      </c>
      <c r="AI8" s="42">
        <v>137122813.75999999</v>
      </c>
      <c r="AJ8" s="42">
        <v>33392726.850000001</v>
      </c>
      <c r="AK8" s="11">
        <f t="shared" si="10"/>
        <v>0.24352422426545167</v>
      </c>
      <c r="AL8" s="42">
        <v>698085041.90999997</v>
      </c>
      <c r="AM8" s="42">
        <v>86885228.920000002</v>
      </c>
      <c r="AN8" s="12">
        <f t="shared" si="11"/>
        <v>0.1244622412797689</v>
      </c>
      <c r="AO8" s="42">
        <v>144559153.00999999</v>
      </c>
      <c r="AP8" s="42">
        <v>15839366.26</v>
      </c>
      <c r="AQ8" s="12">
        <f t="shared" si="12"/>
        <v>0.10957013741567993</v>
      </c>
      <c r="AR8" s="42">
        <v>192534615.97</v>
      </c>
      <c r="AS8" s="42">
        <v>39896430.189999998</v>
      </c>
      <c r="AT8" s="12">
        <f t="shared" si="13"/>
        <v>0.2072169203911701</v>
      </c>
      <c r="AU8" s="42">
        <v>87891878.540000007</v>
      </c>
      <c r="AV8" s="42">
        <v>36442500.829999998</v>
      </c>
      <c r="AW8" s="12">
        <f t="shared" si="14"/>
        <v>0.41462876246768177</v>
      </c>
      <c r="AX8" s="42">
        <v>347133192.27999997</v>
      </c>
      <c r="AY8" s="42">
        <v>83520821.739999995</v>
      </c>
      <c r="AZ8" s="12">
        <f t="shared" si="15"/>
        <v>0.24060165837622216</v>
      </c>
      <c r="BA8" s="42">
        <v>63174031.859999999</v>
      </c>
      <c r="BB8" s="42">
        <v>42051929.060000002</v>
      </c>
      <c r="BC8" s="12">
        <f t="shared" si="16"/>
        <v>0.66565213303452442</v>
      </c>
      <c r="BD8" s="42">
        <v>197971153.97</v>
      </c>
      <c r="BE8" s="42">
        <v>75921756.200000003</v>
      </c>
      <c r="BF8" s="12">
        <f t="shared" si="17"/>
        <v>0.38349908397010696</v>
      </c>
      <c r="BG8" s="42">
        <v>345095622.86000001</v>
      </c>
      <c r="BH8" s="42">
        <v>75144596.969999999</v>
      </c>
      <c r="BI8" s="12">
        <f t="shared" si="18"/>
        <v>0.21775007271096281</v>
      </c>
      <c r="BJ8" s="26">
        <v>111879206.77</v>
      </c>
      <c r="BK8" s="26">
        <v>31693889.460000001</v>
      </c>
      <c r="BL8" s="12">
        <f t="shared" si="19"/>
        <v>0.28328668369231413</v>
      </c>
      <c r="BM8" s="26">
        <v>313494967.54000002</v>
      </c>
      <c r="BN8" s="26">
        <v>16322392.859999999</v>
      </c>
      <c r="BO8" s="12">
        <f t="shared" si="20"/>
        <v>5.2065884783038384E-2</v>
      </c>
      <c r="BP8" s="26">
        <v>133727097.83</v>
      </c>
      <c r="BQ8" s="26">
        <v>27806581.09</v>
      </c>
      <c r="BR8" s="12">
        <f t="shared" si="21"/>
        <v>0.20793527670322284</v>
      </c>
      <c r="BS8" s="26">
        <v>269183197.58999997</v>
      </c>
      <c r="BT8" s="26">
        <v>22285081.120000001</v>
      </c>
      <c r="BU8" s="12">
        <f t="shared" si="22"/>
        <v>8.2787786605993868E-2</v>
      </c>
      <c r="BV8" s="26">
        <v>2628775934.1100001</v>
      </c>
      <c r="BW8" s="26">
        <v>378664244.39999998</v>
      </c>
      <c r="BX8" s="25">
        <f t="shared" si="23"/>
        <v>0.14404584258650432</v>
      </c>
      <c r="BY8" s="24">
        <v>3336952802.1900001</v>
      </c>
      <c r="BZ8" s="24">
        <v>1393260589.78</v>
      </c>
      <c r="CA8" s="12">
        <f t="shared" si="24"/>
        <v>0.41752481151834708</v>
      </c>
      <c r="CB8" s="3">
        <f>B8+E8+H8+K8+N8+Q8+T8+W8+Z8+AC8+AF8+AI8+AL8+AO8+AR8+AU8+AX8+BA8+BD8+BG8+BJ8+BM8+BP8+BS8+BV8+BY8</f>
        <v>13021206686.41</v>
      </c>
      <c r="CC8" s="3">
        <f t="shared" si="27"/>
        <v>4076005878.6799998</v>
      </c>
      <c r="CD8" s="19">
        <f t="shared" si="25"/>
        <v>0.31302827586125748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>
        <v>452358261.02999997</v>
      </c>
      <c r="C9" s="42">
        <v>297276751.37</v>
      </c>
      <c r="D9" s="25">
        <f t="shared" si="26"/>
        <v>0.65717104556267825</v>
      </c>
      <c r="E9" s="42">
        <v>149600956.50999999</v>
      </c>
      <c r="F9" s="42">
        <v>92767931.209999993</v>
      </c>
      <c r="G9" s="25">
        <f t="shared" si="0"/>
        <v>0.62010252724419557</v>
      </c>
      <c r="H9" s="42">
        <v>1094821553.9100001</v>
      </c>
      <c r="I9" s="42">
        <v>736687392.15999997</v>
      </c>
      <c r="J9" s="25">
        <f t="shared" si="1"/>
        <v>0.67288353022373859</v>
      </c>
      <c r="K9" s="42">
        <v>855994058.19000006</v>
      </c>
      <c r="L9" s="42">
        <v>586628411.11000001</v>
      </c>
      <c r="M9" s="25">
        <f t="shared" si="2"/>
        <v>0.68531832142670024</v>
      </c>
      <c r="N9" s="42">
        <v>301011020.81999999</v>
      </c>
      <c r="O9" s="42">
        <v>201871530.30000001</v>
      </c>
      <c r="P9" s="25">
        <f t="shared" si="3"/>
        <v>0.67064498087170077</v>
      </c>
      <c r="Q9" s="42">
        <v>272697643.5</v>
      </c>
      <c r="R9" s="42">
        <v>183766990.72</v>
      </c>
      <c r="S9" s="25">
        <f t="shared" si="4"/>
        <v>0.6738855105654773</v>
      </c>
      <c r="T9" s="42">
        <v>838233016.60000002</v>
      </c>
      <c r="U9" s="42">
        <v>581800904.54999995</v>
      </c>
      <c r="V9" s="25">
        <f t="shared" si="5"/>
        <v>0.69408015793731492</v>
      </c>
      <c r="W9" s="42">
        <v>168501299.03999999</v>
      </c>
      <c r="X9" s="42">
        <v>109348014.56</v>
      </c>
      <c r="Y9" s="25">
        <f t="shared" si="6"/>
        <v>0.64894463830835047</v>
      </c>
      <c r="Z9" s="42">
        <v>699703368</v>
      </c>
      <c r="AA9" s="42">
        <v>474282263</v>
      </c>
      <c r="AB9" s="25">
        <f t="shared" si="7"/>
        <v>0.67783332865134927</v>
      </c>
      <c r="AC9" s="42">
        <v>728554906.5</v>
      </c>
      <c r="AD9" s="42">
        <v>497023033.02999997</v>
      </c>
      <c r="AE9" s="25">
        <f t="shared" si="8"/>
        <v>0.68220394728753364</v>
      </c>
      <c r="AF9" s="42">
        <v>223734863.03999999</v>
      </c>
      <c r="AG9" s="42">
        <v>144236278.30000001</v>
      </c>
      <c r="AH9" s="25">
        <f t="shared" si="9"/>
        <v>0.64467502444718694</v>
      </c>
      <c r="AI9" s="42">
        <v>1035239557.86</v>
      </c>
      <c r="AJ9" s="42">
        <v>661890372.38</v>
      </c>
      <c r="AK9" s="11">
        <f t="shared" si="10"/>
        <v>0.63935962198761953</v>
      </c>
      <c r="AL9" s="42">
        <v>1105003378.5</v>
      </c>
      <c r="AM9" s="42">
        <v>743613294.13999999</v>
      </c>
      <c r="AN9" s="12">
        <f t="shared" si="11"/>
        <v>0.67295114984121285</v>
      </c>
      <c r="AO9" s="42">
        <v>255700935.5</v>
      </c>
      <c r="AP9" s="42">
        <v>170454101.00999999</v>
      </c>
      <c r="AQ9" s="12">
        <f t="shared" si="12"/>
        <v>0.66661508561434257</v>
      </c>
      <c r="AR9" s="42">
        <v>235819429</v>
      </c>
      <c r="AS9" s="42">
        <v>158731585.46000001</v>
      </c>
      <c r="AT9" s="12">
        <f t="shared" si="13"/>
        <v>0.67310647868628337</v>
      </c>
      <c r="AU9" s="42">
        <v>203993763.03999999</v>
      </c>
      <c r="AV9" s="42">
        <v>140311595.87</v>
      </c>
      <c r="AW9" s="12">
        <f t="shared" si="14"/>
        <v>0.687822969580139</v>
      </c>
      <c r="AX9" s="42">
        <v>313587356.41000003</v>
      </c>
      <c r="AY9" s="42">
        <v>206647176.06</v>
      </c>
      <c r="AZ9" s="12">
        <f t="shared" si="15"/>
        <v>0.65897802266561734</v>
      </c>
      <c r="BA9" s="42">
        <v>151339761.88999999</v>
      </c>
      <c r="BB9" s="42">
        <v>104878056.03</v>
      </c>
      <c r="BC9" s="12">
        <f t="shared" si="16"/>
        <v>0.69299736381394417</v>
      </c>
      <c r="BD9" s="42">
        <v>448878104.11000001</v>
      </c>
      <c r="BE9" s="42">
        <v>298677245.44999999</v>
      </c>
      <c r="BF9" s="12">
        <f t="shared" si="17"/>
        <v>0.66538608748179773</v>
      </c>
      <c r="BG9" s="42">
        <v>281451027.5</v>
      </c>
      <c r="BH9" s="42">
        <v>179067338.25999999</v>
      </c>
      <c r="BI9" s="12">
        <f t="shared" si="18"/>
        <v>0.63622911541866722</v>
      </c>
      <c r="BJ9" s="26">
        <v>190258271.5</v>
      </c>
      <c r="BK9" s="26">
        <v>128685857.5</v>
      </c>
      <c r="BL9" s="12">
        <f t="shared" si="19"/>
        <v>0.67637457486309605</v>
      </c>
      <c r="BM9" s="26">
        <v>376742968.19</v>
      </c>
      <c r="BN9" s="26">
        <v>259815609.06999999</v>
      </c>
      <c r="BO9" s="12">
        <f t="shared" si="20"/>
        <v>0.68963625338049872</v>
      </c>
      <c r="BP9" s="26">
        <v>315014750.60000002</v>
      </c>
      <c r="BQ9" s="26">
        <v>209712963.75999999</v>
      </c>
      <c r="BR9" s="12">
        <f t="shared" si="21"/>
        <v>0.66572426643693805</v>
      </c>
      <c r="BS9" s="26">
        <v>239565519</v>
      </c>
      <c r="BT9" s="26">
        <v>160978223.84</v>
      </c>
      <c r="BU9" s="12">
        <f t="shared" si="22"/>
        <v>0.67195907203991245</v>
      </c>
      <c r="BV9" s="26">
        <v>1888598108</v>
      </c>
      <c r="BW9" s="26">
        <v>1294741344.74</v>
      </c>
      <c r="BX9" s="25">
        <f t="shared" si="23"/>
        <v>0.68555683671160383</v>
      </c>
      <c r="BY9" s="24">
        <v>5179977485.1599998</v>
      </c>
      <c r="BZ9" s="24">
        <v>3471221119.8499999</v>
      </c>
      <c r="CA9" s="12">
        <f t="shared" si="24"/>
        <v>0.67012281999190593</v>
      </c>
      <c r="CB9" s="3">
        <f>B9+E9+H9+K9+N9+Q9+T9+W9+Z9+AC9+AF9+AI9+AL9+AO9+AR9+AU9+AX9+BA9+BD9+BG9+BJ9+BM9+BP9+BS9+BV9+BY9</f>
        <v>18006381363.400002</v>
      </c>
      <c r="CC9" s="3">
        <f t="shared" si="27"/>
        <v>12095115383.73</v>
      </c>
      <c r="CD9" s="19">
        <f t="shared" si="25"/>
        <v>0.67171271893167184</v>
      </c>
      <c r="CF9" s="27"/>
      <c r="CG9" s="27"/>
      <c r="CH9" s="23"/>
      <c r="CI9" s="23"/>
    </row>
    <row r="10" spans="1:87" ht="30" x14ac:dyDescent="0.2">
      <c r="A10" s="47" t="s">
        <v>50</v>
      </c>
      <c r="B10" s="42">
        <v>8113798</v>
      </c>
      <c r="C10" s="42">
        <v>4650478</v>
      </c>
      <c r="D10" s="25">
        <f t="shared" si="26"/>
        <v>0.57315673868144112</v>
      </c>
      <c r="E10" s="42">
        <v>2400400</v>
      </c>
      <c r="F10" s="42">
        <v>1332760</v>
      </c>
      <c r="G10" s="25">
        <f t="shared" si="0"/>
        <v>0.55522412931178133</v>
      </c>
      <c r="H10" s="42">
        <v>92031299.109999999</v>
      </c>
      <c r="I10" s="42">
        <v>11552868.630000001</v>
      </c>
      <c r="J10" s="25">
        <f t="shared" si="1"/>
        <v>0.12553195208286136</v>
      </c>
      <c r="K10" s="42">
        <v>63955150</v>
      </c>
      <c r="L10" s="42">
        <v>5009936</v>
      </c>
      <c r="M10" s="25">
        <f t="shared" si="2"/>
        <v>7.8335145801393627E-2</v>
      </c>
      <c r="N10" s="42">
        <v>8847274</v>
      </c>
      <c r="O10" s="42">
        <v>5071664</v>
      </c>
      <c r="P10" s="25">
        <f t="shared" si="3"/>
        <v>0.57324595123876576</v>
      </c>
      <c r="Q10" s="42">
        <v>3843178</v>
      </c>
      <c r="R10" s="42">
        <v>1838098</v>
      </c>
      <c r="S10" s="25">
        <f t="shared" si="4"/>
        <v>0.47827553134411155</v>
      </c>
      <c r="T10" s="42">
        <v>51331610.119999997</v>
      </c>
      <c r="U10" s="42">
        <v>7793194</v>
      </c>
      <c r="V10" s="25">
        <f t="shared" si="5"/>
        <v>0.1518205640107827</v>
      </c>
      <c r="W10" s="42">
        <v>2897014.1</v>
      </c>
      <c r="X10" s="42">
        <v>1019550</v>
      </c>
      <c r="Y10" s="25">
        <f t="shared" si="6"/>
        <v>0.35193132128697613</v>
      </c>
      <c r="Z10" s="42">
        <v>68267448.799999997</v>
      </c>
      <c r="AA10" s="42">
        <v>16860677.579999998</v>
      </c>
      <c r="AB10" s="25">
        <f t="shared" si="7"/>
        <v>0.2469797520835435</v>
      </c>
      <c r="AC10" s="42">
        <v>14351384</v>
      </c>
      <c r="AD10" s="42">
        <v>9169424</v>
      </c>
      <c r="AE10" s="25">
        <f t="shared" si="8"/>
        <v>0.63892262934362287</v>
      </c>
      <c r="AF10" s="42">
        <v>3090142</v>
      </c>
      <c r="AG10" s="42">
        <v>1527742</v>
      </c>
      <c r="AH10" s="25">
        <f t="shared" si="9"/>
        <v>0.49439216709135048</v>
      </c>
      <c r="AI10" s="42">
        <v>15281843.779999999</v>
      </c>
      <c r="AJ10" s="42">
        <v>9500963.7799999993</v>
      </c>
      <c r="AK10" s="25">
        <f t="shared" si="10"/>
        <v>0.62171580319609832</v>
      </c>
      <c r="AL10" s="42">
        <v>105136621.5</v>
      </c>
      <c r="AM10" s="42">
        <v>64182405.909999996</v>
      </c>
      <c r="AN10" s="25">
        <f t="shared" si="11"/>
        <v>0.61046669556525546</v>
      </c>
      <c r="AO10" s="42">
        <v>4414014</v>
      </c>
      <c r="AP10" s="42">
        <v>1601694</v>
      </c>
      <c r="AQ10" s="25">
        <f t="shared" si="12"/>
        <v>0.36286563658384408</v>
      </c>
      <c r="AR10" s="42">
        <v>41456980</v>
      </c>
      <c r="AS10" s="42">
        <v>2003580</v>
      </c>
      <c r="AT10" s="25">
        <f t="shared" si="13"/>
        <v>4.8329135407354805E-2</v>
      </c>
      <c r="AU10" s="42">
        <v>4294283</v>
      </c>
      <c r="AV10" s="42">
        <v>2757923</v>
      </c>
      <c r="AW10" s="25">
        <f t="shared" si="14"/>
        <v>0.64223131079158036</v>
      </c>
      <c r="AX10" s="42">
        <v>4973721</v>
      </c>
      <c r="AY10" s="42">
        <v>1917921</v>
      </c>
      <c r="AZ10" s="25">
        <f t="shared" si="15"/>
        <v>0.38561089373529395</v>
      </c>
      <c r="BA10" s="42">
        <v>29648854</v>
      </c>
      <c r="BB10" s="42">
        <v>7475739.5499999998</v>
      </c>
      <c r="BC10" s="25">
        <f t="shared" si="16"/>
        <v>0.25214261401132065</v>
      </c>
      <c r="BD10" s="42">
        <v>54193318.399999999</v>
      </c>
      <c r="BE10" s="42">
        <v>10163218.039999999</v>
      </c>
      <c r="BF10" s="25">
        <f t="shared" si="17"/>
        <v>0.18753636684481015</v>
      </c>
      <c r="BG10" s="42">
        <v>4254699</v>
      </c>
      <c r="BH10" s="42">
        <v>1899339</v>
      </c>
      <c r="BI10" s="25">
        <f t="shared" si="18"/>
        <v>0.4464097225209116</v>
      </c>
      <c r="BJ10" s="26">
        <v>2581984</v>
      </c>
      <c r="BK10" s="26">
        <v>1436224</v>
      </c>
      <c r="BL10" s="25">
        <f t="shared" si="19"/>
        <v>0.55624821842428152</v>
      </c>
      <c r="BM10" s="26">
        <v>5657881</v>
      </c>
      <c r="BN10" s="26">
        <v>2116441</v>
      </c>
      <c r="BO10" s="25">
        <f t="shared" si="20"/>
        <v>0.37406955006653553</v>
      </c>
      <c r="BP10" s="26">
        <v>4122087</v>
      </c>
      <c r="BQ10" s="26">
        <v>2012847</v>
      </c>
      <c r="BR10" s="25">
        <f t="shared" si="21"/>
        <v>0.48830774314079251</v>
      </c>
      <c r="BS10" s="26">
        <v>42935481.340000004</v>
      </c>
      <c r="BT10" s="26">
        <v>6153131.54</v>
      </c>
      <c r="BU10" s="12">
        <f t="shared" si="22"/>
        <v>0.14331111118271209</v>
      </c>
      <c r="BV10" s="26">
        <v>230944235.90000001</v>
      </c>
      <c r="BW10" s="26">
        <v>87791983.629999995</v>
      </c>
      <c r="BX10" s="25">
        <f t="shared" si="23"/>
        <v>0.38014364501400399</v>
      </c>
      <c r="BY10" s="24">
        <v>1328005817.3599999</v>
      </c>
      <c r="BZ10" s="24">
        <v>700818682.42999995</v>
      </c>
      <c r="CA10" s="12">
        <f t="shared" si="24"/>
        <v>0.52772259975727187</v>
      </c>
      <c r="CB10" s="3">
        <f>B10+E10+H10+K10+N10+Q10+T10+W10+Z10+AC10+AF10+AI10+AL10+AO10+AR10+AU10+AX10+BA10+BD10+BG10+BJ10+BM10+BP10+BS10+BV10+BY10</f>
        <v>2197030519.4099998</v>
      </c>
      <c r="CC10" s="3">
        <f t="shared" si="27"/>
        <v>967658486.08999979</v>
      </c>
      <c r="CD10" s="19">
        <f t="shared" si="25"/>
        <v>0.44043925541364759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>
        <v>492826</v>
      </c>
      <c r="C11" s="42">
        <v>887107.54</v>
      </c>
      <c r="D11" s="25">
        <f t="shared" si="26"/>
        <v>1.8000420838186297</v>
      </c>
      <c r="E11" s="42">
        <v>0</v>
      </c>
      <c r="F11" s="42">
        <v>0</v>
      </c>
      <c r="G11" s="25">
        <f t="shared" si="0"/>
        <v>0</v>
      </c>
      <c r="H11" s="42">
        <v>3152840.61</v>
      </c>
      <c r="I11" s="42">
        <v>1180802.4099999999</v>
      </c>
      <c r="J11" s="25">
        <f t="shared" si="1"/>
        <v>0.37452017277841393</v>
      </c>
      <c r="K11" s="42">
        <v>354131.29</v>
      </c>
      <c r="L11" s="42">
        <v>213000</v>
      </c>
      <c r="M11" s="25">
        <f t="shared" si="2"/>
        <v>0.60147184395934061</v>
      </c>
      <c r="N11" s="42">
        <v>479822.59</v>
      </c>
      <c r="O11" s="42">
        <v>456719.34</v>
      </c>
      <c r="P11" s="25">
        <f t="shared" si="3"/>
        <v>0.9518504328860381</v>
      </c>
      <c r="Q11" s="42">
        <v>298719.68</v>
      </c>
      <c r="R11" s="42">
        <v>115388</v>
      </c>
      <c r="S11" s="25">
        <f t="shared" si="4"/>
        <v>0.38627518615445761</v>
      </c>
      <c r="T11" s="42">
        <v>1444888.48</v>
      </c>
      <c r="U11" s="42">
        <v>408847.94</v>
      </c>
      <c r="V11" s="25">
        <f t="shared" si="5"/>
        <v>0.28296158884179073</v>
      </c>
      <c r="W11" s="42">
        <v>1103907.17</v>
      </c>
      <c r="X11" s="42">
        <v>462427.91</v>
      </c>
      <c r="Y11" s="25">
        <f t="shared" si="6"/>
        <v>0.41890108386559355</v>
      </c>
      <c r="Z11" s="42">
        <v>679944</v>
      </c>
      <c r="AA11" s="42">
        <v>657640</v>
      </c>
      <c r="AB11" s="25">
        <f t="shared" si="7"/>
        <v>0.96719729860106129</v>
      </c>
      <c r="AC11" s="42">
        <v>334727.26</v>
      </c>
      <c r="AD11" s="42">
        <v>453442.7</v>
      </c>
      <c r="AE11" s="25">
        <f t="shared" si="8"/>
        <v>1.3546631965379814</v>
      </c>
      <c r="AF11" s="42">
        <v>315900</v>
      </c>
      <c r="AG11" s="42">
        <v>214599.04000000001</v>
      </c>
      <c r="AH11" s="25">
        <f t="shared" si="9"/>
        <v>0.67932586261475147</v>
      </c>
      <c r="AI11" s="42">
        <v>234764.78</v>
      </c>
      <c r="AJ11" s="42">
        <v>123473.28</v>
      </c>
      <c r="AK11" s="11">
        <f t="shared" si="10"/>
        <v>0.52594464978946165</v>
      </c>
      <c r="AL11" s="42">
        <v>26551382.420000002</v>
      </c>
      <c r="AM11" s="42">
        <v>595559.18999999994</v>
      </c>
      <c r="AN11" s="12">
        <f t="shared" si="11"/>
        <v>2.2430439989120532E-2</v>
      </c>
      <c r="AO11" s="42">
        <v>0</v>
      </c>
      <c r="AP11" s="42">
        <v>166441.01999999999</v>
      </c>
      <c r="AQ11" s="25">
        <f t="shared" si="12"/>
        <v>0</v>
      </c>
      <c r="AR11" s="42">
        <v>184461</v>
      </c>
      <c r="AS11" s="42">
        <v>65461</v>
      </c>
      <c r="AT11" s="25">
        <f t="shared" si="13"/>
        <v>0.35487718271070851</v>
      </c>
      <c r="AU11" s="42">
        <v>418532</v>
      </c>
      <c r="AV11" s="42">
        <v>63821.2</v>
      </c>
      <c r="AW11" s="12">
        <f t="shared" si="14"/>
        <v>0.15248822073342061</v>
      </c>
      <c r="AX11" s="42">
        <v>1020258</v>
      </c>
      <c r="AY11" s="42">
        <v>335626.64</v>
      </c>
      <c r="AZ11" s="12">
        <f t="shared" si="15"/>
        <v>0.32896251732404941</v>
      </c>
      <c r="BA11" s="42">
        <v>1391907.42</v>
      </c>
      <c r="BB11" s="42">
        <v>877025.32</v>
      </c>
      <c r="BC11" s="25">
        <f t="shared" si="16"/>
        <v>0.63008883162645979</v>
      </c>
      <c r="BD11" s="42">
        <v>5641063.9299999997</v>
      </c>
      <c r="BE11" s="42">
        <v>454352.41</v>
      </c>
      <c r="BF11" s="12">
        <f t="shared" si="17"/>
        <v>8.0543744165650674E-2</v>
      </c>
      <c r="BG11" s="42">
        <v>0</v>
      </c>
      <c r="BH11" s="42">
        <v>378343.42</v>
      </c>
      <c r="BI11" s="12">
        <f t="shared" si="18"/>
        <v>0</v>
      </c>
      <c r="BJ11" s="26">
        <v>3873323.96</v>
      </c>
      <c r="BK11" s="26">
        <v>291352.59999999998</v>
      </c>
      <c r="BL11" s="25">
        <f t="shared" si="19"/>
        <v>7.5220302512470444E-2</v>
      </c>
      <c r="BM11" s="26">
        <v>708028.2</v>
      </c>
      <c r="BN11" s="26">
        <v>358503</v>
      </c>
      <c r="BO11" s="25">
        <f t="shared" si="20"/>
        <v>0.50634000171179627</v>
      </c>
      <c r="BP11" s="26">
        <v>3688596.87</v>
      </c>
      <c r="BQ11" s="26">
        <v>488296.73</v>
      </c>
      <c r="BR11" s="25">
        <f t="shared" si="21"/>
        <v>0.13238007491992476</v>
      </c>
      <c r="BS11" s="26">
        <v>2018035.49</v>
      </c>
      <c r="BT11" s="26">
        <v>173338.75</v>
      </c>
      <c r="BU11" s="12">
        <f t="shared" si="22"/>
        <v>8.5894797618252E-2</v>
      </c>
      <c r="BV11" s="26">
        <v>17368394.34</v>
      </c>
      <c r="BW11" s="26">
        <v>0</v>
      </c>
      <c r="BX11" s="25">
        <f t="shared" si="23"/>
        <v>0</v>
      </c>
      <c r="BY11" s="24">
        <v>499637.08</v>
      </c>
      <c r="BZ11" s="24">
        <v>543166.62</v>
      </c>
      <c r="CA11" s="12">
        <f t="shared" si="24"/>
        <v>1.0871223168624715</v>
      </c>
      <c r="CB11" s="3">
        <f>B11+E11+H11+K11+N11+Q11+T11+W11+Z11+AC11+AF11+AI11+AL11+AO11+AR11+AU11+AX11+BA11+BD11+BG11+BJ11+BM11+BP11+BS11+BV11+BY11</f>
        <v>72256092.570000008</v>
      </c>
      <c r="CC11" s="3">
        <f t="shared" si="27"/>
        <v>9964736.0600000024</v>
      </c>
      <c r="CD11" s="19">
        <f t="shared" si="25"/>
        <v>0.13790859297223138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>
        <v>867577001.32000005</v>
      </c>
      <c r="C12" s="45">
        <v>505626445.13999999</v>
      </c>
      <c r="D12" s="16">
        <f t="shared" si="26"/>
        <v>0.58280296085615457</v>
      </c>
      <c r="E12" s="45">
        <v>309809567.58999997</v>
      </c>
      <c r="F12" s="45">
        <v>183045614.06</v>
      </c>
      <c r="G12" s="16">
        <f t="shared" si="0"/>
        <v>0.59083267015898433</v>
      </c>
      <c r="H12" s="45">
        <v>4585537419.1499996</v>
      </c>
      <c r="I12" s="45">
        <v>2748267376.5900002</v>
      </c>
      <c r="J12" s="16">
        <f t="shared" si="1"/>
        <v>0.59933375859343307</v>
      </c>
      <c r="K12" s="45">
        <v>2211002701.8699999</v>
      </c>
      <c r="L12" s="45">
        <v>1098750661.95</v>
      </c>
      <c r="M12" s="16">
        <f t="shared" si="2"/>
        <v>0.49694677488214267</v>
      </c>
      <c r="N12" s="45">
        <v>634372806.96000004</v>
      </c>
      <c r="O12" s="45">
        <v>346119025.93000001</v>
      </c>
      <c r="P12" s="16">
        <f t="shared" si="3"/>
        <v>0.54560823246609358</v>
      </c>
      <c r="Q12" s="45">
        <v>524595395.68000001</v>
      </c>
      <c r="R12" s="45">
        <v>329070568.49000001</v>
      </c>
      <c r="S12" s="16">
        <f t="shared" si="4"/>
        <v>0.62728451526618245</v>
      </c>
      <c r="T12" s="45">
        <v>2159490556.3899999</v>
      </c>
      <c r="U12" s="45">
        <v>1110415202.3099999</v>
      </c>
      <c r="V12" s="16">
        <f t="shared" si="5"/>
        <v>0.51420238862552403</v>
      </c>
      <c r="W12" s="45">
        <v>633742375.12</v>
      </c>
      <c r="X12" s="45">
        <v>295165144.41000003</v>
      </c>
      <c r="Y12" s="16">
        <f t="shared" si="6"/>
        <v>0.46574942121253937</v>
      </c>
      <c r="Z12" s="45">
        <v>1520955939.9400001</v>
      </c>
      <c r="AA12" s="45">
        <v>885020708.88999999</v>
      </c>
      <c r="AB12" s="16">
        <f t="shared" si="7"/>
        <v>0.58188451463289137</v>
      </c>
      <c r="AC12" s="45">
        <v>1404122823.1400001</v>
      </c>
      <c r="AD12" s="45">
        <v>837452442.77999997</v>
      </c>
      <c r="AE12" s="16">
        <f t="shared" si="8"/>
        <v>0.59642392316309534</v>
      </c>
      <c r="AF12" s="45">
        <v>440991156.30000001</v>
      </c>
      <c r="AG12" s="45">
        <v>276382221.18000001</v>
      </c>
      <c r="AH12" s="16">
        <f t="shared" si="9"/>
        <v>0.626729623103782</v>
      </c>
      <c r="AI12" s="45">
        <v>1822081189.1800001</v>
      </c>
      <c r="AJ12" s="45">
        <v>1116545762.3800001</v>
      </c>
      <c r="AK12" s="16">
        <f t="shared" si="10"/>
        <v>0.61278595542851988</v>
      </c>
      <c r="AL12" s="45">
        <v>2716992955.6199999</v>
      </c>
      <c r="AM12" s="45">
        <v>1345253817.1500001</v>
      </c>
      <c r="AN12" s="16">
        <f t="shared" si="11"/>
        <v>0.49512598638409866</v>
      </c>
      <c r="AO12" s="45">
        <v>673467401.34000003</v>
      </c>
      <c r="AP12" s="45">
        <v>316298200.75</v>
      </c>
      <c r="AQ12" s="16">
        <f t="shared" si="12"/>
        <v>0.46965628940711984</v>
      </c>
      <c r="AR12" s="45">
        <v>700577351.97000003</v>
      </c>
      <c r="AS12" s="45">
        <v>340291318.42000002</v>
      </c>
      <c r="AT12" s="16">
        <f t="shared" si="13"/>
        <v>0.48572983049353829</v>
      </c>
      <c r="AU12" s="45">
        <v>533965425.57999998</v>
      </c>
      <c r="AV12" s="45">
        <v>333383154.58999997</v>
      </c>
      <c r="AW12" s="16">
        <f t="shared" si="14"/>
        <v>0.62435344803060044</v>
      </c>
      <c r="AX12" s="45">
        <v>922179343</v>
      </c>
      <c r="AY12" s="45">
        <v>452549480.30000001</v>
      </c>
      <c r="AZ12" s="16">
        <f t="shared" si="15"/>
        <v>0.49073912112125895</v>
      </c>
      <c r="BA12" s="45">
        <v>394742631.36000001</v>
      </c>
      <c r="BB12" s="45">
        <v>270870332.56</v>
      </c>
      <c r="BC12" s="16">
        <f t="shared" si="16"/>
        <v>0.68619477867585543</v>
      </c>
      <c r="BD12" s="45">
        <v>1106349805.1600001</v>
      </c>
      <c r="BE12" s="45">
        <v>620257864.91999996</v>
      </c>
      <c r="BF12" s="16">
        <f t="shared" si="17"/>
        <v>0.56063449555206313</v>
      </c>
      <c r="BG12" s="45">
        <v>925418529.00999999</v>
      </c>
      <c r="BH12" s="45">
        <v>418436594.13</v>
      </c>
      <c r="BI12" s="16">
        <f t="shared" si="18"/>
        <v>0.4521592998333821</v>
      </c>
      <c r="BJ12" s="29">
        <v>453158782.23000002</v>
      </c>
      <c r="BK12" s="29">
        <v>246188245.27000001</v>
      </c>
      <c r="BL12" s="16">
        <f t="shared" si="19"/>
        <v>0.54327148656041613</v>
      </c>
      <c r="BM12" s="29">
        <v>1033598484.5</v>
      </c>
      <c r="BN12" s="29">
        <v>497671295.17000002</v>
      </c>
      <c r="BO12" s="16">
        <f t="shared" si="20"/>
        <v>0.48149383211484381</v>
      </c>
      <c r="BP12" s="29">
        <v>636874213.29999995</v>
      </c>
      <c r="BQ12" s="29">
        <v>369714666.79000002</v>
      </c>
      <c r="BR12" s="16">
        <f t="shared" si="21"/>
        <v>0.58051442352219362</v>
      </c>
      <c r="BS12" s="29">
        <v>770662999.60000002</v>
      </c>
      <c r="BT12" s="29">
        <v>330048051.82999998</v>
      </c>
      <c r="BU12" s="16">
        <f t="shared" si="22"/>
        <v>0.42826508084766751</v>
      </c>
      <c r="BV12" s="29">
        <v>7008213473.3500004</v>
      </c>
      <c r="BW12" s="29">
        <v>3069261106.9299998</v>
      </c>
      <c r="BX12" s="16">
        <f t="shared" si="23"/>
        <v>0.43795199997851386</v>
      </c>
      <c r="BY12" s="28">
        <v>14893149828.360001</v>
      </c>
      <c r="BZ12" s="28">
        <v>8543857225.8800001</v>
      </c>
      <c r="CA12" s="16">
        <f t="shared" si="24"/>
        <v>0.57367698064854755</v>
      </c>
      <c r="CB12" s="3">
        <f>BY12+BV12+BS12+BP12+BM12+BJ12+BG12+BD12+BA12+AX12+AU12+AR12+AO12+AL12+AI12+AF12+AC12+Z12+W12+T12+Q12+N12+K12+H12+E12+B12</f>
        <v>49883630157.020004</v>
      </c>
      <c r="CC12" s="3">
        <f t="shared" si="27"/>
        <v>26885942528.800003</v>
      </c>
      <c r="CD12" s="16">
        <f t="shared" si="25"/>
        <v>0.5389732552376485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110037659.7</v>
      </c>
      <c r="C13" s="26">
        <v>67160992.989999995</v>
      </c>
      <c r="D13" s="25">
        <f t="shared" si="26"/>
        <v>0.61034552327906333</v>
      </c>
      <c r="E13" s="26">
        <v>53544688.530000001</v>
      </c>
      <c r="F13" s="26">
        <v>31464000.879999999</v>
      </c>
      <c r="G13" s="25">
        <f t="shared" si="0"/>
        <v>0.58762132610728246</v>
      </c>
      <c r="H13" s="26">
        <v>515865389.47000003</v>
      </c>
      <c r="I13" s="26">
        <v>271727288.06999999</v>
      </c>
      <c r="J13" s="25">
        <f t="shared" si="1"/>
        <v>0.52674068393922013</v>
      </c>
      <c r="K13" s="26">
        <v>196669358.44</v>
      </c>
      <c r="L13" s="26">
        <v>115095464.03</v>
      </c>
      <c r="M13" s="25">
        <f t="shared" si="2"/>
        <v>0.58522316309438405</v>
      </c>
      <c r="N13" s="26">
        <v>64591268.310000002</v>
      </c>
      <c r="O13" s="26">
        <v>38044113.439999998</v>
      </c>
      <c r="P13" s="25">
        <f t="shared" si="3"/>
        <v>0.58899777687303934</v>
      </c>
      <c r="Q13" s="26">
        <v>68377459.540000007</v>
      </c>
      <c r="R13" s="26">
        <v>37981708.770000003</v>
      </c>
      <c r="S13" s="25">
        <f t="shared" si="4"/>
        <v>0.55547118927080275</v>
      </c>
      <c r="T13" s="24">
        <v>240482458.84999999</v>
      </c>
      <c r="U13" s="24">
        <v>141404232.16</v>
      </c>
      <c r="V13" s="25">
        <f t="shared" si="5"/>
        <v>0.58800227191705634</v>
      </c>
      <c r="W13" s="24">
        <v>62997607.439999998</v>
      </c>
      <c r="X13" s="24">
        <v>38150747.140000001</v>
      </c>
      <c r="Y13" s="25">
        <f t="shared" si="6"/>
        <v>0.60559041351428189</v>
      </c>
      <c r="Z13" s="26">
        <v>149252440.02000001</v>
      </c>
      <c r="AA13" s="26">
        <v>106751934.54000001</v>
      </c>
      <c r="AB13" s="25">
        <f t="shared" si="7"/>
        <v>0.71524414961453975</v>
      </c>
      <c r="AC13" s="24">
        <v>139137314.53</v>
      </c>
      <c r="AD13" s="24">
        <v>90985895.939999998</v>
      </c>
      <c r="AE13" s="25">
        <f t="shared" si="8"/>
        <v>0.65392879147730087</v>
      </c>
      <c r="AF13" s="24">
        <v>50237257.549999997</v>
      </c>
      <c r="AG13" s="24">
        <v>32943613.699999999</v>
      </c>
      <c r="AH13" s="25">
        <f t="shared" si="9"/>
        <v>0.65576059097596984</v>
      </c>
      <c r="AI13" s="26">
        <v>112084940.06</v>
      </c>
      <c r="AJ13" s="26">
        <v>61655229.130000003</v>
      </c>
      <c r="AK13" s="25">
        <f t="shared" si="10"/>
        <v>0.55007594327119635</v>
      </c>
      <c r="AL13" s="24">
        <v>218288178.38</v>
      </c>
      <c r="AM13" s="24">
        <v>112395645.51000001</v>
      </c>
      <c r="AN13" s="25">
        <f t="shared" si="11"/>
        <v>0.51489570504518867</v>
      </c>
      <c r="AO13" s="24">
        <v>80843876.390000001</v>
      </c>
      <c r="AP13" s="24">
        <v>41440965.969999999</v>
      </c>
      <c r="AQ13" s="25">
        <f t="shared" si="12"/>
        <v>0.51260488512554858</v>
      </c>
      <c r="AR13" s="24">
        <v>88337903.569999993</v>
      </c>
      <c r="AS13" s="24">
        <v>53083089.18</v>
      </c>
      <c r="AT13" s="25">
        <f t="shared" si="13"/>
        <v>0.60090954205106684</v>
      </c>
      <c r="AU13" s="24">
        <v>78826055.930000007</v>
      </c>
      <c r="AV13" s="24">
        <v>47285376.57</v>
      </c>
      <c r="AW13" s="25">
        <f t="shared" si="14"/>
        <v>0.59986987820360926</v>
      </c>
      <c r="AX13" s="24">
        <v>94089423.230000004</v>
      </c>
      <c r="AY13" s="24">
        <v>52855704.079999998</v>
      </c>
      <c r="AZ13" s="25">
        <f t="shared" si="15"/>
        <v>0.56176031551171401</v>
      </c>
      <c r="BA13" s="24">
        <v>48424252.210000001</v>
      </c>
      <c r="BB13" s="24">
        <v>34584893.380000003</v>
      </c>
      <c r="BC13" s="25">
        <f t="shared" si="16"/>
        <v>0.71420603936260563</v>
      </c>
      <c r="BD13" s="24">
        <v>123163237</v>
      </c>
      <c r="BE13" s="24">
        <v>63608401.939999998</v>
      </c>
      <c r="BF13" s="25">
        <f t="shared" si="17"/>
        <v>0.51645607479446154</v>
      </c>
      <c r="BG13" s="24">
        <v>114986023.64</v>
      </c>
      <c r="BH13" s="24">
        <v>59403311.130000003</v>
      </c>
      <c r="BI13" s="25">
        <f t="shared" si="18"/>
        <v>0.51661331742352268</v>
      </c>
      <c r="BJ13" s="26">
        <v>71878122</v>
      </c>
      <c r="BK13" s="26">
        <v>36508075.799999997</v>
      </c>
      <c r="BL13" s="25">
        <f t="shared" si="19"/>
        <v>0.50791638379199722</v>
      </c>
      <c r="BM13" s="26">
        <v>96418804.359999999</v>
      </c>
      <c r="BN13" s="26">
        <v>53018030.920000002</v>
      </c>
      <c r="BO13" s="25">
        <f t="shared" si="20"/>
        <v>0.54987231248010471</v>
      </c>
      <c r="BP13" s="26">
        <v>73893402.200000003</v>
      </c>
      <c r="BQ13" s="26">
        <v>40543595.359999999</v>
      </c>
      <c r="BR13" s="25">
        <f t="shared" si="21"/>
        <v>0.54867679864387131</v>
      </c>
      <c r="BS13" s="26">
        <v>68685651.260000005</v>
      </c>
      <c r="BT13" s="26">
        <v>37286849.369999997</v>
      </c>
      <c r="BU13" s="25">
        <f t="shared" si="22"/>
        <v>0.54286228180112617</v>
      </c>
      <c r="BV13" s="26">
        <v>478958623.66000003</v>
      </c>
      <c r="BW13" s="26">
        <v>287676639.88</v>
      </c>
      <c r="BX13" s="25">
        <f t="shared" si="23"/>
        <v>0.60062941905439826</v>
      </c>
      <c r="BY13" s="26">
        <v>807835070.62</v>
      </c>
      <c r="BZ13" s="26">
        <v>426759484.35000002</v>
      </c>
      <c r="CA13" s="25">
        <f t="shared" si="24"/>
        <v>0.52827551052279664</v>
      </c>
      <c r="CB13" s="3">
        <f t="shared" ref="CB13:CC26" si="28">BY13+BV13+BS13+BP13+BM13+BJ13+BG13+BD13+BA13+AX13+AU13+AR13+AO13+AL13+AI13+AF13+AC13+Z13+W13+T13+Q13+N13+K13+H13+E13+B13</f>
        <v>4207906466.8900008</v>
      </c>
      <c r="CC13" s="3">
        <f t="shared" si="28"/>
        <v>2379815284.2300005</v>
      </c>
      <c r="CD13" s="19">
        <f t="shared" si="25"/>
        <v>0.56555802819183987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1702061</v>
      </c>
      <c r="C14" s="26">
        <v>857973.32</v>
      </c>
      <c r="D14" s="25">
        <f t="shared" si="26"/>
        <v>0.50407906649644163</v>
      </c>
      <c r="E14" s="26">
        <v>653392</v>
      </c>
      <c r="F14" s="26">
        <v>278431.77</v>
      </c>
      <c r="G14" s="25">
        <f t="shared" si="0"/>
        <v>0.42613281154345328</v>
      </c>
      <c r="H14" s="26">
        <v>3651197</v>
      </c>
      <c r="I14" s="26">
        <v>1836895.88</v>
      </c>
      <c r="J14" s="25">
        <f t="shared" si="1"/>
        <v>0.50309415788849521</v>
      </c>
      <c r="K14" s="26">
        <v>3074690</v>
      </c>
      <c r="L14" s="26">
        <v>1566383.11</v>
      </c>
      <c r="M14" s="25">
        <f t="shared" si="2"/>
        <v>0.50944423990711263</v>
      </c>
      <c r="N14" s="26">
        <v>1089865</v>
      </c>
      <c r="O14" s="26">
        <v>586245.59</v>
      </c>
      <c r="P14" s="25">
        <f t="shared" si="3"/>
        <v>0.53790661228684289</v>
      </c>
      <c r="Q14" s="26">
        <v>848284</v>
      </c>
      <c r="R14" s="26">
        <v>453261.5</v>
      </c>
      <c r="S14" s="25">
        <f t="shared" si="4"/>
        <v>0.53432753653257636</v>
      </c>
      <c r="T14" s="24">
        <v>2912718</v>
      </c>
      <c r="U14" s="24">
        <v>1288171.1499999999</v>
      </c>
      <c r="V14" s="25">
        <f t="shared" si="5"/>
        <v>0.44225742073211338</v>
      </c>
      <c r="W14" s="24">
        <v>491399</v>
      </c>
      <c r="X14" s="24">
        <v>306919</v>
      </c>
      <c r="Y14" s="25">
        <f t="shared" si="6"/>
        <v>0.62458206060655397</v>
      </c>
      <c r="Z14" s="26">
        <v>958094</v>
      </c>
      <c r="AA14" s="26">
        <v>483479.99</v>
      </c>
      <c r="AB14" s="25">
        <f t="shared" si="7"/>
        <v>0.50462688420969126</v>
      </c>
      <c r="AC14" s="24">
        <v>2009524</v>
      </c>
      <c r="AD14" s="24">
        <v>1093046.1299999999</v>
      </c>
      <c r="AE14" s="25">
        <f t="shared" si="8"/>
        <v>0.54393285673622205</v>
      </c>
      <c r="AF14" s="24">
        <v>716511</v>
      </c>
      <c r="AG14" s="24">
        <v>282476.7</v>
      </c>
      <c r="AH14" s="25">
        <f t="shared" si="9"/>
        <v>0.39423916729819919</v>
      </c>
      <c r="AI14" s="26">
        <v>422770</v>
      </c>
      <c r="AJ14" s="26">
        <v>236118.59</v>
      </c>
      <c r="AK14" s="25">
        <f t="shared" si="10"/>
        <v>0.55850365446933314</v>
      </c>
      <c r="AL14" s="24">
        <v>2135810</v>
      </c>
      <c r="AM14" s="24">
        <v>806985.54</v>
      </c>
      <c r="AN14" s="25">
        <f t="shared" si="11"/>
        <v>0.37783582809332295</v>
      </c>
      <c r="AO14" s="24">
        <v>513362</v>
      </c>
      <c r="AP14" s="24">
        <v>87816.84</v>
      </c>
      <c r="AQ14" s="25">
        <f t="shared" si="12"/>
        <v>0.17106221340886157</v>
      </c>
      <c r="AR14" s="24">
        <v>1015746</v>
      </c>
      <c r="AS14" s="24">
        <v>613666.64</v>
      </c>
      <c r="AT14" s="25">
        <f t="shared" si="13"/>
        <v>0.60415363683440548</v>
      </c>
      <c r="AU14" s="24">
        <v>862011</v>
      </c>
      <c r="AV14" s="24">
        <v>385041.91999999998</v>
      </c>
      <c r="AW14" s="25">
        <f t="shared" si="14"/>
        <v>0.44667866187322436</v>
      </c>
      <c r="AX14" s="24">
        <v>1309486</v>
      </c>
      <c r="AY14" s="24">
        <v>465133.97</v>
      </c>
      <c r="AZ14" s="25">
        <f t="shared" si="15"/>
        <v>0.35520346914743645</v>
      </c>
      <c r="BA14" s="24">
        <v>741215</v>
      </c>
      <c r="BB14" s="24">
        <v>462025</v>
      </c>
      <c r="BC14" s="25">
        <f t="shared" si="16"/>
        <v>0.62333465998394533</v>
      </c>
      <c r="BD14" s="24">
        <v>878477</v>
      </c>
      <c r="BE14" s="24">
        <v>538385.01</v>
      </c>
      <c r="BF14" s="25">
        <f t="shared" si="17"/>
        <v>0.61286181653019944</v>
      </c>
      <c r="BG14" s="24">
        <v>568268</v>
      </c>
      <c r="BH14" s="24">
        <v>299283.28999999998</v>
      </c>
      <c r="BI14" s="25">
        <f t="shared" si="18"/>
        <v>0.52665870680735138</v>
      </c>
      <c r="BJ14" s="26">
        <v>716512</v>
      </c>
      <c r="BK14" s="26">
        <v>316891.93</v>
      </c>
      <c r="BL14" s="25">
        <f t="shared" si="19"/>
        <v>0.44227023413425037</v>
      </c>
      <c r="BM14" s="26">
        <v>1551068</v>
      </c>
      <c r="BN14" s="26">
        <v>710856.05</v>
      </c>
      <c r="BO14" s="25">
        <f t="shared" si="20"/>
        <v>0.45830102226336955</v>
      </c>
      <c r="BP14" s="26">
        <v>697293</v>
      </c>
      <c r="BQ14" s="26">
        <v>38000</v>
      </c>
      <c r="BR14" s="25">
        <f t="shared" si="21"/>
        <v>5.4496459881283765E-2</v>
      </c>
      <c r="BS14" s="26">
        <v>579249</v>
      </c>
      <c r="BT14" s="26">
        <v>148739.22</v>
      </c>
      <c r="BU14" s="25">
        <f t="shared" si="22"/>
        <v>0.25677941610602695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30099002</v>
      </c>
      <c r="CC14" s="3">
        <f t="shared" si="28"/>
        <v>14142228.140000001</v>
      </c>
      <c r="CD14" s="19">
        <f t="shared" si="25"/>
        <v>0.46985704509405329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7541307.6399999997</v>
      </c>
      <c r="C15" s="26">
        <v>4680998.9800000004</v>
      </c>
      <c r="D15" s="25">
        <f t="shared" si="26"/>
        <v>0.62071449720091254</v>
      </c>
      <c r="E15" s="26">
        <v>4117447</v>
      </c>
      <c r="F15" s="26">
        <v>2433959.1</v>
      </c>
      <c r="G15" s="25">
        <f t="shared" si="0"/>
        <v>0.59113307347975586</v>
      </c>
      <c r="H15" s="26">
        <v>33986439.469999999</v>
      </c>
      <c r="I15" s="26">
        <v>19814858.370000001</v>
      </c>
      <c r="J15" s="25">
        <f t="shared" si="1"/>
        <v>0.58302248423200309</v>
      </c>
      <c r="K15" s="26">
        <v>15446264</v>
      </c>
      <c r="L15" s="26">
        <v>6654083.6600000001</v>
      </c>
      <c r="M15" s="25">
        <f t="shared" si="2"/>
        <v>0.4307891966627011</v>
      </c>
      <c r="N15" s="26">
        <v>5193100</v>
      </c>
      <c r="O15" s="26">
        <v>2882002.75</v>
      </c>
      <c r="P15" s="25">
        <f t="shared" si="3"/>
        <v>0.55496769752171149</v>
      </c>
      <c r="Q15" s="26">
        <v>7721437.3399999999</v>
      </c>
      <c r="R15" s="26">
        <v>4635997.68</v>
      </c>
      <c r="S15" s="25">
        <f t="shared" si="4"/>
        <v>0.60040604823453758</v>
      </c>
      <c r="T15" s="24">
        <v>15923618.5</v>
      </c>
      <c r="U15" s="24">
        <v>10078130.77</v>
      </c>
      <c r="V15" s="25">
        <f t="shared" si="5"/>
        <v>0.63290456060599543</v>
      </c>
      <c r="W15" s="24">
        <v>4350460.5</v>
      </c>
      <c r="X15" s="24">
        <v>2571094.64</v>
      </c>
      <c r="Y15" s="25">
        <f t="shared" si="6"/>
        <v>0.59099367526725044</v>
      </c>
      <c r="Z15" s="26">
        <v>11125311</v>
      </c>
      <c r="AA15" s="26">
        <v>6544381.3600000003</v>
      </c>
      <c r="AB15" s="25">
        <f t="shared" si="7"/>
        <v>0.58824255429803274</v>
      </c>
      <c r="AC15" s="24">
        <v>11436685</v>
      </c>
      <c r="AD15" s="24">
        <v>6978798.7800000003</v>
      </c>
      <c r="AE15" s="25">
        <f t="shared" si="8"/>
        <v>0.61021168109465285</v>
      </c>
      <c r="AF15" s="24">
        <v>8616491.3699999992</v>
      </c>
      <c r="AG15" s="24">
        <v>5746599.6100000003</v>
      </c>
      <c r="AH15" s="25">
        <f t="shared" si="9"/>
        <v>0.66693035056100813</v>
      </c>
      <c r="AI15" s="26">
        <v>11293829.08</v>
      </c>
      <c r="AJ15" s="26">
        <v>6821662.4299999997</v>
      </c>
      <c r="AK15" s="25">
        <f t="shared" si="10"/>
        <v>0.60401679374450035</v>
      </c>
      <c r="AL15" s="24">
        <v>12087815.199999999</v>
      </c>
      <c r="AM15" s="24">
        <v>7021594.0899999999</v>
      </c>
      <c r="AN15" s="25">
        <f t="shared" si="11"/>
        <v>0.58088198519117007</v>
      </c>
      <c r="AO15" s="24">
        <v>5764557</v>
      </c>
      <c r="AP15" s="24">
        <v>2569758.33</v>
      </c>
      <c r="AQ15" s="25">
        <f t="shared" si="12"/>
        <v>0.44578591728731282</v>
      </c>
      <c r="AR15" s="24">
        <v>6463279.7999999998</v>
      </c>
      <c r="AS15" s="24">
        <v>3587878.98</v>
      </c>
      <c r="AT15" s="25">
        <f t="shared" si="13"/>
        <v>0.55511738482991257</v>
      </c>
      <c r="AU15" s="24">
        <v>5688361</v>
      </c>
      <c r="AV15" s="24">
        <v>2980745.05</v>
      </c>
      <c r="AW15" s="25">
        <f t="shared" si="14"/>
        <v>0.52400771505184007</v>
      </c>
      <c r="AX15" s="24">
        <v>8266398.1399999997</v>
      </c>
      <c r="AY15" s="24">
        <v>4559026.2300000004</v>
      </c>
      <c r="AZ15" s="25">
        <f t="shared" si="15"/>
        <v>0.55151302330085938</v>
      </c>
      <c r="BA15" s="24">
        <v>3590483</v>
      </c>
      <c r="BB15" s="24">
        <v>2460995.84</v>
      </c>
      <c r="BC15" s="25">
        <f t="shared" si="16"/>
        <v>0.68542194462416328</v>
      </c>
      <c r="BD15" s="24">
        <v>7839590.0300000003</v>
      </c>
      <c r="BE15" s="24">
        <v>5028837.8</v>
      </c>
      <c r="BF15" s="25">
        <f t="shared" si="17"/>
        <v>0.64146693650509679</v>
      </c>
      <c r="BG15" s="24">
        <v>8842302.1999999993</v>
      </c>
      <c r="BH15" s="24">
        <v>4293465.38</v>
      </c>
      <c r="BI15" s="25">
        <f t="shared" si="18"/>
        <v>0.48555967471910205</v>
      </c>
      <c r="BJ15" s="26">
        <v>5893619.0199999996</v>
      </c>
      <c r="BK15" s="26">
        <v>3373911.07</v>
      </c>
      <c r="BL15" s="25">
        <f t="shared" si="19"/>
        <v>0.57246847116358057</v>
      </c>
      <c r="BM15" s="26">
        <v>8546698.5500000007</v>
      </c>
      <c r="BN15" s="26">
        <v>3695045.27</v>
      </c>
      <c r="BO15" s="25">
        <f t="shared" si="20"/>
        <v>0.43233597726457773</v>
      </c>
      <c r="BP15" s="26">
        <v>5628306.4199999999</v>
      </c>
      <c r="BQ15" s="26">
        <v>3473191.38</v>
      </c>
      <c r="BR15" s="25">
        <f t="shared" si="21"/>
        <v>0.6170935128297439</v>
      </c>
      <c r="BS15" s="26">
        <v>5331464.12</v>
      </c>
      <c r="BT15" s="26">
        <v>3364373.8</v>
      </c>
      <c r="BU15" s="25">
        <f t="shared" si="22"/>
        <v>0.63104125326083971</v>
      </c>
      <c r="BV15" s="26">
        <v>36204332</v>
      </c>
      <c r="BW15" s="26">
        <v>20533184.239999998</v>
      </c>
      <c r="BX15" s="25">
        <f t="shared" si="23"/>
        <v>0.56714716459897663</v>
      </c>
      <c r="BY15" s="26">
        <v>66398130.159999996</v>
      </c>
      <c r="BZ15" s="26">
        <v>40020376.359999999</v>
      </c>
      <c r="CA15" s="25">
        <f t="shared" si="24"/>
        <v>0.60273348456594555</v>
      </c>
      <c r="CB15" s="3">
        <f t="shared" si="28"/>
        <v>323297727.53999996</v>
      </c>
      <c r="CC15" s="3">
        <f t="shared" si="28"/>
        <v>186804951.94999996</v>
      </c>
      <c r="CD15" s="19">
        <f t="shared" si="25"/>
        <v>0.57781090319259221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33163272.239999998</v>
      </c>
      <c r="C16" s="26">
        <v>12170616.140000001</v>
      </c>
      <c r="D16" s="25">
        <f t="shared" si="26"/>
        <v>0.36699080995150923</v>
      </c>
      <c r="E16" s="26">
        <v>27061468.23</v>
      </c>
      <c r="F16" s="26">
        <v>6235269.9100000001</v>
      </c>
      <c r="G16" s="25">
        <f t="shared" si="0"/>
        <v>0.23041136781660868</v>
      </c>
      <c r="H16" s="26">
        <v>326560519.68000001</v>
      </c>
      <c r="I16" s="26">
        <v>105627226.12</v>
      </c>
      <c r="J16" s="25">
        <f t="shared" si="1"/>
        <v>0.32345375437148743</v>
      </c>
      <c r="K16" s="26">
        <v>295079343.94</v>
      </c>
      <c r="L16" s="26">
        <v>63951533.5</v>
      </c>
      <c r="M16" s="25">
        <f t="shared" si="2"/>
        <v>0.21672656800065135</v>
      </c>
      <c r="N16" s="26">
        <v>51261120</v>
      </c>
      <c r="O16" s="26">
        <v>15027925.220000001</v>
      </c>
      <c r="P16" s="25">
        <f t="shared" si="3"/>
        <v>0.29316419968974539</v>
      </c>
      <c r="Q16" s="26">
        <v>35604280.299999997</v>
      </c>
      <c r="R16" s="26">
        <v>21328180.07</v>
      </c>
      <c r="S16" s="25">
        <f t="shared" si="4"/>
        <v>0.59903415798015724</v>
      </c>
      <c r="T16" s="24">
        <v>309368614.98000002</v>
      </c>
      <c r="U16" s="24">
        <v>37838084.530000001</v>
      </c>
      <c r="V16" s="25">
        <f t="shared" si="5"/>
        <v>0.12230744392881013</v>
      </c>
      <c r="W16" s="24">
        <v>132341276.34</v>
      </c>
      <c r="X16" s="24">
        <v>18317417.850000001</v>
      </c>
      <c r="Y16" s="25">
        <f t="shared" si="6"/>
        <v>0.13841046691238221</v>
      </c>
      <c r="Z16" s="26">
        <v>214907726.75999999</v>
      </c>
      <c r="AA16" s="26">
        <v>91859806.430000007</v>
      </c>
      <c r="AB16" s="25">
        <f t="shared" si="7"/>
        <v>0.42743836070903685</v>
      </c>
      <c r="AC16" s="24">
        <v>140423670.61000001</v>
      </c>
      <c r="AD16" s="24">
        <v>23222112.010000002</v>
      </c>
      <c r="AE16" s="25">
        <f t="shared" si="8"/>
        <v>0.16537177748682408</v>
      </c>
      <c r="AF16" s="24">
        <v>26059122.640000001</v>
      </c>
      <c r="AG16" s="24">
        <v>12716593.9</v>
      </c>
      <c r="AH16" s="25">
        <f t="shared" si="9"/>
        <v>0.48799010141962323</v>
      </c>
      <c r="AI16" s="26">
        <v>119271423.28</v>
      </c>
      <c r="AJ16" s="26">
        <v>32736875.350000001</v>
      </c>
      <c r="AK16" s="25">
        <f t="shared" si="10"/>
        <v>0.27447375448138445</v>
      </c>
      <c r="AL16" s="24">
        <v>427838888.56999999</v>
      </c>
      <c r="AM16" s="24">
        <v>72793765.099999994</v>
      </c>
      <c r="AN16" s="25">
        <f t="shared" si="11"/>
        <v>0.17014293708387379</v>
      </c>
      <c r="AO16" s="24">
        <v>130971031.81999999</v>
      </c>
      <c r="AP16" s="24">
        <v>21599359.010000002</v>
      </c>
      <c r="AQ16" s="25">
        <f t="shared" si="12"/>
        <v>0.16491707143061279</v>
      </c>
      <c r="AR16" s="24">
        <v>184979706</v>
      </c>
      <c r="AS16" s="24">
        <v>43163461.450000003</v>
      </c>
      <c r="AT16" s="25">
        <f t="shared" si="13"/>
        <v>0.23334160478122937</v>
      </c>
      <c r="AU16" s="24">
        <v>59680356.329999998</v>
      </c>
      <c r="AV16" s="24">
        <v>18301766.329999998</v>
      </c>
      <c r="AW16" s="25">
        <f t="shared" si="14"/>
        <v>0.30666315443562631</v>
      </c>
      <c r="AX16" s="24">
        <v>116943811.23999999</v>
      </c>
      <c r="AY16" s="24">
        <v>27105254.350000001</v>
      </c>
      <c r="AZ16" s="25">
        <f t="shared" si="15"/>
        <v>0.23178015204560731</v>
      </c>
      <c r="BA16" s="24">
        <v>52053339.969999999</v>
      </c>
      <c r="BB16" s="24">
        <v>40075238.350000001</v>
      </c>
      <c r="BC16" s="25">
        <f t="shared" si="16"/>
        <v>0.76988793366759256</v>
      </c>
      <c r="BD16" s="24">
        <v>112523588.26000001</v>
      </c>
      <c r="BE16" s="24">
        <v>67725679.219999999</v>
      </c>
      <c r="BF16" s="25">
        <f t="shared" si="17"/>
        <v>0.60187983930543731</v>
      </c>
      <c r="BG16" s="24">
        <v>160603679.44999999</v>
      </c>
      <c r="BH16" s="24">
        <v>12066639.82</v>
      </c>
      <c r="BI16" s="25">
        <f t="shared" si="18"/>
        <v>7.5133022240356909E-2</v>
      </c>
      <c r="BJ16" s="26">
        <v>96920324.5</v>
      </c>
      <c r="BK16" s="26">
        <v>37588554.82</v>
      </c>
      <c r="BL16" s="25">
        <f t="shared" si="19"/>
        <v>0.38782943633252076</v>
      </c>
      <c r="BM16" s="26">
        <v>192155423.24000001</v>
      </c>
      <c r="BN16" s="26">
        <v>18477332.329999998</v>
      </c>
      <c r="BO16" s="25">
        <f t="shared" si="20"/>
        <v>9.6158266149595023E-2</v>
      </c>
      <c r="BP16" s="26">
        <v>126690571.06</v>
      </c>
      <c r="BQ16" s="26">
        <v>21440734.93</v>
      </c>
      <c r="BR16" s="25">
        <f t="shared" si="21"/>
        <v>0.169237021749991</v>
      </c>
      <c r="BS16" s="26">
        <v>228547990.90000001</v>
      </c>
      <c r="BT16" s="26">
        <v>11547365.58</v>
      </c>
      <c r="BU16" s="25">
        <f t="shared" si="22"/>
        <v>5.0524905226808539E-2</v>
      </c>
      <c r="BV16" s="26">
        <v>971393788.83000004</v>
      </c>
      <c r="BW16" s="26">
        <v>279026988.36000001</v>
      </c>
      <c r="BX16" s="25">
        <f t="shared" si="23"/>
        <v>0.28724394943483778</v>
      </c>
      <c r="BY16" s="26">
        <v>2770004726.0500002</v>
      </c>
      <c r="BZ16" s="26">
        <v>1461035316.73</v>
      </c>
      <c r="CA16" s="25">
        <f t="shared" si="24"/>
        <v>0.5274486729174005</v>
      </c>
      <c r="CB16" s="3">
        <f t="shared" si="28"/>
        <v>7342409065.2199993</v>
      </c>
      <c r="CC16" s="3">
        <f t="shared" si="28"/>
        <v>2572979097.4099994</v>
      </c>
      <c r="CD16" s="19">
        <f t="shared" si="25"/>
        <v>0.35042709750371359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109647740.06999999</v>
      </c>
      <c r="C17" s="26">
        <v>59846542.789999999</v>
      </c>
      <c r="D17" s="25">
        <f t="shared" si="26"/>
        <v>0.54580735318204909</v>
      </c>
      <c r="E17" s="26">
        <v>31432154.609999999</v>
      </c>
      <c r="F17" s="26">
        <v>7594752.9500000002</v>
      </c>
      <c r="G17" s="25">
        <f t="shared" si="0"/>
        <v>0.24162368263433534</v>
      </c>
      <c r="H17" s="26">
        <v>906253651.49000001</v>
      </c>
      <c r="I17" s="26">
        <v>274497611.91000003</v>
      </c>
      <c r="J17" s="25">
        <f t="shared" si="1"/>
        <v>0.30289269616590225</v>
      </c>
      <c r="K17" s="26">
        <v>399469695.13</v>
      </c>
      <c r="L17" s="26">
        <v>93376699.620000005</v>
      </c>
      <c r="M17" s="25">
        <f t="shared" si="2"/>
        <v>0.23375164814345251</v>
      </c>
      <c r="N17" s="26">
        <v>116653489.8</v>
      </c>
      <c r="O17" s="26">
        <v>29802182.289999999</v>
      </c>
      <c r="P17" s="25">
        <f t="shared" si="3"/>
        <v>0.25547613141360132</v>
      </c>
      <c r="Q17" s="26">
        <v>53409384.299999997</v>
      </c>
      <c r="R17" s="26">
        <v>16443789</v>
      </c>
      <c r="S17" s="25">
        <f t="shared" si="4"/>
        <v>0.30788201765508838</v>
      </c>
      <c r="T17" s="24">
        <v>341622186.23000002</v>
      </c>
      <c r="U17" s="24">
        <v>115836429.59</v>
      </c>
      <c r="V17" s="25">
        <f t="shared" si="5"/>
        <v>0.33907759583276054</v>
      </c>
      <c r="W17" s="24">
        <v>62033724.950000003</v>
      </c>
      <c r="X17" s="24">
        <v>26882571.899999999</v>
      </c>
      <c r="Y17" s="25">
        <f t="shared" si="6"/>
        <v>0.43335414601763322</v>
      </c>
      <c r="Z17" s="26">
        <v>146708444.25999999</v>
      </c>
      <c r="AA17" s="26">
        <v>72102492.870000005</v>
      </c>
      <c r="AB17" s="25">
        <f t="shared" si="7"/>
        <v>0.49146791265960366</v>
      </c>
      <c r="AC17" s="24">
        <v>156825333.63999999</v>
      </c>
      <c r="AD17" s="24">
        <v>71069391.430000007</v>
      </c>
      <c r="AE17" s="25">
        <f t="shared" si="8"/>
        <v>0.45317545182555247</v>
      </c>
      <c r="AF17" s="24">
        <v>56256647.149999999</v>
      </c>
      <c r="AG17" s="24">
        <v>18508622.600000001</v>
      </c>
      <c r="AH17" s="25">
        <f t="shared" si="9"/>
        <v>0.32900330072372613</v>
      </c>
      <c r="AI17" s="26">
        <v>153365596.18000001</v>
      </c>
      <c r="AJ17" s="26">
        <v>67788652.950000003</v>
      </c>
      <c r="AK17" s="25">
        <f t="shared" si="10"/>
        <v>0.44200690792763431</v>
      </c>
      <c r="AL17" s="24">
        <v>404610323.36000001</v>
      </c>
      <c r="AM17" s="24">
        <v>95144654.730000004</v>
      </c>
      <c r="AN17" s="25">
        <f t="shared" si="11"/>
        <v>0.23515132767718713</v>
      </c>
      <c r="AO17" s="24">
        <v>87508381.799999997</v>
      </c>
      <c r="AP17" s="24">
        <v>25588404.289999999</v>
      </c>
      <c r="AQ17" s="25">
        <f t="shared" si="12"/>
        <v>0.29241089554692234</v>
      </c>
      <c r="AR17" s="24">
        <v>97025883.260000005</v>
      </c>
      <c r="AS17" s="24">
        <v>22787123.170000002</v>
      </c>
      <c r="AT17" s="25">
        <f t="shared" si="13"/>
        <v>0.23485612709072082</v>
      </c>
      <c r="AU17" s="24">
        <v>66771237.380000003</v>
      </c>
      <c r="AV17" s="24">
        <v>24809654.780000001</v>
      </c>
      <c r="AW17" s="25">
        <f t="shared" si="14"/>
        <v>0.37156200414268853</v>
      </c>
      <c r="AX17" s="24">
        <v>200150025.34</v>
      </c>
      <c r="AY17" s="24">
        <v>76351098.010000005</v>
      </c>
      <c r="AZ17" s="25">
        <f t="shared" si="15"/>
        <v>0.38146933971304992</v>
      </c>
      <c r="BA17" s="24">
        <v>34258850</v>
      </c>
      <c r="BB17" s="24">
        <v>23409666.219999999</v>
      </c>
      <c r="BC17" s="25">
        <f t="shared" si="16"/>
        <v>0.68331733902334724</v>
      </c>
      <c r="BD17" s="24">
        <v>157868191.34999999</v>
      </c>
      <c r="BE17" s="24">
        <v>50031050.719999999</v>
      </c>
      <c r="BF17" s="25">
        <f t="shared" si="17"/>
        <v>0.31691660170527441</v>
      </c>
      <c r="BG17" s="24">
        <v>271157375.20999998</v>
      </c>
      <c r="BH17" s="24">
        <v>75480377.609999999</v>
      </c>
      <c r="BI17" s="25">
        <f t="shared" si="18"/>
        <v>0.2783637271586053</v>
      </c>
      <c r="BJ17" s="26">
        <v>36116213.579999998</v>
      </c>
      <c r="BK17" s="26">
        <v>10648837.710000001</v>
      </c>
      <c r="BL17" s="25">
        <f t="shared" si="19"/>
        <v>0.29484922848880774</v>
      </c>
      <c r="BM17" s="26">
        <v>139331788.75999999</v>
      </c>
      <c r="BN17" s="26">
        <v>38508077.560000002</v>
      </c>
      <c r="BO17" s="25">
        <f t="shared" si="20"/>
        <v>0.2763768261550883</v>
      </c>
      <c r="BP17" s="26">
        <v>66402356.170000002</v>
      </c>
      <c r="BQ17" s="26">
        <v>35532292.229999997</v>
      </c>
      <c r="BR17" s="25">
        <f t="shared" si="21"/>
        <v>0.53510589502324279</v>
      </c>
      <c r="BS17" s="26">
        <v>83822892.480000004</v>
      </c>
      <c r="BT17" s="26">
        <v>27756180.989999998</v>
      </c>
      <c r="BU17" s="25">
        <f t="shared" si="22"/>
        <v>0.33112888578287342</v>
      </c>
      <c r="BV17" s="26">
        <v>910402242.53999996</v>
      </c>
      <c r="BW17" s="26">
        <v>312386369.76999998</v>
      </c>
      <c r="BX17" s="25">
        <f t="shared" si="23"/>
        <v>0.34313005303946709</v>
      </c>
      <c r="BY17" s="26">
        <v>2293584105.0799999</v>
      </c>
      <c r="BZ17" s="26">
        <v>858448072.30999994</v>
      </c>
      <c r="CA17" s="25">
        <f t="shared" si="24"/>
        <v>0.37428236026254524</v>
      </c>
      <c r="CB17" s="3">
        <f t="shared" si="28"/>
        <v>7382687914.1199989</v>
      </c>
      <c r="CC17" s="3">
        <f t="shared" si="28"/>
        <v>2530631599.9999995</v>
      </c>
      <c r="CD17" s="19">
        <f t="shared" si="25"/>
        <v>0.34277916518182466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3337000</v>
      </c>
      <c r="I18" s="26">
        <v>1951519.75</v>
      </c>
      <c r="J18" s="25">
        <f t="shared" si="1"/>
        <v>0.58481263110578363</v>
      </c>
      <c r="K18" s="26">
        <v>16490114.5</v>
      </c>
      <c r="L18" s="26">
        <v>747600</v>
      </c>
      <c r="M18" s="25">
        <f t="shared" si="2"/>
        <v>4.5336252819833361E-2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50000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11482677.949999999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12109349.800000001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6579192</v>
      </c>
      <c r="AY18" s="24">
        <v>1670973.1</v>
      </c>
      <c r="AZ18" s="25">
        <f t="shared" si="15"/>
        <v>0.25397846726467327</v>
      </c>
      <c r="BA18" s="24">
        <v>0</v>
      </c>
      <c r="BB18" s="24">
        <v>0</v>
      </c>
      <c r="BC18" s="25">
        <f t="shared" si="16"/>
        <v>0</v>
      </c>
      <c r="BD18" s="24">
        <v>530000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2580797.2000000002</v>
      </c>
      <c r="BQ18" s="26">
        <v>2036580.77</v>
      </c>
      <c r="BR18" s="25">
        <f t="shared" si="21"/>
        <v>0.78912855686607219</v>
      </c>
      <c r="BS18" s="26">
        <v>3182592</v>
      </c>
      <c r="BT18" s="26">
        <v>57047</v>
      </c>
      <c r="BU18" s="25">
        <f t="shared" si="22"/>
        <v>1.7924697856338483E-2</v>
      </c>
      <c r="BV18" s="26">
        <v>0</v>
      </c>
      <c r="BW18" s="26">
        <v>0</v>
      </c>
      <c r="BX18" s="25">
        <f t="shared" si="23"/>
        <v>0</v>
      </c>
      <c r="BY18" s="26">
        <v>0</v>
      </c>
      <c r="BZ18" s="26">
        <v>0</v>
      </c>
      <c r="CA18" s="25">
        <f t="shared" si="24"/>
        <v>0</v>
      </c>
      <c r="CB18" s="3">
        <f t="shared" si="28"/>
        <v>56846723.450000003</v>
      </c>
      <c r="CC18" s="3">
        <f t="shared" si="28"/>
        <v>6463720.6200000001</v>
      </c>
      <c r="CD18" s="19">
        <f t="shared" si="25"/>
        <v>0.11370436548880813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376273929.26999998</v>
      </c>
      <c r="C19" s="26">
        <v>233292722.03</v>
      </c>
      <c r="D19" s="25">
        <f t="shared" si="26"/>
        <v>0.6200076696320832</v>
      </c>
      <c r="E19" s="26">
        <v>109862761.8</v>
      </c>
      <c r="F19" s="26">
        <v>57451833.82</v>
      </c>
      <c r="G19" s="25">
        <f t="shared" si="0"/>
        <v>0.52294183105089209</v>
      </c>
      <c r="H19" s="26">
        <v>2201563077.7600002</v>
      </c>
      <c r="I19" s="26">
        <v>1392572615.1300001</v>
      </c>
      <c r="J19" s="25">
        <f t="shared" si="1"/>
        <v>0.63253814037746559</v>
      </c>
      <c r="K19" s="26">
        <v>876765083</v>
      </c>
      <c r="L19" s="26">
        <v>425010756.07999998</v>
      </c>
      <c r="M19" s="25">
        <f t="shared" si="2"/>
        <v>0.48474872496718713</v>
      </c>
      <c r="N19" s="26">
        <v>214034108</v>
      </c>
      <c r="O19" s="26">
        <v>122058790.75</v>
      </c>
      <c r="P19" s="25">
        <f t="shared" si="3"/>
        <v>0.57027728846843417</v>
      </c>
      <c r="Q19" s="26">
        <v>182445078.94</v>
      </c>
      <c r="R19" s="26">
        <v>103358257.52</v>
      </c>
      <c r="S19" s="25">
        <f t="shared" si="4"/>
        <v>0.5665171026837672</v>
      </c>
      <c r="T19" s="24">
        <v>720830773.79999995</v>
      </c>
      <c r="U19" s="24">
        <v>415557323.19999999</v>
      </c>
      <c r="V19" s="25">
        <f t="shared" si="5"/>
        <v>0.57649775551244653</v>
      </c>
      <c r="W19" s="24">
        <v>130099576.33</v>
      </c>
      <c r="X19" s="24">
        <v>70879816.609999999</v>
      </c>
      <c r="Y19" s="25">
        <f t="shared" si="6"/>
        <v>0.54481204789024085</v>
      </c>
      <c r="Z19" s="26">
        <v>574016052.94000006</v>
      </c>
      <c r="AA19" s="26">
        <v>331234858.62</v>
      </c>
      <c r="AB19" s="25">
        <f t="shared" si="7"/>
        <v>0.57704807543879411</v>
      </c>
      <c r="AC19" s="24">
        <v>535860711</v>
      </c>
      <c r="AD19" s="24">
        <v>323528344.26999998</v>
      </c>
      <c r="AE19" s="25">
        <f t="shared" si="8"/>
        <v>0.60375455342909057</v>
      </c>
      <c r="AF19" s="24">
        <v>142233057.06</v>
      </c>
      <c r="AG19" s="24">
        <v>85373699.390000001</v>
      </c>
      <c r="AH19" s="25">
        <f t="shared" si="9"/>
        <v>0.60023809622530799</v>
      </c>
      <c r="AI19" s="26">
        <v>635741616.01999998</v>
      </c>
      <c r="AJ19" s="26">
        <v>365468173.17000002</v>
      </c>
      <c r="AK19" s="25">
        <f t="shared" si="10"/>
        <v>0.57486904107045689</v>
      </c>
      <c r="AL19" s="24">
        <v>991545843.29999995</v>
      </c>
      <c r="AM19" s="24">
        <v>545173556.38999999</v>
      </c>
      <c r="AN19" s="25">
        <f t="shared" si="11"/>
        <v>0.5498218363515982</v>
      </c>
      <c r="AO19" s="24">
        <v>237397183.53</v>
      </c>
      <c r="AP19" s="24">
        <v>118277765.29000001</v>
      </c>
      <c r="AQ19" s="25">
        <f t="shared" si="12"/>
        <v>0.49822733164419863</v>
      </c>
      <c r="AR19" s="24">
        <v>188360966</v>
      </c>
      <c r="AS19" s="24">
        <v>100362599.81999999</v>
      </c>
      <c r="AT19" s="25">
        <f t="shared" si="13"/>
        <v>0.53282058353852357</v>
      </c>
      <c r="AU19" s="24">
        <v>184333311</v>
      </c>
      <c r="AV19" s="24">
        <v>108597357.56</v>
      </c>
      <c r="AW19" s="25">
        <f t="shared" si="14"/>
        <v>0.58913582667649256</v>
      </c>
      <c r="AX19" s="24">
        <v>347691759</v>
      </c>
      <c r="AY19" s="24">
        <v>140540762.16999999</v>
      </c>
      <c r="AZ19" s="25">
        <f t="shared" si="15"/>
        <v>0.40421079456761005</v>
      </c>
      <c r="BA19" s="24">
        <v>133208527</v>
      </c>
      <c r="BB19" s="24">
        <v>70460611.409999996</v>
      </c>
      <c r="BC19" s="25">
        <f t="shared" si="16"/>
        <v>0.52894970762644944</v>
      </c>
      <c r="BD19" s="24">
        <v>426467177.49000001</v>
      </c>
      <c r="BE19" s="24">
        <v>230861573.43000001</v>
      </c>
      <c r="BF19" s="25">
        <f t="shared" si="17"/>
        <v>0.54133491535913891</v>
      </c>
      <c r="BG19" s="24">
        <v>221697014.90000001</v>
      </c>
      <c r="BH19" s="24">
        <v>126890082.62</v>
      </c>
      <c r="BI19" s="25">
        <f t="shared" si="18"/>
        <v>0.57235810178696278</v>
      </c>
      <c r="BJ19" s="26">
        <v>93563325</v>
      </c>
      <c r="BK19" s="26">
        <v>51514469.850000001</v>
      </c>
      <c r="BL19" s="25">
        <f t="shared" si="19"/>
        <v>0.55058400126331553</v>
      </c>
      <c r="BM19" s="26">
        <v>448488001.19999999</v>
      </c>
      <c r="BN19" s="26">
        <v>176595913.08000001</v>
      </c>
      <c r="BO19" s="25">
        <f t="shared" si="20"/>
        <v>0.39375838953882814</v>
      </c>
      <c r="BP19" s="26">
        <v>197038145</v>
      </c>
      <c r="BQ19" s="26">
        <v>106191772.29000001</v>
      </c>
      <c r="BR19" s="25">
        <f t="shared" si="21"/>
        <v>0.53894017470576572</v>
      </c>
      <c r="BS19" s="26">
        <v>270681518.87</v>
      </c>
      <c r="BT19" s="26">
        <v>137091907.31999999</v>
      </c>
      <c r="BU19" s="25">
        <f t="shared" si="22"/>
        <v>0.50646940320237011</v>
      </c>
      <c r="BV19" s="26">
        <v>3334213195.1599998</v>
      </c>
      <c r="BW19" s="26">
        <v>1198970583.54</v>
      </c>
      <c r="BX19" s="25">
        <f t="shared" si="23"/>
        <v>0.35959625655625316</v>
      </c>
      <c r="BY19" s="26">
        <v>5252452816.1400003</v>
      </c>
      <c r="BZ19" s="26">
        <v>2663540300.71</v>
      </c>
      <c r="CA19" s="25">
        <f t="shared" si="24"/>
        <v>0.50710408906965143</v>
      </c>
      <c r="CB19" s="3">
        <f t="shared" si="28"/>
        <v>19026864609.510002</v>
      </c>
      <c r="CC19" s="3">
        <f>BZ19+BW19+BT19+BQ19+BN19+BK19+BH19+BE19+BB19+AY19+AV19+AS19+AP19+AM19+AJ19+AG19+AD19+AA19+X19+U19+R19+O19+L19+I19+F19+C19</f>
        <v>9700856446.0700016</v>
      </c>
      <c r="CD19" s="19">
        <f t="shared" si="25"/>
        <v>0.50985050060330606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56065415.719999999</v>
      </c>
      <c r="C20" s="26">
        <v>29340742.600000001</v>
      </c>
      <c r="D20" s="25">
        <f t="shared" si="26"/>
        <v>0.52333050996237229</v>
      </c>
      <c r="E20" s="26">
        <v>23472755.48</v>
      </c>
      <c r="F20" s="26">
        <v>15389431.01</v>
      </c>
      <c r="G20" s="25">
        <f t="shared" si="0"/>
        <v>0.65562950302586287</v>
      </c>
      <c r="H20" s="26">
        <v>195420409.21000001</v>
      </c>
      <c r="I20" s="26">
        <v>105243184.06</v>
      </c>
      <c r="J20" s="25">
        <f t="shared" si="1"/>
        <v>0.53854755747085259</v>
      </c>
      <c r="K20" s="26">
        <v>80337106.060000002</v>
      </c>
      <c r="L20" s="26">
        <v>42026186.240000002</v>
      </c>
      <c r="M20" s="25">
        <f t="shared" si="2"/>
        <v>0.52312297892100601</v>
      </c>
      <c r="N20" s="26">
        <v>59603612.049999997</v>
      </c>
      <c r="O20" s="26">
        <v>27427148.579999998</v>
      </c>
      <c r="P20" s="25">
        <f t="shared" si="3"/>
        <v>0.46015916882674895</v>
      </c>
      <c r="Q20" s="26">
        <v>35059185.859999999</v>
      </c>
      <c r="R20" s="26">
        <v>21787571.84</v>
      </c>
      <c r="S20" s="25">
        <f t="shared" si="4"/>
        <v>0.62145116338420303</v>
      </c>
      <c r="T20" s="24">
        <v>141840000.59999999</v>
      </c>
      <c r="U20" s="24">
        <v>58726750.25</v>
      </c>
      <c r="V20" s="25">
        <f t="shared" si="5"/>
        <v>0.4140351804961851</v>
      </c>
      <c r="W20" s="24">
        <v>21854386.550000001</v>
      </c>
      <c r="X20" s="24">
        <v>13798215.35</v>
      </c>
      <c r="Y20" s="25">
        <f t="shared" si="6"/>
        <v>0.63137051769590846</v>
      </c>
      <c r="Z20" s="26">
        <v>67356150.219999999</v>
      </c>
      <c r="AA20" s="26">
        <v>36663682.719999999</v>
      </c>
      <c r="AB20" s="25">
        <f t="shared" si="7"/>
        <v>0.54432568667075465</v>
      </c>
      <c r="AC20" s="24">
        <v>78747593.049999997</v>
      </c>
      <c r="AD20" s="24">
        <v>42499070.780000001</v>
      </c>
      <c r="AE20" s="25">
        <f t="shared" si="8"/>
        <v>0.53968723530401297</v>
      </c>
      <c r="AF20" s="24">
        <v>42713513.359999999</v>
      </c>
      <c r="AG20" s="24">
        <v>26421926.16</v>
      </c>
      <c r="AH20" s="25">
        <f t="shared" si="9"/>
        <v>0.61858470731052972</v>
      </c>
      <c r="AI20" s="26">
        <v>80857821.989999995</v>
      </c>
      <c r="AJ20" s="26">
        <v>45520128.649999999</v>
      </c>
      <c r="AK20" s="25">
        <f t="shared" si="10"/>
        <v>0.56296506051856865</v>
      </c>
      <c r="AL20" s="24">
        <v>130786360.38</v>
      </c>
      <c r="AM20" s="24">
        <v>69679914.989999995</v>
      </c>
      <c r="AN20" s="25">
        <f t="shared" si="11"/>
        <v>0.53277661972964829</v>
      </c>
      <c r="AO20" s="24">
        <v>38996798.649999999</v>
      </c>
      <c r="AP20" s="24">
        <v>18298806.329999998</v>
      </c>
      <c r="AQ20" s="25">
        <f t="shared" si="12"/>
        <v>0.46923868018586695</v>
      </c>
      <c r="AR20" s="24">
        <v>33818353.270000003</v>
      </c>
      <c r="AS20" s="24">
        <v>18028605.07</v>
      </c>
      <c r="AT20" s="25">
        <f t="shared" si="13"/>
        <v>0.5331012106373918</v>
      </c>
      <c r="AU20" s="24">
        <v>73613451.719999999</v>
      </c>
      <c r="AV20" s="24">
        <v>48154185</v>
      </c>
      <c r="AW20" s="25">
        <f t="shared" si="14"/>
        <v>0.6541492604254151</v>
      </c>
      <c r="AX20" s="24">
        <v>46446857.079999998</v>
      </c>
      <c r="AY20" s="24">
        <v>24867799.850000001</v>
      </c>
      <c r="AZ20" s="25">
        <f t="shared" si="15"/>
        <v>0.53540328481575705</v>
      </c>
      <c r="BA20" s="24">
        <v>60085235.079999998</v>
      </c>
      <c r="BB20" s="24">
        <v>35648481.090000004</v>
      </c>
      <c r="BC20" s="25">
        <f t="shared" si="16"/>
        <v>0.59329852071871103</v>
      </c>
      <c r="BD20" s="24">
        <v>87476502.890000001</v>
      </c>
      <c r="BE20" s="24">
        <v>51997025.759999998</v>
      </c>
      <c r="BF20" s="25">
        <f t="shared" si="17"/>
        <v>0.59441134524302197</v>
      </c>
      <c r="BG20" s="24">
        <v>43411598</v>
      </c>
      <c r="BH20" s="24">
        <v>27078572.809999999</v>
      </c>
      <c r="BI20" s="25">
        <f t="shared" si="18"/>
        <v>0.62376355760965074</v>
      </c>
      <c r="BJ20" s="26">
        <v>37968025.899999999</v>
      </c>
      <c r="BK20" s="26">
        <v>18798913</v>
      </c>
      <c r="BL20" s="25">
        <f t="shared" si="19"/>
        <v>0.49512484661468797</v>
      </c>
      <c r="BM20" s="26">
        <v>71780665.459999993</v>
      </c>
      <c r="BN20" s="26">
        <v>25501260.670000002</v>
      </c>
      <c r="BO20" s="25">
        <f t="shared" si="20"/>
        <v>0.35526642873226999</v>
      </c>
      <c r="BP20" s="26">
        <v>20716702.98</v>
      </c>
      <c r="BQ20" s="26">
        <v>13282146.84</v>
      </c>
      <c r="BR20" s="25">
        <f t="shared" si="21"/>
        <v>0.64113227152132479</v>
      </c>
      <c r="BS20" s="26">
        <v>44957061.409999996</v>
      </c>
      <c r="BT20" s="26">
        <v>25667033.100000001</v>
      </c>
      <c r="BU20" s="25">
        <f t="shared" si="22"/>
        <v>0.57092328312834906</v>
      </c>
      <c r="BV20" s="26">
        <v>235347455</v>
      </c>
      <c r="BW20" s="26">
        <v>138133563.49000001</v>
      </c>
      <c r="BX20" s="25">
        <f t="shared" si="23"/>
        <v>0.58693459629720668</v>
      </c>
      <c r="BY20" s="26">
        <v>339265665.66000003</v>
      </c>
      <c r="BZ20" s="26">
        <v>176543721.46000001</v>
      </c>
      <c r="CA20" s="25">
        <f t="shared" si="24"/>
        <v>0.52037013859494363</v>
      </c>
      <c r="CB20" s="3">
        <f t="shared" si="28"/>
        <v>2147998683.6300001</v>
      </c>
      <c r="CC20" s="3">
        <f t="shared" si="28"/>
        <v>1156524067.7</v>
      </c>
      <c r="CD20" s="19">
        <f t="shared" si="25"/>
        <v>0.53841935589342993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8217157.8600000003</v>
      </c>
      <c r="I21" s="26">
        <v>6909618.8399999999</v>
      </c>
      <c r="J21" s="25">
        <f t="shared" si="1"/>
        <v>0.84087697446279797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8217157.8600000003</v>
      </c>
      <c r="CC21" s="3">
        <f t="shared" si="28"/>
        <v>6909618.8399999999</v>
      </c>
      <c r="CD21" s="19">
        <f t="shared" si="25"/>
        <v>0.84087697446279797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209715078</v>
      </c>
      <c r="C22" s="26">
        <v>127517978.61</v>
      </c>
      <c r="D22" s="25">
        <f t="shared" si="26"/>
        <v>0.60805345913182263</v>
      </c>
      <c r="E22" s="26">
        <v>61055137</v>
      </c>
      <c r="F22" s="26">
        <v>33850601.770000003</v>
      </c>
      <c r="G22" s="25">
        <f t="shared" si="0"/>
        <v>0.55442675970082589</v>
      </c>
      <c r="H22" s="26">
        <v>541010767.97000003</v>
      </c>
      <c r="I22" s="26">
        <v>360622476.05000001</v>
      </c>
      <c r="J22" s="25">
        <f t="shared" si="1"/>
        <v>0.6665717161289425</v>
      </c>
      <c r="K22" s="26">
        <v>389315155.81</v>
      </c>
      <c r="L22" s="26">
        <v>241255050.06</v>
      </c>
      <c r="M22" s="25">
        <f t="shared" si="2"/>
        <v>0.61969087629802233</v>
      </c>
      <c r="N22" s="26">
        <v>146773995</v>
      </c>
      <c r="O22" s="26">
        <v>91869660.659999996</v>
      </c>
      <c r="P22" s="25">
        <f t="shared" si="3"/>
        <v>0.62592600726034608</v>
      </c>
      <c r="Q22" s="26">
        <v>157261142.06</v>
      </c>
      <c r="R22" s="26">
        <v>103804793.08</v>
      </c>
      <c r="S22" s="25">
        <f t="shared" si="4"/>
        <v>0.66007909977148238</v>
      </c>
      <c r="T22" s="24">
        <v>395568056.04000002</v>
      </c>
      <c r="U22" s="24">
        <v>266407196.28</v>
      </c>
      <c r="V22" s="25">
        <f t="shared" si="5"/>
        <v>0.67348005535881994</v>
      </c>
      <c r="W22" s="24">
        <v>81216425.299999997</v>
      </c>
      <c r="X22" s="24">
        <v>45385874.979999997</v>
      </c>
      <c r="Y22" s="25">
        <f t="shared" si="6"/>
        <v>0.55882630653038601</v>
      </c>
      <c r="Z22" s="26">
        <v>307648482.41000003</v>
      </c>
      <c r="AA22" s="26">
        <v>200261906</v>
      </c>
      <c r="AB22" s="25">
        <f t="shared" si="7"/>
        <v>0.65094390985200112</v>
      </c>
      <c r="AC22" s="24">
        <v>382410724.81</v>
      </c>
      <c r="AD22" s="24">
        <v>249345125.86000001</v>
      </c>
      <c r="AE22" s="25">
        <f t="shared" si="8"/>
        <v>0.65203486639629848</v>
      </c>
      <c r="AF22" s="24">
        <v>116842134</v>
      </c>
      <c r="AG22" s="24">
        <v>67864221.090000004</v>
      </c>
      <c r="AH22" s="25">
        <f t="shared" si="9"/>
        <v>0.58081976737946261</v>
      </c>
      <c r="AI22" s="26">
        <v>631792875</v>
      </c>
      <c r="AJ22" s="26">
        <v>372781878.38</v>
      </c>
      <c r="AK22" s="25">
        <f t="shared" si="10"/>
        <v>0.59003811712818066</v>
      </c>
      <c r="AL22" s="24">
        <v>471944660.86000001</v>
      </c>
      <c r="AM22" s="24">
        <v>325186576.63999999</v>
      </c>
      <c r="AN22" s="25">
        <f t="shared" si="11"/>
        <v>0.68903539675060532</v>
      </c>
      <c r="AO22" s="24">
        <v>106967094.56</v>
      </c>
      <c r="AP22" s="24">
        <v>65186273.090000004</v>
      </c>
      <c r="AQ22" s="25">
        <f t="shared" si="12"/>
        <v>0.60940491426955334</v>
      </c>
      <c r="AR22" s="24">
        <v>109060810.27</v>
      </c>
      <c r="AS22" s="24">
        <v>67390999.400000006</v>
      </c>
      <c r="AT22" s="25">
        <f t="shared" si="13"/>
        <v>0.61792131594439148</v>
      </c>
      <c r="AU22" s="24">
        <v>100349296.28</v>
      </c>
      <c r="AV22" s="24">
        <v>63620390.340000004</v>
      </c>
      <c r="AW22" s="25">
        <f t="shared" si="14"/>
        <v>0.63398940200320852</v>
      </c>
      <c r="AX22" s="24">
        <v>134865224</v>
      </c>
      <c r="AY22" s="24">
        <v>83952517.290000007</v>
      </c>
      <c r="AZ22" s="25">
        <f t="shared" si="15"/>
        <v>0.62249195752642661</v>
      </c>
      <c r="BA22" s="24">
        <v>78885730</v>
      </c>
      <c r="BB22" s="24">
        <v>50009777.390000001</v>
      </c>
      <c r="BC22" s="25">
        <f t="shared" si="16"/>
        <v>0.63395214052021831</v>
      </c>
      <c r="BD22" s="24">
        <v>201450995.25</v>
      </c>
      <c r="BE22" s="24">
        <v>132918214.95</v>
      </c>
      <c r="BF22" s="25">
        <f t="shared" si="17"/>
        <v>0.65980421087048469</v>
      </c>
      <c r="BG22" s="24">
        <v>138836224.96000001</v>
      </c>
      <c r="BH22" s="24">
        <v>86233969.469999999</v>
      </c>
      <c r="BI22" s="25">
        <f t="shared" si="18"/>
        <v>0.6211200966811421</v>
      </c>
      <c r="BJ22" s="26">
        <v>114698816</v>
      </c>
      <c r="BK22" s="26">
        <v>73255162.930000007</v>
      </c>
      <c r="BL22" s="25">
        <f t="shared" si="19"/>
        <v>0.63867409869339897</v>
      </c>
      <c r="BM22" s="26">
        <v>141986274.47</v>
      </c>
      <c r="BN22" s="26">
        <v>93277645.700000003</v>
      </c>
      <c r="BO22" s="25">
        <f t="shared" si="20"/>
        <v>0.65694832861966845</v>
      </c>
      <c r="BP22" s="26">
        <v>164738194.72999999</v>
      </c>
      <c r="BQ22" s="26">
        <v>104686830.29000001</v>
      </c>
      <c r="BR22" s="25">
        <f t="shared" si="21"/>
        <v>0.63547394374193533</v>
      </c>
      <c r="BS22" s="26">
        <v>89452668.870000005</v>
      </c>
      <c r="BT22" s="26">
        <v>57212889.869999997</v>
      </c>
      <c r="BU22" s="25">
        <f t="shared" si="22"/>
        <v>0.63958840572042053</v>
      </c>
      <c r="BV22" s="26">
        <v>953931532.15999997</v>
      </c>
      <c r="BW22" s="26">
        <v>603322785.63</v>
      </c>
      <c r="BX22" s="25">
        <f t="shared" si="23"/>
        <v>0.63245921252219028</v>
      </c>
      <c r="BY22" s="26">
        <v>2822379341.5100002</v>
      </c>
      <c r="BZ22" s="26">
        <v>1741086297.22</v>
      </c>
      <c r="CA22" s="25">
        <f t="shared" si="24"/>
        <v>0.61688599814102307</v>
      </c>
      <c r="CB22" s="3">
        <f t="shared" si="28"/>
        <v>9050156837.3200016</v>
      </c>
      <c r="CC22" s="3">
        <f t="shared" si="28"/>
        <v>5708307093.0299988</v>
      </c>
      <c r="CD22" s="19">
        <f t="shared" si="25"/>
        <v>0.63074123417295214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22317099.039999999</v>
      </c>
      <c r="C23" s="26">
        <v>11807856.960000001</v>
      </c>
      <c r="D23" s="25">
        <f t="shared" si="26"/>
        <v>0.52909461659135071</v>
      </c>
      <c r="E23" s="26">
        <v>9692640</v>
      </c>
      <c r="F23" s="26">
        <v>4796573.96</v>
      </c>
      <c r="G23" s="25">
        <f t="shared" si="0"/>
        <v>0.49486764802984534</v>
      </c>
      <c r="H23" s="26">
        <v>140663627.46000001</v>
      </c>
      <c r="I23" s="26">
        <v>84639011.340000004</v>
      </c>
      <c r="J23" s="25">
        <f t="shared" si="1"/>
        <v>0.60171213318146854</v>
      </c>
      <c r="K23" s="26">
        <v>28236900</v>
      </c>
      <c r="L23" s="26">
        <v>16435916.5</v>
      </c>
      <c r="M23" s="25">
        <f t="shared" si="2"/>
        <v>0.58207227068127165</v>
      </c>
      <c r="N23" s="26">
        <v>14464329</v>
      </c>
      <c r="O23" s="26">
        <v>6515209.7699999996</v>
      </c>
      <c r="P23" s="25">
        <f t="shared" si="3"/>
        <v>0.45043290774152051</v>
      </c>
      <c r="Q23" s="26">
        <v>1724683</v>
      </c>
      <c r="R23" s="26">
        <v>353743.83</v>
      </c>
      <c r="S23" s="25">
        <f t="shared" si="4"/>
        <v>0.20510657900611301</v>
      </c>
      <c r="T23" s="24">
        <v>43455100.850000001</v>
      </c>
      <c r="U23" s="24">
        <v>17873630.73</v>
      </c>
      <c r="V23" s="25">
        <f t="shared" si="5"/>
        <v>0.41131260497350797</v>
      </c>
      <c r="W23" s="24">
        <v>145004246.03</v>
      </c>
      <c r="X23" s="24">
        <v>45683769.869999997</v>
      </c>
      <c r="Y23" s="25">
        <f t="shared" si="6"/>
        <v>0.3150512562269967</v>
      </c>
      <c r="Z23" s="26">
        <v>87651091.269999996</v>
      </c>
      <c r="AA23" s="26">
        <v>30191697.579999998</v>
      </c>
      <c r="AB23" s="25">
        <f t="shared" si="7"/>
        <v>0.34445318526608687</v>
      </c>
      <c r="AC23" s="24">
        <v>5414400</v>
      </c>
      <c r="AD23" s="24">
        <v>1123704.97</v>
      </c>
      <c r="AE23" s="25">
        <f t="shared" si="8"/>
        <v>0.20754007276891254</v>
      </c>
      <c r="AF23" s="24">
        <v>9804060</v>
      </c>
      <c r="AG23" s="24">
        <v>6848391.5099999998</v>
      </c>
      <c r="AH23" s="25">
        <f t="shared" si="9"/>
        <v>0.69852607083187979</v>
      </c>
      <c r="AI23" s="26">
        <v>37763784</v>
      </c>
      <c r="AJ23" s="26">
        <v>18702964.77</v>
      </c>
      <c r="AK23" s="25">
        <f t="shared" si="10"/>
        <v>0.49526193588015438</v>
      </c>
      <c r="AL23" s="24">
        <v>137403667.72</v>
      </c>
      <c r="AM23" s="24">
        <v>36607882.079999998</v>
      </c>
      <c r="AN23" s="25">
        <f t="shared" si="11"/>
        <v>0.26642579988912102</v>
      </c>
      <c r="AO23" s="24">
        <v>14455550</v>
      </c>
      <c r="AP23" s="24">
        <v>6503345.4199999999</v>
      </c>
      <c r="AQ23" s="25">
        <f t="shared" si="12"/>
        <v>0.44988571309981285</v>
      </c>
      <c r="AR23" s="24">
        <v>18322507.829999998</v>
      </c>
      <c r="AS23" s="24">
        <v>3570558.32</v>
      </c>
      <c r="AT23" s="25">
        <f t="shared" si="13"/>
        <v>0.19487279542344177</v>
      </c>
      <c r="AU23" s="24">
        <v>3738610</v>
      </c>
      <c r="AV23" s="24">
        <v>2052003.91</v>
      </c>
      <c r="AW23" s="25">
        <f t="shared" si="14"/>
        <v>0.54886813815829949</v>
      </c>
      <c r="AX23" s="24">
        <v>27463629</v>
      </c>
      <c r="AY23" s="24">
        <v>14254662.66</v>
      </c>
      <c r="AZ23" s="25">
        <f t="shared" si="15"/>
        <v>0.51903783946396886</v>
      </c>
      <c r="BA23" s="24">
        <v>300000</v>
      </c>
      <c r="BB23" s="24">
        <v>130907.5</v>
      </c>
      <c r="BC23" s="25">
        <f t="shared" si="16"/>
        <v>0.43635833333333335</v>
      </c>
      <c r="BD23" s="24">
        <v>3467254.49</v>
      </c>
      <c r="BE23" s="24">
        <v>1929707.64</v>
      </c>
      <c r="BF23" s="25">
        <f t="shared" si="17"/>
        <v>0.55655206318587813</v>
      </c>
      <c r="BG23" s="24">
        <v>16705245</v>
      </c>
      <c r="BH23" s="24">
        <v>9106996.5899999999</v>
      </c>
      <c r="BI23" s="25">
        <f t="shared" si="18"/>
        <v>0.54515791836635741</v>
      </c>
      <c r="BJ23" s="26">
        <v>610776</v>
      </c>
      <c r="BK23" s="26">
        <v>123106</v>
      </c>
      <c r="BL23" s="25">
        <f t="shared" si="19"/>
        <v>0.20155670818761706</v>
      </c>
      <c r="BM23" s="26">
        <v>17634210</v>
      </c>
      <c r="BN23" s="26">
        <v>10177191.18</v>
      </c>
      <c r="BO23" s="25">
        <f t="shared" si="20"/>
        <v>0.57712770688338177</v>
      </c>
      <c r="BP23" s="26">
        <v>1372000</v>
      </c>
      <c r="BQ23" s="26">
        <v>522116.84</v>
      </c>
      <c r="BR23" s="25">
        <f t="shared" si="21"/>
        <v>0.38055163265306124</v>
      </c>
      <c r="BS23" s="26">
        <v>5079389.54</v>
      </c>
      <c r="BT23" s="26">
        <v>1802812.98</v>
      </c>
      <c r="BU23" s="25">
        <f t="shared" si="22"/>
        <v>0.35492709621951934</v>
      </c>
      <c r="BV23" s="26">
        <v>138832580</v>
      </c>
      <c r="BW23" s="26">
        <v>83776040.849999994</v>
      </c>
      <c r="BX23" s="25">
        <f t="shared" si="23"/>
        <v>0.60343213999192402</v>
      </c>
      <c r="BY23" s="26">
        <v>274750201.87</v>
      </c>
      <c r="BZ23" s="26">
        <v>171071187.80000001</v>
      </c>
      <c r="CA23" s="25">
        <f t="shared" si="24"/>
        <v>0.62264262823342187</v>
      </c>
      <c r="CB23" s="3">
        <f t="shared" si="28"/>
        <v>1206327582.0999999</v>
      </c>
      <c r="CC23" s="3">
        <f>C23+F23+I23+L23+O23+R23+U23+X23+AA23+AD23+AG23+AJ23+AM23+AP23+AS23+AV23+AY23+BB23+BE23+BH23+BK23+BN23+BQ23+BT23+BW23+BZ23</f>
        <v>586600991.55999994</v>
      </c>
      <c r="CD23" s="19">
        <f t="shared" si="25"/>
        <v>0.48627006483498691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1400000</v>
      </c>
      <c r="C24" s="26">
        <v>900000</v>
      </c>
      <c r="D24" s="25">
        <f t="shared" si="26"/>
        <v>0.6428571428571429</v>
      </c>
      <c r="E24" s="26">
        <v>1300000</v>
      </c>
      <c r="F24" s="26">
        <v>895467</v>
      </c>
      <c r="G24" s="25">
        <f t="shared" si="0"/>
        <v>0.68882076923076918</v>
      </c>
      <c r="H24" s="26">
        <v>31828404.079999998</v>
      </c>
      <c r="I24" s="26">
        <v>23535803.039999999</v>
      </c>
      <c r="J24" s="25">
        <f t="shared" si="1"/>
        <v>0.73945910014348415</v>
      </c>
      <c r="K24" s="26">
        <v>2506000</v>
      </c>
      <c r="L24" s="26">
        <v>1597885.88</v>
      </c>
      <c r="M24" s="25">
        <f t="shared" si="2"/>
        <v>0.63762405426975255</v>
      </c>
      <c r="N24" s="26">
        <v>1850000</v>
      </c>
      <c r="O24" s="26">
        <v>1232000</v>
      </c>
      <c r="P24" s="25">
        <f t="shared" si="3"/>
        <v>0.66594594594594592</v>
      </c>
      <c r="Q24" s="26">
        <v>1670000</v>
      </c>
      <c r="R24" s="26">
        <v>1076000</v>
      </c>
      <c r="S24" s="25">
        <f t="shared" si="4"/>
        <v>0.64431137724550902</v>
      </c>
      <c r="T24" s="24">
        <v>10168296</v>
      </c>
      <c r="U24" s="24">
        <v>6363253.6900000004</v>
      </c>
      <c r="V24" s="25">
        <f t="shared" si="5"/>
        <v>0.62579351446889431</v>
      </c>
      <c r="W24" s="24">
        <v>3016218</v>
      </c>
      <c r="X24" s="24">
        <v>1881000</v>
      </c>
      <c r="Y24" s="25">
        <f t="shared" si="6"/>
        <v>0.62362866344541412</v>
      </c>
      <c r="Z24" s="26">
        <v>7637000</v>
      </c>
      <c r="AA24" s="26">
        <v>5242618.45</v>
      </c>
      <c r="AB24" s="25">
        <f t="shared" si="7"/>
        <v>0.68647616210553886</v>
      </c>
      <c r="AC24" s="24">
        <v>3899361</v>
      </c>
      <c r="AD24" s="24">
        <v>2714725</v>
      </c>
      <c r="AE24" s="25">
        <f t="shared" si="8"/>
        <v>0.69619740260006702</v>
      </c>
      <c r="AF24" s="24">
        <v>1600000</v>
      </c>
      <c r="AG24" s="24">
        <v>933265</v>
      </c>
      <c r="AH24" s="25">
        <f t="shared" si="9"/>
        <v>0.58329062499999995</v>
      </c>
      <c r="AI24" s="26">
        <v>3275200</v>
      </c>
      <c r="AJ24" s="26">
        <v>2208000</v>
      </c>
      <c r="AK24" s="25">
        <f t="shared" si="10"/>
        <v>0.6741573033707865</v>
      </c>
      <c r="AL24" s="24">
        <v>9950000</v>
      </c>
      <c r="AM24" s="24">
        <v>6656366.1500000004</v>
      </c>
      <c r="AN24" s="25">
        <f t="shared" si="11"/>
        <v>0.66898152261306532</v>
      </c>
      <c r="AO24" s="24">
        <v>3310228</v>
      </c>
      <c r="AP24" s="24">
        <v>1900228</v>
      </c>
      <c r="AQ24" s="25">
        <f t="shared" si="12"/>
        <v>0.57404746742520452</v>
      </c>
      <c r="AR24" s="24">
        <v>3250000</v>
      </c>
      <c r="AS24" s="24">
        <v>2170000</v>
      </c>
      <c r="AT24" s="25">
        <f t="shared" si="13"/>
        <v>0.6676923076923077</v>
      </c>
      <c r="AU24" s="24">
        <v>2641700</v>
      </c>
      <c r="AV24" s="24">
        <v>1733333.29</v>
      </c>
      <c r="AW24" s="25">
        <f t="shared" si="14"/>
        <v>0.65614312374607264</v>
      </c>
      <c r="AX24" s="24">
        <v>2100000</v>
      </c>
      <c r="AY24" s="24">
        <v>1532000</v>
      </c>
      <c r="AZ24" s="25">
        <f t="shared" si="15"/>
        <v>0.72952380952380957</v>
      </c>
      <c r="BA24" s="24">
        <v>2722300</v>
      </c>
      <c r="BB24" s="24">
        <v>2722300</v>
      </c>
      <c r="BC24" s="25">
        <f t="shared" si="16"/>
        <v>1</v>
      </c>
      <c r="BD24" s="24">
        <v>5900000</v>
      </c>
      <c r="BE24" s="24">
        <v>4000000</v>
      </c>
      <c r="BF24" s="25">
        <f t="shared" si="17"/>
        <v>0.67796610169491522</v>
      </c>
      <c r="BG24" s="24">
        <v>1721500</v>
      </c>
      <c r="BH24" s="24">
        <v>1293190</v>
      </c>
      <c r="BI24" s="25">
        <f t="shared" si="18"/>
        <v>0.75119953528899219</v>
      </c>
      <c r="BJ24" s="26">
        <v>2000000</v>
      </c>
      <c r="BK24" s="26">
        <v>1333600</v>
      </c>
      <c r="BL24" s="25">
        <f t="shared" si="19"/>
        <v>0.66679999999999995</v>
      </c>
      <c r="BM24" s="26">
        <v>5965788</v>
      </c>
      <c r="BN24" s="26">
        <v>3005997.75</v>
      </c>
      <c r="BO24" s="25">
        <f t="shared" si="20"/>
        <v>0.50387270717631938</v>
      </c>
      <c r="BP24" s="26">
        <v>2800000</v>
      </c>
      <c r="BQ24" s="26">
        <v>1892146.74</v>
      </c>
      <c r="BR24" s="25">
        <f t="shared" si="21"/>
        <v>0.67576669285714286</v>
      </c>
      <c r="BS24" s="26">
        <v>1500000</v>
      </c>
      <c r="BT24" s="26">
        <v>1250000</v>
      </c>
      <c r="BU24" s="25">
        <f t="shared" si="22"/>
        <v>0.83333333333333337</v>
      </c>
      <c r="BV24" s="26">
        <v>3600000</v>
      </c>
      <c r="BW24" s="26">
        <v>1493580</v>
      </c>
      <c r="BX24" s="25">
        <f t="shared" si="23"/>
        <v>0.41488333333333333</v>
      </c>
      <c r="BY24" s="26">
        <v>37953311.109999999</v>
      </c>
      <c r="BZ24" s="26">
        <v>25480000</v>
      </c>
      <c r="CA24" s="25">
        <f t="shared" si="24"/>
        <v>0.67135117476710715</v>
      </c>
      <c r="CB24" s="3">
        <f t="shared" si="28"/>
        <v>155565306.19</v>
      </c>
      <c r="CC24" s="3">
        <f>C24+F24+I24+L24+O24+R24+U24+X24+AA24+AD24+AG24+AJ24+AM24+AP24+AS24+AV24+AY24+BB24+BE24+BH24+BK24+BN24+BQ24+BT24+BW24+BZ24</f>
        <v>105042759.98999999</v>
      </c>
      <c r="CD24" s="19">
        <f t="shared" si="25"/>
        <v>0.67523256028375511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300000</v>
      </c>
      <c r="C25" s="26">
        <v>0</v>
      </c>
      <c r="D25" s="25">
        <f t="shared" si="26"/>
        <v>0</v>
      </c>
      <c r="E25" s="26">
        <v>0</v>
      </c>
      <c r="F25" s="26">
        <v>0</v>
      </c>
      <c r="G25" s="25">
        <f t="shared" si="0"/>
        <v>0</v>
      </c>
      <c r="H25" s="26">
        <v>0</v>
      </c>
      <c r="I25" s="26">
        <v>0</v>
      </c>
      <c r="J25" s="25">
        <f t="shared" si="1"/>
        <v>0</v>
      </c>
      <c r="K25" s="26">
        <v>10000</v>
      </c>
      <c r="L25" s="26">
        <v>0</v>
      </c>
      <c r="M25" s="25">
        <f t="shared" si="2"/>
        <v>0</v>
      </c>
      <c r="N25" s="26">
        <v>0</v>
      </c>
      <c r="O25" s="26">
        <v>0</v>
      </c>
      <c r="P25" s="25">
        <f t="shared" si="3"/>
        <v>0</v>
      </c>
      <c r="Q25" s="26">
        <v>0</v>
      </c>
      <c r="R25" s="26">
        <v>0</v>
      </c>
      <c r="S25" s="25">
        <f t="shared" si="4"/>
        <v>0</v>
      </c>
      <c r="T25" s="24">
        <v>900000</v>
      </c>
      <c r="U25" s="24">
        <v>0</v>
      </c>
      <c r="V25" s="25">
        <f t="shared" si="5"/>
        <v>0</v>
      </c>
      <c r="W25" s="24">
        <v>0</v>
      </c>
      <c r="X25" s="24">
        <v>0</v>
      </c>
      <c r="Y25" s="25">
        <f t="shared" si="6"/>
        <v>0</v>
      </c>
      <c r="Z25" s="26">
        <v>1742766.77</v>
      </c>
      <c r="AA25" s="26">
        <v>432000.01</v>
      </c>
      <c r="AB25" s="25">
        <f t="shared" si="7"/>
        <v>0.24788171167619866</v>
      </c>
      <c r="AC25" s="24">
        <v>1850000</v>
      </c>
      <c r="AD25" s="24">
        <v>832663</v>
      </c>
      <c r="AE25" s="25">
        <f t="shared" si="8"/>
        <v>0.45008810810810812</v>
      </c>
      <c r="AF25" s="24">
        <v>91243</v>
      </c>
      <c r="AG25" s="24">
        <v>0</v>
      </c>
      <c r="AH25" s="25">
        <f t="shared" si="9"/>
        <v>0</v>
      </c>
      <c r="AI25" s="26">
        <v>0</v>
      </c>
      <c r="AJ25" s="26">
        <v>0</v>
      </c>
      <c r="AK25" s="25">
        <f t="shared" si="10"/>
        <v>0</v>
      </c>
      <c r="AL25" s="24">
        <v>100000</v>
      </c>
      <c r="AM25" s="24">
        <v>0</v>
      </c>
      <c r="AN25" s="25">
        <f t="shared" si="11"/>
        <v>0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0</v>
      </c>
      <c r="AV25" s="24">
        <v>0</v>
      </c>
      <c r="AW25" s="25">
        <f t="shared" si="14"/>
        <v>0</v>
      </c>
      <c r="AX25" s="24">
        <v>0</v>
      </c>
      <c r="AY25" s="24">
        <v>0</v>
      </c>
      <c r="AZ25" s="25">
        <f t="shared" si="15"/>
        <v>0</v>
      </c>
      <c r="BA25" s="24">
        <v>0</v>
      </c>
      <c r="BB25" s="24">
        <v>0</v>
      </c>
      <c r="BC25" s="25">
        <f t="shared" si="16"/>
        <v>0</v>
      </c>
      <c r="BD25" s="24">
        <v>0</v>
      </c>
      <c r="BE25" s="24">
        <v>0</v>
      </c>
      <c r="BF25" s="25">
        <f t="shared" si="17"/>
        <v>0</v>
      </c>
      <c r="BG25" s="24">
        <v>3600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0</v>
      </c>
      <c r="BN25" s="26">
        <v>0</v>
      </c>
      <c r="BO25" s="25">
        <f t="shared" si="20"/>
        <v>0</v>
      </c>
      <c r="BP25" s="26">
        <v>0</v>
      </c>
      <c r="BQ25" s="26">
        <v>0</v>
      </c>
      <c r="BR25" s="25">
        <f t="shared" si="21"/>
        <v>0</v>
      </c>
      <c r="BS25" s="26">
        <v>0</v>
      </c>
      <c r="BT25" s="26">
        <v>0</v>
      </c>
      <c r="BU25" s="25">
        <f t="shared" si="22"/>
        <v>0</v>
      </c>
      <c r="BV25" s="26">
        <v>25000000</v>
      </c>
      <c r="BW25" s="26">
        <v>10505241.220000001</v>
      </c>
      <c r="BX25" s="25">
        <f t="shared" si="23"/>
        <v>0.4202096488</v>
      </c>
      <c r="BY25" s="26">
        <v>240000000</v>
      </c>
      <c r="BZ25" s="26">
        <v>138398456.27000001</v>
      </c>
      <c r="CA25" s="25">
        <f t="shared" si="24"/>
        <v>0.57666023445833337</v>
      </c>
      <c r="CB25" s="3">
        <f t="shared" si="28"/>
        <v>269997609.76999998</v>
      </c>
      <c r="CC25" s="3">
        <f>C25+F25+I25+L25+O25+R25+U25+X25+AA25+AD25+AG25+AJ25+AM25+AP25+AS25+AV25+AY25+BB25+BE25+BH25+BK25+BN25+BQ25+BT25+BW25+BZ25</f>
        <v>150168360.5</v>
      </c>
      <c r="CD25" s="19">
        <f t="shared" si="25"/>
        <v>0.55618403669544458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2400000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771130.71</v>
      </c>
      <c r="X26" s="24">
        <v>0</v>
      </c>
      <c r="Y26" s="25">
        <f t="shared" si="6"/>
        <v>0</v>
      </c>
      <c r="Z26" s="24">
        <v>500000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67552100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500800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2129832.2599999998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36440724</v>
      </c>
      <c r="BW26" s="24">
        <v>22605109.920000002</v>
      </c>
      <c r="BX26" s="25">
        <f t="shared" si="23"/>
        <v>0.6203254885934758</v>
      </c>
      <c r="BY26" s="24">
        <v>0</v>
      </c>
      <c r="BZ26" s="24">
        <v>0</v>
      </c>
      <c r="CA26" s="25">
        <f t="shared" si="24"/>
        <v>0</v>
      </c>
      <c r="CB26" s="3">
        <f t="shared" si="28"/>
        <v>110294586.96999998</v>
      </c>
      <c r="CC26" s="3">
        <f>C26+F26+I26+L26+O26+R26+U26+X26+AA26+AD26+AG26+AJ26+AM26+AP26+AS26+AV26+AY26+BB26+BE26+BH26+BK26+BN26+BQ26+BT26+BW26+BZ26</f>
        <v>22605109.920000002</v>
      </c>
      <c r="CD26" s="19">
        <f t="shared" si="25"/>
        <v>0.20495212449681297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928163562.67999995</v>
      </c>
      <c r="C27" s="3">
        <f>SUM(C13:C26)</f>
        <v>547576424.42000008</v>
      </c>
      <c r="D27" s="16">
        <f t="shared" si="26"/>
        <v>0.58995682058334187</v>
      </c>
      <c r="E27" s="3">
        <f>SUM(E13:E26)</f>
        <v>324592444.64999998</v>
      </c>
      <c r="F27" s="3">
        <f>SUM(F13:F26)</f>
        <v>160390322.17000002</v>
      </c>
      <c r="G27" s="16">
        <f t="shared" si="0"/>
        <v>0.49412832865825002</v>
      </c>
      <c r="H27" s="3">
        <f>SUM(H13:H26)</f>
        <v>4908357641.4500008</v>
      </c>
      <c r="I27" s="3">
        <f>SUM(I13:I26)</f>
        <v>2648978108.5600004</v>
      </c>
      <c r="J27" s="16">
        <f t="shared" si="1"/>
        <v>0.53968726447110593</v>
      </c>
      <c r="K27" s="3">
        <f>SUM(K13:K26)</f>
        <v>2303399710.8800001</v>
      </c>
      <c r="L27" s="3">
        <f>SUM(L13:L26)</f>
        <v>1007717558.6799999</v>
      </c>
      <c r="M27" s="16">
        <f t="shared" si="2"/>
        <v>0.43749139757207289</v>
      </c>
      <c r="N27" s="3">
        <f>SUM(N13:N26)</f>
        <v>675514887.16000009</v>
      </c>
      <c r="O27" s="3">
        <f>SUM(O13:O26)</f>
        <v>335445279.04999995</v>
      </c>
      <c r="P27" s="16">
        <f t="shared" si="3"/>
        <v>0.49657718197785261</v>
      </c>
      <c r="Q27" s="3">
        <f>SUM(Q13:Q26)</f>
        <v>544120935.34000003</v>
      </c>
      <c r="R27" s="3">
        <f>SUM(R13:R26)</f>
        <v>311223303.29000002</v>
      </c>
      <c r="S27" s="16">
        <f t="shared" si="4"/>
        <v>0.57197450617394219</v>
      </c>
      <c r="T27" s="3">
        <f>SUM(T13:T26)</f>
        <v>2223551823.8499999</v>
      </c>
      <c r="U27" s="3">
        <f>SUM(U13:U26)</f>
        <v>1071373202.3500001</v>
      </c>
      <c r="V27" s="16">
        <f t="shared" si="5"/>
        <v>0.4818296523869437</v>
      </c>
      <c r="W27" s="3">
        <f>SUM(W13:W26)</f>
        <v>644176451.1500001</v>
      </c>
      <c r="X27" s="3">
        <f>SUM(X13:X26)</f>
        <v>263857427.33999997</v>
      </c>
      <c r="Y27" s="16">
        <f t="shared" si="6"/>
        <v>0.409604273594533</v>
      </c>
      <c r="Z27" s="3">
        <f>SUM(Z13:Z26)</f>
        <v>1569553559.6500001</v>
      </c>
      <c r="AA27" s="3">
        <f>SUM(AA13:AA26)</f>
        <v>881768858.57000005</v>
      </c>
      <c r="AB27" s="16">
        <f t="shared" si="7"/>
        <v>0.56179596621515016</v>
      </c>
      <c r="AC27" s="3">
        <f>SUM(AC13:AC26)</f>
        <v>1458015317.6399999</v>
      </c>
      <c r="AD27" s="3">
        <f>SUM(AD13:AD26)</f>
        <v>813392878.17000008</v>
      </c>
      <c r="AE27" s="16">
        <f t="shared" si="8"/>
        <v>0.55787677147767512</v>
      </c>
      <c r="AF27" s="3">
        <f>SUM(AF13:AF26)</f>
        <v>455195037.13</v>
      </c>
      <c r="AG27" s="3">
        <f>SUM(AG13:AG26)</f>
        <v>257639409.65999997</v>
      </c>
      <c r="AH27" s="16">
        <f t="shared" si="9"/>
        <v>0.56599784409868303</v>
      </c>
      <c r="AI27" s="3">
        <f>SUM(AI13:AI26)</f>
        <v>1864904633.5599999</v>
      </c>
      <c r="AJ27" s="3">
        <f>SUM(AJ13:AJ26)</f>
        <v>973919683.41999996</v>
      </c>
      <c r="AK27" s="16">
        <f t="shared" si="10"/>
        <v>0.52223564995966631</v>
      </c>
      <c r="AL27" s="3">
        <f>SUM(AL13:AL26)</f>
        <v>2806691547.77</v>
      </c>
      <c r="AM27" s="3">
        <f>SUM(AM13:AM26)</f>
        <v>1271466941.22</v>
      </c>
      <c r="AN27" s="16">
        <f t="shared" si="11"/>
        <v>0.45301270894203477</v>
      </c>
      <c r="AO27" s="3">
        <f>SUM(AO13:AO26)</f>
        <v>718837413.54999995</v>
      </c>
      <c r="AP27" s="3">
        <f>SUM(AP13:AP26)</f>
        <v>301452722.56999999</v>
      </c>
      <c r="AQ27" s="16">
        <f t="shared" si="12"/>
        <v>0.41936148131364887</v>
      </c>
      <c r="AR27" s="3">
        <f>SUM(AR13:AR26)</f>
        <v>730635156</v>
      </c>
      <c r="AS27" s="3">
        <f>SUM(AS13:AS26)</f>
        <v>314757982.03000003</v>
      </c>
      <c r="AT27" s="16">
        <f t="shared" si="13"/>
        <v>0.43080048837671869</v>
      </c>
      <c r="AU27" s="3">
        <f>SUM(AU13:AU26)</f>
        <v>576504390.63999999</v>
      </c>
      <c r="AV27" s="3">
        <f>SUM(AV13:AV26)</f>
        <v>317919854.75000006</v>
      </c>
      <c r="AW27" s="16">
        <f t="shared" si="14"/>
        <v>0.55146128964788077</v>
      </c>
      <c r="AX27" s="3">
        <f>SUM(AX13:AX26)</f>
        <v>986406605.03000009</v>
      </c>
      <c r="AY27" s="3">
        <f>SUM(AY13:AY26)</f>
        <v>428154931.71000004</v>
      </c>
      <c r="AZ27" s="16">
        <f t="shared" si="15"/>
        <v>0.43405521569574074</v>
      </c>
      <c r="BA27" s="3">
        <f>SUM(BA13:BA26)</f>
        <v>414269932.25999999</v>
      </c>
      <c r="BB27" s="3">
        <f>SUM(BB13:BB26)</f>
        <v>259964896.18000001</v>
      </c>
      <c r="BC27" s="16">
        <f t="shared" si="16"/>
        <v>0.62752537883160542</v>
      </c>
      <c r="BD27" s="3">
        <f>SUM(BD13:BD26)</f>
        <v>1127565013.76</v>
      </c>
      <c r="BE27" s="3">
        <f>SUM(BE13:BE26)</f>
        <v>608638876.47000003</v>
      </c>
      <c r="BF27" s="16">
        <f t="shared" si="17"/>
        <v>0.53978162593074885</v>
      </c>
      <c r="BG27" s="3">
        <f>SUM(BG13:BG26)</f>
        <v>978532831.36000001</v>
      </c>
      <c r="BH27" s="3">
        <f>SUM(BH13:BH26)</f>
        <v>402145888.71999997</v>
      </c>
      <c r="BI27" s="16">
        <f t="shared" si="18"/>
        <v>0.41096821264656314</v>
      </c>
      <c r="BJ27" s="3">
        <f>SUM(BJ13:BJ26)</f>
        <v>460365733.99999994</v>
      </c>
      <c r="BK27" s="3">
        <f>SUM(BK13:BK26)</f>
        <v>233461523.11000001</v>
      </c>
      <c r="BL27" s="16">
        <f t="shared" si="19"/>
        <v>0.5071218508847577</v>
      </c>
      <c r="BM27" s="3">
        <f>SUM(BM13:BM26)</f>
        <v>1125988554.3</v>
      </c>
      <c r="BN27" s="3">
        <f>SUM(BN13:BN26)</f>
        <v>422967350.51000005</v>
      </c>
      <c r="BO27" s="16">
        <f t="shared" si="20"/>
        <v>0.37564089696537695</v>
      </c>
      <c r="BP27" s="3">
        <f>SUM(BP13:BP26)</f>
        <v>662557768.75999999</v>
      </c>
      <c r="BQ27" s="3">
        <f>SUM(BQ13:BQ26)</f>
        <v>329639407.67000002</v>
      </c>
      <c r="BR27" s="16">
        <f t="shared" si="21"/>
        <v>0.49752553394239368</v>
      </c>
      <c r="BS27" s="3">
        <f>SUM(BS13:BS26)</f>
        <v>801820478.45000005</v>
      </c>
      <c r="BT27" s="3">
        <f>SUM(BT13:BT26)</f>
        <v>303185199.22999996</v>
      </c>
      <c r="BU27" s="16">
        <f t="shared" si="22"/>
        <v>0.37812104751438574</v>
      </c>
      <c r="BV27" s="3">
        <f>SUM(BV13:BV26)</f>
        <v>7124324473.3499994</v>
      </c>
      <c r="BW27" s="3">
        <f>SUM(BW13:BW26)</f>
        <v>2958430086.8999996</v>
      </c>
      <c r="BX27" s="16">
        <f t="shared" si="23"/>
        <v>0.41525762870102501</v>
      </c>
      <c r="BY27" s="3">
        <f>SUM(BY13:BY26)</f>
        <v>14904623368.200001</v>
      </c>
      <c r="BZ27" s="3">
        <f>SUM(BZ13:BZ26)</f>
        <v>7702383213.210001</v>
      </c>
      <c r="CA27" s="16">
        <f t="shared" si="24"/>
        <v>0.51677811796596917</v>
      </c>
      <c r="CB27" s="3">
        <f>SUM(CB13:CB26)</f>
        <v>51318669272.569992</v>
      </c>
      <c r="CC27" s="3">
        <f>SUM(CC13:CC26)</f>
        <v>25127851329.960003</v>
      </c>
      <c r="CD27" s="19">
        <f t="shared" si="25"/>
        <v>0.48964347061491181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-60586561.359999895</v>
      </c>
      <c r="C28" s="3">
        <f>C12-C27</f>
        <v>-41949979.280000091</v>
      </c>
      <c r="D28" s="16"/>
      <c r="E28" s="3">
        <f>E12-E27</f>
        <v>-14782877.060000002</v>
      </c>
      <c r="F28" s="3">
        <f>F12-F27</f>
        <v>22655291.889999986</v>
      </c>
      <c r="G28" s="16"/>
      <c r="H28" s="3">
        <f>H12-H27</f>
        <v>-322820222.30000114</v>
      </c>
      <c r="I28" s="3">
        <f>I12-I27</f>
        <v>99289268.029999733</v>
      </c>
      <c r="J28" s="16"/>
      <c r="K28" s="3">
        <f>K12-K27</f>
        <v>-92397009.010000229</v>
      </c>
      <c r="L28" s="3">
        <f>L12-L27</f>
        <v>91033103.2700001</v>
      </c>
      <c r="M28" s="16"/>
      <c r="N28" s="3">
        <f>N12-N27</f>
        <v>-41142080.200000048</v>
      </c>
      <c r="O28" s="3">
        <f>O12-O27</f>
        <v>10673746.880000055</v>
      </c>
      <c r="P28" s="16"/>
      <c r="Q28" s="3">
        <f>Q12-Q27</f>
        <v>-19525539.660000026</v>
      </c>
      <c r="R28" s="3">
        <f>R12-R27</f>
        <v>17847265.199999988</v>
      </c>
      <c r="S28" s="16"/>
      <c r="T28" s="3">
        <f>T12-T27</f>
        <v>-64061267.460000038</v>
      </c>
      <c r="U28" s="3">
        <f>U12-U27</f>
        <v>39041999.9599998</v>
      </c>
      <c r="V28" s="16"/>
      <c r="W28" s="3">
        <f>W12-W27</f>
        <v>-10434076.030000091</v>
      </c>
      <c r="X28" s="3">
        <f>X12-X27</f>
        <v>31307717.070000052</v>
      </c>
      <c r="Y28" s="16"/>
      <c r="Z28" s="3">
        <f>Z12-Z27</f>
        <v>-48597619.710000038</v>
      </c>
      <c r="AA28" s="3">
        <f>AA12-AA27</f>
        <v>3251850.3199999332</v>
      </c>
      <c r="AB28" s="16"/>
      <c r="AC28" s="3">
        <f>AC12-AC27</f>
        <v>-53892494.499999762</v>
      </c>
      <c r="AD28" s="3">
        <f>AD12-AD27</f>
        <v>24059564.609999895</v>
      </c>
      <c r="AE28" s="16"/>
      <c r="AF28" s="3">
        <f>AF12-AF27</f>
        <v>-14203880.829999983</v>
      </c>
      <c r="AG28" s="3">
        <f>AG12-AG27</f>
        <v>18742811.520000041</v>
      </c>
      <c r="AH28" s="16"/>
      <c r="AI28" s="3">
        <f>AI12-AI27</f>
        <v>-42823444.379999876</v>
      </c>
      <c r="AJ28" s="3">
        <f>AJ12-AJ27</f>
        <v>142626078.96000016</v>
      </c>
      <c r="AK28" s="19"/>
      <c r="AL28" s="3">
        <f>AL12-AL27</f>
        <v>-89698592.150000095</v>
      </c>
      <c r="AM28" s="3">
        <f>AM12-AM27</f>
        <v>73786875.930000067</v>
      </c>
      <c r="AN28" s="16"/>
      <c r="AO28" s="3">
        <f>AO12-AO27</f>
        <v>-45370012.209999919</v>
      </c>
      <c r="AP28" s="3">
        <f>AP12-AP27</f>
        <v>14845478.180000007</v>
      </c>
      <c r="AQ28" s="16"/>
      <c r="AR28" s="3">
        <f>AR12-AR27</f>
        <v>-30057804.029999971</v>
      </c>
      <c r="AS28" s="3">
        <f>AS12-AS27</f>
        <v>25533336.389999986</v>
      </c>
      <c r="AT28" s="16"/>
      <c r="AU28" s="3">
        <f>AU12-AU27</f>
        <v>-42538965.060000002</v>
      </c>
      <c r="AV28" s="3">
        <f>AV12-AV27</f>
        <v>15463299.839999914</v>
      </c>
      <c r="AW28" s="16"/>
      <c r="AX28" s="3">
        <f>AX12-AX27</f>
        <v>-64227262.030000091</v>
      </c>
      <c r="AY28" s="3">
        <f>AY12-AY27</f>
        <v>24394548.589999974</v>
      </c>
      <c r="AZ28" s="16"/>
      <c r="BA28" s="3">
        <f>BA12-BA27</f>
        <v>-19527300.899999976</v>
      </c>
      <c r="BB28" s="3">
        <f>BB12-BB27</f>
        <v>10905436.379999995</v>
      </c>
      <c r="BC28" s="16"/>
      <c r="BD28" s="3">
        <f>BD12-BD27</f>
        <v>-21215208.599999905</v>
      </c>
      <c r="BE28" s="3">
        <f>BE12-BE27</f>
        <v>11618988.449999928</v>
      </c>
      <c r="BF28" s="16"/>
      <c r="BG28" s="3">
        <f>BG12-BG27</f>
        <v>-53114302.350000024</v>
      </c>
      <c r="BH28" s="3">
        <f>BH12-BH27</f>
        <v>16290705.410000026</v>
      </c>
      <c r="BI28" s="16"/>
      <c r="BJ28" s="3">
        <f>BJ12-BJ27</f>
        <v>-7206951.7699999213</v>
      </c>
      <c r="BK28" s="3">
        <f>BK12-BK27</f>
        <v>12726722.159999996</v>
      </c>
      <c r="BL28" s="16"/>
      <c r="BM28" s="3">
        <f>BM12-BM27</f>
        <v>-92390069.799999952</v>
      </c>
      <c r="BN28" s="3">
        <f>BN12-BN27</f>
        <v>74703944.659999967</v>
      </c>
      <c r="BO28" s="16"/>
      <c r="BP28" s="3">
        <f>BP12-BP27</f>
        <v>-25683555.460000038</v>
      </c>
      <c r="BQ28" s="3">
        <f>BQ12-BQ27</f>
        <v>40075259.120000005</v>
      </c>
      <c r="BR28" s="16"/>
      <c r="BS28" s="3">
        <f>BS12-BS27</f>
        <v>-31157478.850000024</v>
      </c>
      <c r="BT28" s="3">
        <f>BT12-BT27</f>
        <v>26862852.600000024</v>
      </c>
      <c r="BU28" s="16"/>
      <c r="BV28" s="3">
        <f>BV12-BV27</f>
        <v>-116110999.99999905</v>
      </c>
      <c r="BW28" s="3">
        <f>BW12-BW27</f>
        <v>110831020.03000021</v>
      </c>
      <c r="BX28" s="16"/>
      <c r="BY28" s="3">
        <f>BY12-BY27</f>
        <v>-11473539.840000153</v>
      </c>
      <c r="BZ28" s="3">
        <f>BZ12-BZ27</f>
        <v>841474012.66999912</v>
      </c>
      <c r="CA28" s="16"/>
      <c r="CB28" s="3">
        <f t="shared" ref="CB28:CC30" si="29">BY28+BV28+BS28+BP28+BM28+BJ28+BG28+BD28+BA28+AX28+AU28+AR28+AO28+AL28+AI28+AF28+AC28+Z28+W28+T28+Q28+N28+K28+H28+E28+B28</f>
        <v>-1435039115.5500002</v>
      </c>
      <c r="CC28" s="3">
        <f t="shared" si="29"/>
        <v>1758091198.8399987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>
        <f>(E30+E29)/E26*100</f>
        <v>0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>
        <f>(Z30+Z29)/Z26*100</f>
        <v>0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>
        <f>(AI30+AI29)/AI26*100</f>
        <v>0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>
        <f>(BW30+BW29)/BW26*100</f>
        <v>0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4" t="s">
        <v>78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x14ac:dyDescent="0.2">
      <c r="A3" s="54"/>
      <c r="B3" s="62" t="s">
        <v>1</v>
      </c>
      <c r="C3" s="63"/>
      <c r="D3" s="63"/>
      <c r="E3" s="62" t="s">
        <v>2</v>
      </c>
      <c r="F3" s="63"/>
      <c r="G3" s="63"/>
      <c r="H3" s="62" t="s">
        <v>3</v>
      </c>
      <c r="I3" s="63"/>
      <c r="J3" s="63"/>
      <c r="K3" s="62" t="s">
        <v>4</v>
      </c>
      <c r="L3" s="63"/>
      <c r="M3" s="63"/>
      <c r="N3" s="62" t="s">
        <v>5</v>
      </c>
      <c r="O3" s="63"/>
      <c r="P3" s="63"/>
      <c r="Q3" s="62" t="s">
        <v>6</v>
      </c>
      <c r="R3" s="63"/>
      <c r="S3" s="63"/>
      <c r="T3" s="62" t="s">
        <v>7</v>
      </c>
      <c r="U3" s="63"/>
      <c r="V3" s="63"/>
      <c r="W3" s="62" t="s">
        <v>8</v>
      </c>
      <c r="X3" s="63"/>
      <c r="Y3" s="63"/>
      <c r="Z3" s="62" t="s">
        <v>49</v>
      </c>
      <c r="AA3" s="63"/>
      <c r="AB3" s="63"/>
      <c r="AC3" s="62" t="s">
        <v>9</v>
      </c>
      <c r="AD3" s="63"/>
      <c r="AE3" s="63"/>
      <c r="AF3" s="62" t="s">
        <v>10</v>
      </c>
      <c r="AG3" s="63"/>
      <c r="AH3" s="63"/>
      <c r="AI3" s="62" t="s">
        <v>51</v>
      </c>
      <c r="AJ3" s="63"/>
      <c r="AK3" s="63"/>
      <c r="AL3" s="62" t="s">
        <v>11</v>
      </c>
      <c r="AM3" s="63"/>
      <c r="AN3" s="63"/>
      <c r="AO3" s="62" t="s">
        <v>12</v>
      </c>
      <c r="AP3" s="63"/>
      <c r="AQ3" s="63"/>
      <c r="AR3" s="62" t="s">
        <v>13</v>
      </c>
      <c r="AS3" s="63"/>
      <c r="AT3" s="63"/>
      <c r="AU3" s="62" t="s">
        <v>14</v>
      </c>
      <c r="AV3" s="63"/>
      <c r="AW3" s="63"/>
      <c r="AX3" s="62" t="s">
        <v>15</v>
      </c>
      <c r="AY3" s="63"/>
      <c r="AZ3" s="63"/>
      <c r="BA3" s="62" t="s">
        <v>16</v>
      </c>
      <c r="BB3" s="63"/>
      <c r="BC3" s="63"/>
      <c r="BD3" s="62" t="s">
        <v>17</v>
      </c>
      <c r="BE3" s="63"/>
      <c r="BF3" s="63"/>
      <c r="BG3" s="62" t="s">
        <v>18</v>
      </c>
      <c r="BH3" s="63"/>
      <c r="BI3" s="63"/>
      <c r="BJ3" s="62" t="s">
        <v>19</v>
      </c>
      <c r="BK3" s="63"/>
      <c r="BL3" s="63"/>
      <c r="BM3" s="62" t="s">
        <v>20</v>
      </c>
      <c r="BN3" s="63"/>
      <c r="BO3" s="63"/>
      <c r="BP3" s="62" t="s">
        <v>21</v>
      </c>
      <c r="BQ3" s="63"/>
      <c r="BR3" s="63"/>
      <c r="BS3" s="62" t="s">
        <v>22</v>
      </c>
      <c r="BT3" s="63"/>
      <c r="BU3" s="63"/>
      <c r="BV3" s="62" t="s">
        <v>23</v>
      </c>
      <c r="BW3" s="63"/>
      <c r="BX3" s="63"/>
      <c r="BY3" s="62" t="s">
        <v>24</v>
      </c>
      <c r="BZ3" s="63"/>
      <c r="CA3" s="63"/>
      <c r="CB3" s="62" t="s">
        <v>25</v>
      </c>
      <c r="CC3" s="63"/>
      <c r="CD3" s="63"/>
    </row>
    <row r="4" spans="1:87" ht="11.25" customHeight="1" x14ac:dyDescent="0.2">
      <c r="A4" s="55"/>
      <c r="B4" s="62" t="s">
        <v>26</v>
      </c>
      <c r="C4" s="62" t="s">
        <v>61</v>
      </c>
      <c r="D4" s="60" t="s">
        <v>27</v>
      </c>
      <c r="E4" s="62" t="s">
        <v>26</v>
      </c>
      <c r="F4" s="62" t="s">
        <v>61</v>
      </c>
      <c r="G4" s="60" t="s">
        <v>27</v>
      </c>
      <c r="H4" s="62" t="s">
        <v>26</v>
      </c>
      <c r="I4" s="62" t="s">
        <v>61</v>
      </c>
      <c r="J4" s="60" t="s">
        <v>27</v>
      </c>
      <c r="K4" s="62" t="s">
        <v>26</v>
      </c>
      <c r="L4" s="62" t="s">
        <v>61</v>
      </c>
      <c r="M4" s="60" t="s">
        <v>27</v>
      </c>
      <c r="N4" s="62" t="s">
        <v>26</v>
      </c>
      <c r="O4" s="62" t="s">
        <v>61</v>
      </c>
      <c r="P4" s="60" t="s">
        <v>27</v>
      </c>
      <c r="Q4" s="62" t="s">
        <v>26</v>
      </c>
      <c r="R4" s="62" t="s">
        <v>61</v>
      </c>
      <c r="S4" s="60" t="s">
        <v>27</v>
      </c>
      <c r="T4" s="62" t="s">
        <v>26</v>
      </c>
      <c r="U4" s="62" t="s">
        <v>61</v>
      </c>
      <c r="V4" s="60" t="s">
        <v>27</v>
      </c>
      <c r="W4" s="62" t="s">
        <v>26</v>
      </c>
      <c r="X4" s="62" t="s">
        <v>61</v>
      </c>
      <c r="Y4" s="60" t="s">
        <v>27</v>
      </c>
      <c r="Z4" s="62" t="s">
        <v>26</v>
      </c>
      <c r="AA4" s="62" t="s">
        <v>61</v>
      </c>
      <c r="AB4" s="60" t="s">
        <v>27</v>
      </c>
      <c r="AC4" s="62" t="s">
        <v>26</v>
      </c>
      <c r="AD4" s="62" t="s">
        <v>61</v>
      </c>
      <c r="AE4" s="60" t="s">
        <v>27</v>
      </c>
      <c r="AF4" s="62" t="s">
        <v>26</v>
      </c>
      <c r="AG4" s="62" t="s">
        <v>61</v>
      </c>
      <c r="AH4" s="60" t="s">
        <v>27</v>
      </c>
      <c r="AI4" s="62" t="s">
        <v>26</v>
      </c>
      <c r="AJ4" s="62" t="s">
        <v>61</v>
      </c>
      <c r="AK4" s="60" t="s">
        <v>27</v>
      </c>
      <c r="AL4" s="62" t="s">
        <v>26</v>
      </c>
      <c r="AM4" s="62" t="s">
        <v>61</v>
      </c>
      <c r="AN4" s="60" t="s">
        <v>27</v>
      </c>
      <c r="AO4" s="62" t="s">
        <v>26</v>
      </c>
      <c r="AP4" s="62" t="s">
        <v>61</v>
      </c>
      <c r="AQ4" s="60" t="s">
        <v>27</v>
      </c>
      <c r="AR4" s="62" t="s">
        <v>26</v>
      </c>
      <c r="AS4" s="62" t="s">
        <v>61</v>
      </c>
      <c r="AT4" s="60" t="s">
        <v>27</v>
      </c>
      <c r="AU4" s="62" t="s">
        <v>26</v>
      </c>
      <c r="AV4" s="62" t="s">
        <v>61</v>
      </c>
      <c r="AW4" s="60" t="s">
        <v>27</v>
      </c>
      <c r="AX4" s="62" t="s">
        <v>26</v>
      </c>
      <c r="AY4" s="62" t="s">
        <v>61</v>
      </c>
      <c r="AZ4" s="60" t="s">
        <v>27</v>
      </c>
      <c r="BA4" s="62" t="s">
        <v>26</v>
      </c>
      <c r="BB4" s="62" t="s">
        <v>61</v>
      </c>
      <c r="BC4" s="60" t="s">
        <v>27</v>
      </c>
      <c r="BD4" s="62" t="s">
        <v>26</v>
      </c>
      <c r="BE4" s="62" t="s">
        <v>61</v>
      </c>
      <c r="BF4" s="60" t="s">
        <v>27</v>
      </c>
      <c r="BG4" s="62" t="s">
        <v>26</v>
      </c>
      <c r="BH4" s="62" t="s">
        <v>61</v>
      </c>
      <c r="BI4" s="60" t="s">
        <v>27</v>
      </c>
      <c r="BJ4" s="62" t="s">
        <v>26</v>
      </c>
      <c r="BK4" s="62" t="s">
        <v>61</v>
      </c>
      <c r="BL4" s="60" t="s">
        <v>27</v>
      </c>
      <c r="BM4" s="62" t="s">
        <v>26</v>
      </c>
      <c r="BN4" s="62" t="s">
        <v>61</v>
      </c>
      <c r="BO4" s="60" t="s">
        <v>27</v>
      </c>
      <c r="BP4" s="62" t="s">
        <v>26</v>
      </c>
      <c r="BQ4" s="62" t="s">
        <v>61</v>
      </c>
      <c r="BR4" s="60" t="s">
        <v>27</v>
      </c>
      <c r="BS4" s="62" t="s">
        <v>26</v>
      </c>
      <c r="BT4" s="62" t="s">
        <v>61</v>
      </c>
      <c r="BU4" s="60" t="s">
        <v>27</v>
      </c>
      <c r="BV4" s="62" t="s">
        <v>26</v>
      </c>
      <c r="BW4" s="62" t="s">
        <v>61</v>
      </c>
      <c r="BX4" s="60" t="s">
        <v>27</v>
      </c>
      <c r="BY4" s="62" t="s">
        <v>26</v>
      </c>
      <c r="BZ4" s="62" t="s">
        <v>61</v>
      </c>
      <c r="CA4" s="60" t="s">
        <v>27</v>
      </c>
      <c r="CB4" s="62" t="s">
        <v>26</v>
      </c>
      <c r="CC4" s="62" t="s">
        <v>61</v>
      </c>
      <c r="CD4" s="60" t="s">
        <v>27</v>
      </c>
    </row>
    <row r="5" spans="1:87" ht="12" customHeight="1" x14ac:dyDescent="0.2">
      <c r="A5" s="55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Orlova_ia IA.</cp:lastModifiedBy>
  <cp:lastPrinted>2019-11-22T07:59:02Z</cp:lastPrinted>
  <dcterms:created xsi:type="dcterms:W3CDTF">2010-03-01T08:28:04Z</dcterms:created>
  <dcterms:modified xsi:type="dcterms:W3CDTF">2020-09-18T07:47:13Z</dcterms:modified>
</cp:coreProperties>
</file>