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1488" windowWidth="14808" windowHeight="6636"/>
  </bookViews>
  <sheets>
    <sheet name="01.01.2018" sheetId="27" r:id="rId1"/>
    <sheet name="01.12.2017" sheetId="26" r:id="rId2"/>
    <sheet name="01.11.2017" sheetId="24" r:id="rId3"/>
    <sheet name="01.10.2017" sheetId="23" r:id="rId4"/>
    <sheet name="01.09.2017" sheetId="22" r:id="rId5"/>
    <sheet name="01.08.2017" sheetId="21" r:id="rId6"/>
    <sheet name="01.07.2017" sheetId="20" r:id="rId7"/>
    <sheet name="01.06.2017" sheetId="19" r:id="rId8"/>
    <sheet name="01.05.2017" sheetId="18" r:id="rId9"/>
    <sheet name="01.04.2017" sheetId="17" r:id="rId10"/>
    <sheet name="01.03.2017" sheetId="16" r:id="rId11"/>
    <sheet name="01.02.2017" sheetId="15" r:id="rId12"/>
    <sheet name="01.01.2017" sheetId="13" r:id="rId13"/>
  </sheets>
  <calcPr calcId="145621"/>
</workbook>
</file>

<file path=xl/calcChain.xml><?xml version="1.0" encoding="utf-8"?>
<calcChain xmlns="http://schemas.openxmlformats.org/spreadsheetml/2006/main">
  <c r="E71" i="27" l="1"/>
  <c r="D71" i="27"/>
  <c r="C71" i="27"/>
  <c r="B71" i="27"/>
  <c r="F71" i="27" s="1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E70" i="26" l="1"/>
  <c r="D70" i="26"/>
  <c r="C70" i="26"/>
  <c r="B70" i="26"/>
  <c r="F70" i="26" s="1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70" i="24" l="1"/>
  <c r="F69" i="24"/>
  <c r="F68" i="24"/>
  <c r="C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E71" i="24" l="1"/>
  <c r="D71" i="24"/>
  <c r="C71" i="24"/>
  <c r="B71" i="24"/>
  <c r="F71" i="24" l="1"/>
  <c r="C68" i="23"/>
  <c r="E71" i="23" l="1"/>
  <c r="D71" i="23"/>
  <c r="C71" i="23"/>
  <c r="B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71" i="23" l="1"/>
  <c r="F34" i="22"/>
  <c r="E71" i="22" l="1"/>
  <c r="D71" i="22"/>
  <c r="B71" i="22"/>
  <c r="F70" i="22"/>
  <c r="F69" i="22"/>
  <c r="C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68" i="22" l="1"/>
  <c r="C71" i="22"/>
  <c r="F71" i="22" s="1"/>
  <c r="E71" i="21"/>
  <c r="D71" i="21"/>
  <c r="B71" i="21"/>
  <c r="F70" i="21"/>
  <c r="F69" i="21"/>
  <c r="C68" i="21"/>
  <c r="C71" i="21" s="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68" i="21" l="1"/>
  <c r="F71" i="21"/>
  <c r="E71" i="20"/>
  <c r="D71" i="20"/>
  <c r="B71" i="20"/>
  <c r="F70" i="20"/>
  <c r="F69" i="20"/>
  <c r="C68" i="20"/>
  <c r="C71" i="20" s="1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68" i="20" l="1"/>
  <c r="F71" i="20"/>
  <c r="E71" i="19"/>
  <c r="D71" i="19"/>
  <c r="B71" i="19"/>
  <c r="F70" i="19"/>
  <c r="F69" i="19"/>
  <c r="C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68" i="19" l="1"/>
  <c r="C71" i="19"/>
  <c r="F71" i="19" s="1"/>
  <c r="E71" i="18"/>
  <c r="D71" i="18"/>
  <c r="B71" i="18"/>
  <c r="F70" i="18"/>
  <c r="F69" i="18"/>
  <c r="C68" i="18"/>
  <c r="C71" i="18" s="1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68" i="18" l="1"/>
  <c r="F71" i="18"/>
  <c r="E71" i="17"/>
  <c r="D71" i="17"/>
  <c r="B71" i="17"/>
  <c r="F70" i="17"/>
  <c r="F69" i="17"/>
  <c r="C68" i="17"/>
  <c r="C71" i="17" s="1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71" i="17" l="1"/>
  <c r="F68" i="17"/>
  <c r="E71" i="16"/>
  <c r="D71" i="16"/>
  <c r="B71" i="16"/>
  <c r="F70" i="16"/>
  <c r="F69" i="16"/>
  <c r="C68" i="16"/>
  <c r="F68" i="16" s="1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C71" i="16" l="1"/>
  <c r="F71" i="16" s="1"/>
  <c r="E71" i="15"/>
  <c r="D71" i="15"/>
  <c r="B71" i="15"/>
  <c r="F70" i="15"/>
  <c r="F69" i="15"/>
  <c r="C68" i="15"/>
  <c r="C71" i="15" s="1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71" i="15" l="1"/>
  <c r="F68" i="15"/>
  <c r="E71" i="13"/>
  <c r="D71" i="13"/>
  <c r="B71" i="13"/>
  <c r="F70" i="13"/>
  <c r="F69" i="13"/>
  <c r="C68" i="13"/>
  <c r="C71" i="13" s="1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71" i="13" l="1"/>
  <c r="F68" i="13"/>
</calcChain>
</file>

<file path=xl/sharedStrings.xml><?xml version="1.0" encoding="utf-8"?>
<sst xmlns="http://schemas.openxmlformats.org/spreadsheetml/2006/main" count="987" uniqueCount="89">
  <si>
    <t xml:space="preserve">Информация о муниципальном долге Калужской области </t>
  </si>
  <si>
    <t>руб.</t>
  </si>
  <si>
    <t>Наименование муниципального образования</t>
  </si>
  <si>
    <t>По бюджетным ссудам, полученным из бюджетов других уровней</t>
  </si>
  <si>
    <t>По бюджетным кредитам, полученным из бюджетов других уровней</t>
  </si>
  <si>
    <t xml:space="preserve">По кредитным соглашениям и договорам, заключенным от имени муниципального образования </t>
  </si>
  <si>
    <t>По соглашениям о предоставлении муниципальных гарантий</t>
  </si>
  <si>
    <t>Общая сумма муниципального долга на отчетную дату</t>
  </si>
  <si>
    <t>Бабынинский район</t>
  </si>
  <si>
    <t>п. Воротынск</t>
  </si>
  <si>
    <t>с.Муромцево</t>
  </si>
  <si>
    <t>Барятинский район</t>
  </si>
  <si>
    <t>Боровский район</t>
  </si>
  <si>
    <t>г. Балабаново</t>
  </si>
  <si>
    <t>г. Ермолино</t>
  </si>
  <si>
    <t>Дзержинский район</t>
  </si>
  <si>
    <t>г. Кондрово</t>
  </si>
  <si>
    <t>п. Пятовский</t>
  </si>
  <si>
    <t>д. Редькино</t>
  </si>
  <si>
    <t>д.Жилетово</t>
  </si>
  <si>
    <t>Думиничский район</t>
  </si>
  <si>
    <t>Жиздринский район</t>
  </si>
  <si>
    <t>Жуковский район</t>
  </si>
  <si>
    <t>с. Высокиничи</t>
  </si>
  <si>
    <t>с. Чаусово</t>
  </si>
  <si>
    <t>Износковский район</t>
  </si>
  <si>
    <t>Козельский район</t>
  </si>
  <si>
    <t>г. Козельск</t>
  </si>
  <si>
    <t>Куйбышевский район</t>
  </si>
  <si>
    <t>Малоярославецкий район</t>
  </si>
  <si>
    <t>Медынский район</t>
  </si>
  <si>
    <t>Мещовский район</t>
  </si>
  <si>
    <t>Ж. ст. Кудринская</t>
  </si>
  <si>
    <t>Мосальский район</t>
  </si>
  <si>
    <t>Перемышльский район</t>
  </si>
  <si>
    <t>с/п Калужская с/х опытная станция</t>
  </si>
  <si>
    <t>Спас-Деменский район</t>
  </si>
  <si>
    <t>Сухиничский район</t>
  </si>
  <si>
    <t>Тарусский район</t>
  </si>
  <si>
    <t>Таруса</t>
  </si>
  <si>
    <t>д. Алекино</t>
  </si>
  <si>
    <t>Ульяновский район</t>
  </si>
  <si>
    <t>Ферзиковский район</t>
  </si>
  <si>
    <t>Хвастовичский район</t>
  </si>
  <si>
    <t>Юхновский район</t>
  </si>
  <si>
    <t>г. Юхнов</t>
  </si>
  <si>
    <t>д. Рыляки</t>
  </si>
  <si>
    <t>д. Емельяновка</t>
  </si>
  <si>
    <t>Итого по муниципальным образованиям</t>
  </si>
  <si>
    <t>пос. Ферзиково</t>
  </si>
  <si>
    <t>с. Головтеево</t>
  </si>
  <si>
    <t>д. Воробьево</t>
  </si>
  <si>
    <t>с. Спас-Загорье</t>
  </si>
  <si>
    <t>г. Малоярославец</t>
  </si>
  <si>
    <t>пос. Бетлица</t>
  </si>
  <si>
    <t>По состоянию на 01.01.2017 г.</t>
  </si>
  <si>
    <t>г. Людиново</t>
  </si>
  <si>
    <t>г. Людиново и Людиновский р-н</t>
  </si>
  <si>
    <t>г. Обнинск</t>
  </si>
  <si>
    <t>г. Киров</t>
  </si>
  <si>
    <t>г. Киров и Кировский район</t>
  </si>
  <si>
    <t>г. Калуга</t>
  </si>
  <si>
    <t>д. Плоское</t>
  </si>
  <si>
    <t>пос. Дугна</t>
  </si>
  <si>
    <t>с. Горки</t>
  </si>
  <si>
    <t>с. Перемышль</t>
  </si>
  <si>
    <t>г. Мещовск</t>
  </si>
  <si>
    <t>п. Сосенский</t>
  </si>
  <si>
    <t>с. Износки</t>
  </si>
  <si>
    <t>г. Белоусово</t>
  </si>
  <si>
    <t>с. Овсорок</t>
  </si>
  <si>
    <t>с. Студенец</t>
  </si>
  <si>
    <t>д. Галкино</t>
  </si>
  <si>
    <t>д. Барсуки</t>
  </si>
  <si>
    <t>п. Товарково</t>
  </si>
  <si>
    <t>с. Утешево</t>
  </si>
  <si>
    <t>По состоянию на 01.02.2017 г.</t>
  </si>
  <si>
    <t>По состоянию на 01.03.2017 г.</t>
  </si>
  <si>
    <t>По состоянию на 01.04.2017 г.</t>
  </si>
  <si>
    <t>По состоянию на 01.05.2017 г.</t>
  </si>
  <si>
    <t>По состоянию на 01.06.2017 г.</t>
  </si>
  <si>
    <t>По состоянию на 01.07.2017 г.</t>
  </si>
  <si>
    <t>По состоянию на 01.08.2017 г.</t>
  </si>
  <si>
    <t>По состоянию на 01.09.2017 г.</t>
  </si>
  <si>
    <t>По состоянию на 01.10.2017 г.</t>
  </si>
  <si>
    <t>По состоянию на 01.11.2017 г.</t>
  </si>
  <si>
    <t>По состоянию на 01.12.2017 г.</t>
  </si>
  <si>
    <t>По состоянию на 01.01.2018 г.</t>
  </si>
  <si>
    <t>г. Сосенский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</si>
</sst>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.5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vertical="top" wrapText="1"/>
    </xf>
    <xf numFmtId="0" fontId="0" fillId="0" borderId="0" xfId="0" applyFill="1"/>
    <xf numFmtId="4" fontId="0" fillId="0" borderId="0" xfId="0" applyNumberFormat="1" applyFill="1"/>
    <xf numFmtId="4" fontId="3" fillId="0" borderId="0" xfId="0" applyNumberFormat="1" applyFont="1" applyFill="1" applyBorder="1" applyAlignment="1" applyProtection="1">
      <alignment vertical="top"/>
    </xf>
    <xf numFmtId="4" fontId="0" fillId="0" borderId="0" xfId="0" applyNumberFormat="1"/>
    <xf numFmtId="4" fontId="6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wrapText="1"/>
    </xf>
    <xf numFmtId="4" fontId="7" fillId="0" borderId="2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vertical="top" wrapText="1"/>
    </xf>
    <xf numFmtId="0" fontId="3" fillId="0" borderId="4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horizontal="centerContinuous" vertical="top"/>
    </xf>
    <xf numFmtId="0" fontId="5" fillId="0" borderId="5" xfId="0" applyNumberFormat="1" applyFont="1" applyFill="1" applyBorder="1" applyAlignment="1" applyProtection="1">
      <alignment horizontal="right" vertical="top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7" xfId="0" applyNumberFormat="1" applyFont="1" applyFill="1" applyBorder="1" applyAlignment="1" applyProtection="1">
      <alignment vertical="top" wrapText="1"/>
    </xf>
    <xf numFmtId="0" fontId="5" fillId="2" borderId="8" xfId="0" applyNumberFormat="1" applyFont="1" applyFill="1" applyBorder="1" applyAlignment="1" applyProtection="1">
      <alignment vertical="top" wrapText="1"/>
    </xf>
    <xf numFmtId="4" fontId="7" fillId="2" borderId="9" xfId="0" applyNumberFormat="1" applyFont="1" applyFill="1" applyBorder="1" applyAlignment="1" applyProtection="1">
      <alignment vertical="top"/>
    </xf>
    <xf numFmtId="4" fontId="6" fillId="0" borderId="7" xfId="0" applyNumberFormat="1" applyFont="1" applyFill="1" applyBorder="1" applyAlignment="1" applyProtection="1">
      <alignment vertical="top"/>
    </xf>
    <xf numFmtId="0" fontId="8" fillId="0" borderId="0" xfId="0" applyFont="1" applyFill="1"/>
    <xf numFmtId="0" fontId="4" fillId="3" borderId="6" xfId="0" applyNumberFormat="1" applyFont="1" applyFill="1" applyBorder="1" applyAlignment="1" applyProtection="1">
      <alignment vertical="top" wrapText="1"/>
    </xf>
    <xf numFmtId="4" fontId="6" fillId="3" borderId="1" xfId="0" applyNumberFormat="1" applyFont="1" applyFill="1" applyBorder="1" applyAlignment="1" applyProtection="1">
      <alignment vertical="top"/>
    </xf>
    <xf numFmtId="4" fontId="6" fillId="3" borderId="7" xfId="0" applyNumberFormat="1" applyFont="1" applyFill="1" applyBorder="1" applyAlignment="1" applyProtection="1">
      <alignment vertical="top"/>
    </xf>
    <xf numFmtId="0" fontId="4" fillId="4" borderId="6" xfId="0" applyNumberFormat="1" applyFont="1" applyFill="1" applyBorder="1" applyAlignment="1" applyProtection="1">
      <alignment vertical="top" wrapText="1"/>
    </xf>
    <xf numFmtId="4" fontId="6" fillId="4" borderId="1" xfId="0" applyNumberFormat="1" applyFont="1" applyFill="1" applyBorder="1" applyAlignment="1" applyProtection="1">
      <alignment vertical="top"/>
    </xf>
    <xf numFmtId="4" fontId="6" fillId="4" borderId="7" xfId="0" applyNumberFormat="1" applyFont="1" applyFill="1" applyBorder="1" applyAlignment="1" applyProtection="1">
      <alignment vertical="top"/>
    </xf>
    <xf numFmtId="0" fontId="5" fillId="0" borderId="8" xfId="0" applyNumberFormat="1" applyFont="1" applyFill="1" applyBorder="1" applyAlignment="1" applyProtection="1">
      <alignment vertical="top" wrapText="1"/>
    </xf>
    <xf numFmtId="4" fontId="7" fillId="0" borderId="9" xfId="0" applyNumberFormat="1" applyFont="1" applyFill="1" applyBorder="1" applyAlignment="1" applyProtection="1">
      <alignment vertical="top"/>
    </xf>
    <xf numFmtId="4" fontId="3" fillId="0" borderId="1" xfId="0" applyNumberFormat="1" applyFont="1" applyFill="1" applyBorder="1" applyAlignment="1" applyProtection="1">
      <alignment vertical="top"/>
    </xf>
    <xf numFmtId="4" fontId="3" fillId="0" borderId="7" xfId="0" applyNumberFormat="1" applyFont="1" applyFill="1" applyBorder="1" applyAlignment="1" applyProtection="1">
      <alignment vertical="top"/>
    </xf>
    <xf numFmtId="4" fontId="3" fillId="3" borderId="1" xfId="0" applyNumberFormat="1" applyFont="1" applyFill="1" applyBorder="1" applyAlignment="1" applyProtection="1">
      <alignment vertical="top"/>
    </xf>
    <xf numFmtId="4" fontId="3" fillId="3" borderId="7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zoomScale="130" zoomScaleNormal="130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C66" sqref="C66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87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31">
        <v>0</v>
      </c>
      <c r="C5" s="31">
        <v>39175797</v>
      </c>
      <c r="D5" s="31">
        <v>0</v>
      </c>
      <c r="E5" s="31">
        <v>0</v>
      </c>
      <c r="F5" s="32">
        <f>SUM(B5:E5)</f>
        <v>39175797</v>
      </c>
    </row>
    <row r="6" spans="1:6" s="4" customFormat="1" hidden="1" x14ac:dyDescent="0.3">
      <c r="A6" s="17" t="s">
        <v>9</v>
      </c>
      <c r="B6" s="31">
        <v>0</v>
      </c>
      <c r="C6" s="31">
        <v>0</v>
      </c>
      <c r="D6" s="31">
        <v>0</v>
      </c>
      <c r="E6" s="31">
        <v>0</v>
      </c>
      <c r="F6" s="32">
        <f t="shared" ref="F6:F70" si="0">SUM(B6:E6)</f>
        <v>0</v>
      </c>
    </row>
    <row r="7" spans="1:6" s="4" customFormat="1" x14ac:dyDescent="0.3">
      <c r="A7" s="17" t="s">
        <v>75</v>
      </c>
      <c r="B7" s="31">
        <v>0</v>
      </c>
      <c r="C7" s="31">
        <v>2082120.76</v>
      </c>
      <c r="D7" s="31">
        <v>0</v>
      </c>
      <c r="E7" s="31">
        <v>0</v>
      </c>
      <c r="F7" s="32">
        <f t="shared" si="0"/>
        <v>2082120.76</v>
      </c>
    </row>
    <row r="8" spans="1:6" s="4" customFormat="1" x14ac:dyDescent="0.3">
      <c r="A8" s="17" t="s">
        <v>10</v>
      </c>
      <c r="B8" s="31">
        <v>0</v>
      </c>
      <c r="C8" s="31">
        <v>949275.87</v>
      </c>
      <c r="D8" s="31">
        <v>0</v>
      </c>
      <c r="E8" s="31">
        <v>0</v>
      </c>
      <c r="F8" s="32">
        <f t="shared" si="0"/>
        <v>949275.87</v>
      </c>
    </row>
    <row r="9" spans="1:6" s="4" customFormat="1" ht="13.2" customHeight="1" x14ac:dyDescent="0.3">
      <c r="A9" s="17" t="s">
        <v>11</v>
      </c>
      <c r="B9" s="31">
        <v>0</v>
      </c>
      <c r="C9" s="31">
        <v>15905139.310000001</v>
      </c>
      <c r="D9" s="31">
        <v>0</v>
      </c>
      <c r="E9" s="31">
        <v>0</v>
      </c>
      <c r="F9" s="32">
        <f t="shared" si="0"/>
        <v>15905139.310000001</v>
      </c>
    </row>
    <row r="10" spans="1:6" s="4" customFormat="1" x14ac:dyDescent="0.3">
      <c r="A10" s="17" t="s">
        <v>12</v>
      </c>
      <c r="B10" s="31">
        <v>0</v>
      </c>
      <c r="C10" s="31">
        <v>266049380.80000001</v>
      </c>
      <c r="D10" s="31">
        <v>0</v>
      </c>
      <c r="E10" s="31">
        <v>102098793.06</v>
      </c>
      <c r="F10" s="32">
        <f t="shared" si="0"/>
        <v>368148173.86000001</v>
      </c>
    </row>
    <row r="11" spans="1:6" s="4" customFormat="1" x14ac:dyDescent="0.3">
      <c r="A11" s="17" t="s">
        <v>13</v>
      </c>
      <c r="B11" s="31">
        <v>0</v>
      </c>
      <c r="C11" s="31">
        <v>0</v>
      </c>
      <c r="D11" s="31">
        <v>70000000</v>
      </c>
      <c r="E11" s="31">
        <v>0</v>
      </c>
      <c r="F11" s="32">
        <f t="shared" si="0"/>
        <v>70000000</v>
      </c>
    </row>
    <row r="12" spans="1:6" s="4" customFormat="1" x14ac:dyDescent="0.3">
      <c r="A12" s="17" t="s">
        <v>14</v>
      </c>
      <c r="B12" s="31">
        <v>0</v>
      </c>
      <c r="C12" s="31">
        <v>10000000</v>
      </c>
      <c r="D12" s="31">
        <v>19500000</v>
      </c>
      <c r="E12" s="31">
        <v>0</v>
      </c>
      <c r="F12" s="32">
        <f t="shared" si="0"/>
        <v>29500000</v>
      </c>
    </row>
    <row r="13" spans="1:6" s="4" customFormat="1" x14ac:dyDescent="0.3">
      <c r="A13" s="17" t="s">
        <v>15</v>
      </c>
      <c r="B13" s="31">
        <v>0</v>
      </c>
      <c r="C13" s="31">
        <v>63907513.189999998</v>
      </c>
      <c r="D13" s="31">
        <v>0</v>
      </c>
      <c r="E13" s="31">
        <v>0</v>
      </c>
      <c r="F13" s="32">
        <f t="shared" si="0"/>
        <v>63907513.189999998</v>
      </c>
    </row>
    <row r="14" spans="1:6" s="4" customFormat="1" x14ac:dyDescent="0.3">
      <c r="A14" s="17" t="s">
        <v>16</v>
      </c>
      <c r="B14" s="31">
        <v>0</v>
      </c>
      <c r="C14" s="31">
        <v>32549000</v>
      </c>
      <c r="D14" s="31">
        <v>0</v>
      </c>
      <c r="E14" s="31">
        <v>0</v>
      </c>
      <c r="F14" s="32">
        <f t="shared" si="0"/>
        <v>32549000</v>
      </c>
    </row>
    <row r="15" spans="1:6" s="4" customFormat="1" x14ac:dyDescent="0.3">
      <c r="A15" s="17" t="s">
        <v>17</v>
      </c>
      <c r="B15" s="31">
        <v>0</v>
      </c>
      <c r="C15" s="31">
        <v>5150000</v>
      </c>
      <c r="D15" s="31">
        <v>0</v>
      </c>
      <c r="E15" s="31">
        <v>0</v>
      </c>
      <c r="F15" s="32">
        <f t="shared" si="0"/>
        <v>5150000</v>
      </c>
    </row>
    <row r="16" spans="1:6" s="4" customFormat="1" x14ac:dyDescent="0.3">
      <c r="A16" s="17" t="s">
        <v>74</v>
      </c>
      <c r="B16" s="31">
        <v>0</v>
      </c>
      <c r="C16" s="31">
        <v>17929310</v>
      </c>
      <c r="D16" s="31">
        <v>0</v>
      </c>
      <c r="E16" s="31">
        <v>0</v>
      </c>
      <c r="F16" s="32">
        <f t="shared" si="0"/>
        <v>17929310</v>
      </c>
    </row>
    <row r="17" spans="1:7" s="4" customFormat="1" x14ac:dyDescent="0.3">
      <c r="A17" s="17" t="s">
        <v>18</v>
      </c>
      <c r="B17" s="31">
        <v>0</v>
      </c>
      <c r="C17" s="31">
        <v>5850000</v>
      </c>
      <c r="D17" s="31">
        <v>0</v>
      </c>
      <c r="E17" s="31">
        <v>0</v>
      </c>
      <c r="F17" s="32">
        <f t="shared" si="0"/>
        <v>5850000</v>
      </c>
    </row>
    <row r="18" spans="1:7" s="4" customFormat="1" x14ac:dyDescent="0.3">
      <c r="A18" s="17" t="s">
        <v>72</v>
      </c>
      <c r="B18" s="31">
        <v>0</v>
      </c>
      <c r="C18" s="31">
        <v>3670000</v>
      </c>
      <c r="D18" s="31">
        <v>0</v>
      </c>
      <c r="E18" s="31">
        <v>0</v>
      </c>
      <c r="F18" s="32">
        <f t="shared" si="0"/>
        <v>3670000</v>
      </c>
    </row>
    <row r="19" spans="1:7" s="4" customFormat="1" x14ac:dyDescent="0.3">
      <c r="A19" s="17" t="s">
        <v>73</v>
      </c>
      <c r="B19" s="31">
        <v>0</v>
      </c>
      <c r="C19" s="31">
        <v>805000</v>
      </c>
      <c r="D19" s="31">
        <v>0</v>
      </c>
      <c r="E19" s="31">
        <v>0</v>
      </c>
      <c r="F19" s="32">
        <f t="shared" si="0"/>
        <v>805000</v>
      </c>
    </row>
    <row r="20" spans="1:7" s="4" customFormat="1" x14ac:dyDescent="0.3">
      <c r="A20" s="17" t="s">
        <v>19</v>
      </c>
      <c r="B20" s="31">
        <v>0</v>
      </c>
      <c r="C20" s="31">
        <v>4110043</v>
      </c>
      <c r="D20" s="31">
        <v>0</v>
      </c>
      <c r="E20" s="31">
        <v>0</v>
      </c>
      <c r="F20" s="32">
        <f t="shared" si="0"/>
        <v>4110043</v>
      </c>
    </row>
    <row r="21" spans="1:7" s="4" customFormat="1" x14ac:dyDescent="0.3">
      <c r="A21" s="17" t="s">
        <v>20</v>
      </c>
      <c r="B21" s="31">
        <v>0</v>
      </c>
      <c r="C21" s="31">
        <v>55355173.850000001</v>
      </c>
      <c r="D21" s="31">
        <v>0</v>
      </c>
      <c r="E21" s="31">
        <v>0</v>
      </c>
      <c r="F21" s="32">
        <f t="shared" si="0"/>
        <v>55355173.850000001</v>
      </c>
    </row>
    <row r="22" spans="1:7" s="4" customFormat="1" x14ac:dyDescent="0.3">
      <c r="A22" s="17" t="s">
        <v>21</v>
      </c>
      <c r="B22" s="31">
        <v>0</v>
      </c>
      <c r="C22" s="31">
        <v>14200000</v>
      </c>
      <c r="D22" s="31">
        <v>0</v>
      </c>
      <c r="E22" s="31">
        <v>0</v>
      </c>
      <c r="F22" s="32">
        <f t="shared" si="0"/>
        <v>14200000</v>
      </c>
    </row>
    <row r="23" spans="1:7" s="4" customFormat="1" x14ac:dyDescent="0.3">
      <c r="A23" s="17" t="s">
        <v>71</v>
      </c>
      <c r="B23" s="31">
        <v>0</v>
      </c>
      <c r="C23" s="31">
        <v>750000</v>
      </c>
      <c r="D23" s="31">
        <v>0</v>
      </c>
      <c r="E23" s="31">
        <v>0</v>
      </c>
      <c r="F23" s="32">
        <f t="shared" si="0"/>
        <v>750000</v>
      </c>
    </row>
    <row r="24" spans="1:7" s="4" customFormat="1" x14ac:dyDescent="0.3">
      <c r="A24" s="17" t="s">
        <v>70</v>
      </c>
      <c r="B24" s="31">
        <v>0</v>
      </c>
      <c r="C24" s="31">
        <v>550000</v>
      </c>
      <c r="D24" s="31">
        <v>0</v>
      </c>
      <c r="E24" s="31">
        <v>0</v>
      </c>
      <c r="F24" s="32">
        <f t="shared" si="0"/>
        <v>550000</v>
      </c>
    </row>
    <row r="25" spans="1:7" s="4" customFormat="1" x14ac:dyDescent="0.3">
      <c r="A25" s="17" t="s">
        <v>22</v>
      </c>
      <c r="B25" s="31">
        <v>0</v>
      </c>
      <c r="C25" s="31">
        <v>55644091.82</v>
      </c>
      <c r="D25" s="31">
        <v>0</v>
      </c>
      <c r="E25" s="31">
        <v>0</v>
      </c>
      <c r="F25" s="32">
        <f t="shared" si="0"/>
        <v>55644091.82</v>
      </c>
      <c r="G25" s="22"/>
    </row>
    <row r="26" spans="1:7" s="4" customFormat="1" x14ac:dyDescent="0.3">
      <c r="A26" s="17" t="s">
        <v>69</v>
      </c>
      <c r="B26" s="31">
        <v>0</v>
      </c>
      <c r="C26" s="31">
        <v>12991775.49</v>
      </c>
      <c r="D26" s="31">
        <v>0</v>
      </c>
      <c r="E26" s="31">
        <v>0</v>
      </c>
      <c r="F26" s="32">
        <f t="shared" si="0"/>
        <v>12991775.49</v>
      </c>
    </row>
    <row r="27" spans="1:7" s="4" customFormat="1" x14ac:dyDescent="0.3">
      <c r="A27" s="17" t="s">
        <v>23</v>
      </c>
      <c r="B27" s="31">
        <v>0</v>
      </c>
      <c r="C27" s="31">
        <v>1500000</v>
      </c>
      <c r="D27" s="31">
        <v>0</v>
      </c>
      <c r="E27" s="31">
        <v>0</v>
      </c>
      <c r="F27" s="32">
        <f t="shared" si="0"/>
        <v>1500000</v>
      </c>
    </row>
    <row r="28" spans="1:7" s="4" customFormat="1" x14ac:dyDescent="0.3">
      <c r="A28" s="17" t="s">
        <v>24</v>
      </c>
      <c r="B28" s="31">
        <v>0</v>
      </c>
      <c r="C28" s="31">
        <v>948000</v>
      </c>
      <c r="D28" s="31">
        <v>0</v>
      </c>
      <c r="E28" s="31">
        <v>0</v>
      </c>
      <c r="F28" s="32">
        <f t="shared" si="0"/>
        <v>948000</v>
      </c>
    </row>
    <row r="29" spans="1:7" s="4" customFormat="1" x14ac:dyDescent="0.3">
      <c r="A29" s="17" t="s">
        <v>25</v>
      </c>
      <c r="B29" s="31">
        <v>0</v>
      </c>
      <c r="C29" s="31">
        <v>38215959.079999998</v>
      </c>
      <c r="D29" s="31">
        <v>4000000</v>
      </c>
      <c r="E29" s="31">
        <v>0</v>
      </c>
      <c r="F29" s="32">
        <f t="shared" si="0"/>
        <v>42215959.079999998</v>
      </c>
    </row>
    <row r="30" spans="1:7" s="4" customFormat="1" hidden="1" x14ac:dyDescent="0.3">
      <c r="A30" s="23" t="s">
        <v>68</v>
      </c>
      <c r="B30" s="33">
        <v>0</v>
      </c>
      <c r="C30" s="33">
        <v>0</v>
      </c>
      <c r="D30" s="33">
        <v>0</v>
      </c>
      <c r="E30" s="33">
        <v>0</v>
      </c>
      <c r="F30" s="34">
        <f t="shared" si="0"/>
        <v>0</v>
      </c>
    </row>
    <row r="31" spans="1:7" s="4" customFormat="1" x14ac:dyDescent="0.3">
      <c r="A31" s="17" t="s">
        <v>26</v>
      </c>
      <c r="B31" s="31">
        <v>0</v>
      </c>
      <c r="C31" s="31">
        <v>115296149.58</v>
      </c>
      <c r="D31" s="31">
        <v>0</v>
      </c>
      <c r="E31" s="31">
        <v>0</v>
      </c>
      <c r="F31" s="32">
        <f t="shared" si="0"/>
        <v>115296149.58</v>
      </c>
    </row>
    <row r="32" spans="1:7" s="4" customFormat="1" x14ac:dyDescent="0.3">
      <c r="A32" s="17" t="s">
        <v>27</v>
      </c>
      <c r="B32" s="31">
        <v>0</v>
      </c>
      <c r="C32" s="31">
        <v>9000000</v>
      </c>
      <c r="D32" s="31">
        <v>0</v>
      </c>
      <c r="E32" s="31">
        <v>0</v>
      </c>
      <c r="F32" s="32">
        <f t="shared" si="0"/>
        <v>9000000</v>
      </c>
    </row>
    <row r="33" spans="1:8" s="4" customFormat="1" x14ac:dyDescent="0.3">
      <c r="A33" s="17" t="s">
        <v>88</v>
      </c>
      <c r="B33" s="31">
        <v>0</v>
      </c>
      <c r="C33" s="31">
        <v>33458919.210000001</v>
      </c>
      <c r="D33" s="31">
        <v>0</v>
      </c>
      <c r="E33" s="31">
        <v>0</v>
      </c>
      <c r="F33" s="32">
        <f t="shared" si="0"/>
        <v>33458919.210000001</v>
      </c>
    </row>
    <row r="34" spans="1:8" s="4" customFormat="1" x14ac:dyDescent="0.3">
      <c r="A34" s="17" t="s">
        <v>28</v>
      </c>
      <c r="B34" s="31">
        <v>0</v>
      </c>
      <c r="C34" s="31">
        <v>10000000</v>
      </c>
      <c r="D34" s="31">
        <v>0</v>
      </c>
      <c r="E34" s="31">
        <v>0</v>
      </c>
      <c r="F34" s="32">
        <f t="shared" si="0"/>
        <v>10000000</v>
      </c>
    </row>
    <row r="35" spans="1:8" s="4" customFormat="1" x14ac:dyDescent="0.3">
      <c r="A35" s="17" t="s">
        <v>54</v>
      </c>
      <c r="B35" s="31">
        <v>0</v>
      </c>
      <c r="C35" s="31">
        <v>3600000</v>
      </c>
      <c r="D35" s="31">
        <v>0</v>
      </c>
      <c r="E35" s="31">
        <v>0</v>
      </c>
      <c r="F35" s="32">
        <f t="shared" si="0"/>
        <v>3600000</v>
      </c>
    </row>
    <row r="36" spans="1:8" s="4" customFormat="1" x14ac:dyDescent="0.3">
      <c r="A36" s="17" t="s">
        <v>29</v>
      </c>
      <c r="B36" s="31">
        <v>0</v>
      </c>
      <c r="C36" s="31">
        <v>178618064.13</v>
      </c>
      <c r="D36" s="31">
        <v>50000000</v>
      </c>
      <c r="E36" s="31">
        <v>0</v>
      </c>
      <c r="F36" s="32">
        <f t="shared" si="0"/>
        <v>228618064.13</v>
      </c>
    </row>
    <row r="37" spans="1:8" s="4" customFormat="1" x14ac:dyDescent="0.3">
      <c r="A37" s="17" t="s">
        <v>53</v>
      </c>
      <c r="B37" s="31">
        <v>0</v>
      </c>
      <c r="C37" s="31">
        <v>17336487.850000001</v>
      </c>
      <c r="D37" s="31">
        <v>0</v>
      </c>
      <c r="E37" s="31">
        <v>0</v>
      </c>
      <c r="F37" s="32">
        <f t="shared" si="0"/>
        <v>17336487.850000001</v>
      </c>
    </row>
    <row r="38" spans="1:8" s="4" customFormat="1" x14ac:dyDescent="0.3">
      <c r="A38" s="17" t="s">
        <v>52</v>
      </c>
      <c r="B38" s="31">
        <v>0</v>
      </c>
      <c r="C38" s="31">
        <v>5850000</v>
      </c>
      <c r="D38" s="31">
        <v>0</v>
      </c>
      <c r="E38" s="31">
        <v>0</v>
      </c>
      <c r="F38" s="32">
        <f t="shared" si="0"/>
        <v>5850000</v>
      </c>
    </row>
    <row r="39" spans="1:8" s="4" customFormat="1" x14ac:dyDescent="0.3">
      <c r="A39" s="17" t="s">
        <v>51</v>
      </c>
      <c r="B39" s="31">
        <v>0</v>
      </c>
      <c r="C39" s="31">
        <v>680000</v>
      </c>
      <c r="D39" s="31">
        <v>0</v>
      </c>
      <c r="E39" s="31">
        <v>0</v>
      </c>
      <c r="F39" s="32">
        <f t="shared" si="0"/>
        <v>680000</v>
      </c>
    </row>
    <row r="40" spans="1:8" s="4" customFormat="1" hidden="1" x14ac:dyDescent="0.3">
      <c r="A40" s="23" t="s">
        <v>50</v>
      </c>
      <c r="B40" s="33">
        <v>0</v>
      </c>
      <c r="C40" s="33">
        <v>0</v>
      </c>
      <c r="D40" s="33">
        <v>0</v>
      </c>
      <c r="E40" s="33">
        <v>0</v>
      </c>
      <c r="F40" s="34">
        <f t="shared" si="0"/>
        <v>0</v>
      </c>
    </row>
    <row r="41" spans="1:8" s="4" customFormat="1" x14ac:dyDescent="0.3">
      <c r="A41" s="17" t="s">
        <v>30</v>
      </c>
      <c r="B41" s="31">
        <v>0</v>
      </c>
      <c r="C41" s="31">
        <v>146993181.18000001</v>
      </c>
      <c r="D41" s="31">
        <v>0</v>
      </c>
      <c r="E41" s="31">
        <v>0</v>
      </c>
      <c r="F41" s="32">
        <f t="shared" si="0"/>
        <v>146993181.18000001</v>
      </c>
      <c r="H41" s="5"/>
    </row>
    <row r="42" spans="1:8" s="4" customFormat="1" x14ac:dyDescent="0.3">
      <c r="A42" s="17" t="s">
        <v>31</v>
      </c>
      <c r="B42" s="31">
        <v>0</v>
      </c>
      <c r="C42" s="31">
        <v>17357923</v>
      </c>
      <c r="D42" s="31">
        <v>0</v>
      </c>
      <c r="E42" s="31">
        <v>0</v>
      </c>
      <c r="F42" s="32">
        <f t="shared" si="0"/>
        <v>17357923</v>
      </c>
    </row>
    <row r="43" spans="1:8" s="4" customFormat="1" x14ac:dyDescent="0.3">
      <c r="A43" s="17" t="s">
        <v>66</v>
      </c>
      <c r="B43" s="31">
        <v>0</v>
      </c>
      <c r="C43" s="31">
        <v>11720411</v>
      </c>
      <c r="D43" s="31">
        <v>0</v>
      </c>
      <c r="E43" s="31">
        <v>0</v>
      </c>
      <c r="F43" s="32">
        <f t="shared" si="0"/>
        <v>11720411</v>
      </c>
    </row>
    <row r="44" spans="1:8" s="4" customFormat="1" x14ac:dyDescent="0.3">
      <c r="A44" s="17" t="s">
        <v>32</v>
      </c>
      <c r="B44" s="31">
        <v>0</v>
      </c>
      <c r="C44" s="31">
        <v>2500000</v>
      </c>
      <c r="D44" s="31">
        <v>0</v>
      </c>
      <c r="E44" s="31">
        <v>0</v>
      </c>
      <c r="F44" s="32">
        <f t="shared" si="0"/>
        <v>2500000</v>
      </c>
    </row>
    <row r="45" spans="1:8" s="4" customFormat="1" x14ac:dyDescent="0.3">
      <c r="A45" s="17" t="s">
        <v>33</v>
      </c>
      <c r="B45" s="31">
        <v>0</v>
      </c>
      <c r="C45" s="31">
        <v>20847411.91</v>
      </c>
      <c r="D45" s="31">
        <v>0</v>
      </c>
      <c r="E45" s="31">
        <v>0</v>
      </c>
      <c r="F45" s="32">
        <f t="shared" si="0"/>
        <v>20847411.91</v>
      </c>
    </row>
    <row r="46" spans="1:8" s="4" customFormat="1" x14ac:dyDescent="0.3">
      <c r="A46" s="17" t="s">
        <v>34</v>
      </c>
      <c r="B46" s="31">
        <v>0</v>
      </c>
      <c r="C46" s="31">
        <v>64973010</v>
      </c>
      <c r="D46" s="31">
        <v>0</v>
      </c>
      <c r="E46" s="31">
        <v>0</v>
      </c>
      <c r="F46" s="32">
        <f t="shared" si="0"/>
        <v>64973010</v>
      </c>
    </row>
    <row r="47" spans="1:8" s="4" customFormat="1" ht="22.8" x14ac:dyDescent="0.3">
      <c r="A47" s="17" t="s">
        <v>35</v>
      </c>
      <c r="B47" s="31">
        <v>0</v>
      </c>
      <c r="C47" s="31">
        <v>2550000</v>
      </c>
      <c r="D47" s="31">
        <v>0</v>
      </c>
      <c r="E47" s="31">
        <v>0</v>
      </c>
      <c r="F47" s="32">
        <f t="shared" si="0"/>
        <v>2550000</v>
      </c>
    </row>
    <row r="48" spans="1:8" s="4" customFormat="1" x14ac:dyDescent="0.3">
      <c r="A48" s="17" t="s">
        <v>65</v>
      </c>
      <c r="B48" s="31">
        <v>0</v>
      </c>
      <c r="C48" s="31">
        <v>5667053.8799999999</v>
      </c>
      <c r="D48" s="31">
        <v>0</v>
      </c>
      <c r="E48" s="31">
        <v>0</v>
      </c>
      <c r="F48" s="32">
        <f t="shared" si="0"/>
        <v>5667053.8799999999</v>
      </c>
    </row>
    <row r="49" spans="1:8" s="4" customFormat="1" ht="14.25" customHeight="1" x14ac:dyDescent="0.3">
      <c r="A49" s="17" t="s">
        <v>64</v>
      </c>
      <c r="B49" s="31">
        <v>0</v>
      </c>
      <c r="C49" s="31">
        <v>810000</v>
      </c>
      <c r="D49" s="31">
        <v>0</v>
      </c>
      <c r="E49" s="31">
        <v>0</v>
      </c>
      <c r="F49" s="32">
        <f t="shared" si="0"/>
        <v>810000</v>
      </c>
    </row>
    <row r="50" spans="1:8" s="4" customFormat="1" x14ac:dyDescent="0.3">
      <c r="A50" s="17" t="s">
        <v>36</v>
      </c>
      <c r="B50" s="31">
        <v>0</v>
      </c>
      <c r="C50" s="31">
        <v>13729611.939999999</v>
      </c>
      <c r="D50" s="31">
        <v>0</v>
      </c>
      <c r="E50" s="31">
        <v>0</v>
      </c>
      <c r="F50" s="32">
        <f t="shared" si="0"/>
        <v>13729611.939999999</v>
      </c>
    </row>
    <row r="51" spans="1:8" s="4" customFormat="1" x14ac:dyDescent="0.3">
      <c r="A51" s="17" t="s">
        <v>37</v>
      </c>
      <c r="B51" s="31">
        <v>0</v>
      </c>
      <c r="C51" s="31">
        <v>80163874.049999997</v>
      </c>
      <c r="D51" s="31">
        <v>0</v>
      </c>
      <c r="E51" s="31">
        <v>0</v>
      </c>
      <c r="F51" s="32">
        <f t="shared" si="0"/>
        <v>80163874.049999997</v>
      </c>
    </row>
    <row r="52" spans="1:8" s="4" customFormat="1" ht="14.25" customHeight="1" x14ac:dyDescent="0.3">
      <c r="A52" s="17" t="s">
        <v>38</v>
      </c>
      <c r="B52" s="31">
        <v>0</v>
      </c>
      <c r="C52" s="31">
        <v>17881381.059999999</v>
      </c>
      <c r="D52" s="31">
        <v>6000000</v>
      </c>
      <c r="E52" s="31"/>
      <c r="F52" s="32">
        <f t="shared" si="0"/>
        <v>23881381.059999999</v>
      </c>
      <c r="H52" s="5"/>
    </row>
    <row r="53" spans="1:8" s="4" customFormat="1" x14ac:dyDescent="0.3">
      <c r="A53" s="17" t="s">
        <v>39</v>
      </c>
      <c r="B53" s="31">
        <v>0</v>
      </c>
      <c r="C53" s="31">
        <v>6160000</v>
      </c>
      <c r="D53" s="31">
        <v>0</v>
      </c>
      <c r="E53" s="31"/>
      <c r="F53" s="32">
        <f t="shared" si="0"/>
        <v>6160000</v>
      </c>
    </row>
    <row r="54" spans="1:8" s="4" customFormat="1" hidden="1" x14ac:dyDescent="0.3">
      <c r="A54" s="23" t="s">
        <v>40</v>
      </c>
      <c r="B54" s="33">
        <v>0</v>
      </c>
      <c r="C54" s="33">
        <v>0</v>
      </c>
      <c r="D54" s="33">
        <v>0</v>
      </c>
      <c r="E54" s="33">
        <v>0</v>
      </c>
      <c r="F54" s="34">
        <f t="shared" si="0"/>
        <v>0</v>
      </c>
    </row>
    <row r="55" spans="1:8" s="4" customFormat="1" ht="14.25" customHeight="1" x14ac:dyDescent="0.3">
      <c r="A55" s="17" t="s">
        <v>41</v>
      </c>
      <c r="B55" s="31">
        <v>0</v>
      </c>
      <c r="C55" s="31">
        <v>17120467.219999999</v>
      </c>
      <c r="D55" s="31">
        <v>0</v>
      </c>
      <c r="E55" s="31">
        <v>0</v>
      </c>
      <c r="F55" s="32">
        <f t="shared" si="0"/>
        <v>17120467.219999999</v>
      </c>
    </row>
    <row r="56" spans="1:8" s="4" customFormat="1" x14ac:dyDescent="0.3">
      <c r="A56" s="17" t="s">
        <v>42</v>
      </c>
      <c r="B56" s="31">
        <v>0</v>
      </c>
      <c r="C56" s="31">
        <v>30262322.289999999</v>
      </c>
      <c r="D56" s="31">
        <v>0</v>
      </c>
      <c r="E56" s="31">
        <v>0</v>
      </c>
      <c r="F56" s="32">
        <f t="shared" si="0"/>
        <v>30262322.289999999</v>
      </c>
    </row>
    <row r="57" spans="1:8" s="4" customFormat="1" x14ac:dyDescent="0.3">
      <c r="A57" s="17" t="s">
        <v>49</v>
      </c>
      <c r="B57" s="31">
        <v>0</v>
      </c>
      <c r="C57" s="31">
        <v>9126034.4800000004</v>
      </c>
      <c r="D57" s="31">
        <v>0</v>
      </c>
      <c r="E57" s="31">
        <v>0</v>
      </c>
      <c r="F57" s="32">
        <f t="shared" si="0"/>
        <v>9126034.4800000004</v>
      </c>
    </row>
    <row r="58" spans="1:8" s="4" customFormat="1" x14ac:dyDescent="0.3">
      <c r="A58" s="17" t="s">
        <v>63</v>
      </c>
      <c r="B58" s="31">
        <v>0</v>
      </c>
      <c r="C58" s="31">
        <v>2474200</v>
      </c>
      <c r="D58" s="31">
        <v>0</v>
      </c>
      <c r="E58" s="31">
        <v>0</v>
      </c>
      <c r="F58" s="32">
        <f t="shared" si="0"/>
        <v>2474200</v>
      </c>
    </row>
    <row r="59" spans="1:8" s="4" customFormat="1" x14ac:dyDescent="0.3">
      <c r="A59" s="17" t="s">
        <v>43</v>
      </c>
      <c r="B59" s="31">
        <v>0</v>
      </c>
      <c r="C59" s="31">
        <v>14669995</v>
      </c>
      <c r="D59" s="31">
        <v>0</v>
      </c>
      <c r="E59" s="31">
        <v>0</v>
      </c>
      <c r="F59" s="32">
        <f t="shared" si="0"/>
        <v>14669995</v>
      </c>
    </row>
    <row r="60" spans="1:8" s="4" customFormat="1" x14ac:dyDescent="0.3">
      <c r="A60" s="17" t="s">
        <v>44</v>
      </c>
      <c r="B60" s="31">
        <v>0</v>
      </c>
      <c r="C60" s="31">
        <v>44703584.729999997</v>
      </c>
      <c r="D60" s="31">
        <v>0</v>
      </c>
      <c r="E60" s="31">
        <v>0</v>
      </c>
      <c r="F60" s="32">
        <f t="shared" si="0"/>
        <v>44703584.729999997</v>
      </c>
      <c r="H60" s="5"/>
    </row>
    <row r="61" spans="1:8" s="4" customFormat="1" x14ac:dyDescent="0.3">
      <c r="A61" s="17" t="s">
        <v>45</v>
      </c>
      <c r="B61" s="31">
        <v>0</v>
      </c>
      <c r="C61" s="31">
        <v>2700000</v>
      </c>
      <c r="D61" s="31">
        <v>0</v>
      </c>
      <c r="E61" s="31">
        <v>0</v>
      </c>
      <c r="F61" s="32">
        <f t="shared" si="0"/>
        <v>2700000</v>
      </c>
    </row>
    <row r="62" spans="1:8" s="4" customFormat="1" x14ac:dyDescent="0.3">
      <c r="A62" s="17" t="s">
        <v>62</v>
      </c>
      <c r="B62" s="31">
        <v>0</v>
      </c>
      <c r="C62" s="31">
        <v>450000</v>
      </c>
      <c r="D62" s="31">
        <v>0</v>
      </c>
      <c r="E62" s="31">
        <v>0</v>
      </c>
      <c r="F62" s="32">
        <f t="shared" si="0"/>
        <v>450000</v>
      </c>
    </row>
    <row r="63" spans="1:8" s="4" customFormat="1" x14ac:dyDescent="0.3">
      <c r="A63" s="17" t="s">
        <v>46</v>
      </c>
      <c r="B63" s="31">
        <v>0</v>
      </c>
      <c r="C63" s="31">
        <v>180000</v>
      </c>
      <c r="D63" s="31">
        <v>0</v>
      </c>
      <c r="E63" s="31">
        <v>0</v>
      </c>
      <c r="F63" s="32">
        <f t="shared" si="0"/>
        <v>180000</v>
      </c>
    </row>
    <row r="64" spans="1:8" s="4" customFormat="1" x14ac:dyDescent="0.3">
      <c r="A64" s="17" t="s">
        <v>47</v>
      </c>
      <c r="B64" s="31">
        <v>0</v>
      </c>
      <c r="C64" s="31">
        <v>450000</v>
      </c>
      <c r="D64" s="31">
        <v>0</v>
      </c>
      <c r="E64" s="31">
        <v>0</v>
      </c>
      <c r="F64" s="32">
        <f t="shared" si="0"/>
        <v>450000</v>
      </c>
      <c r="H64" s="5"/>
    </row>
    <row r="65" spans="1:7" s="4" customFormat="1" x14ac:dyDescent="0.3">
      <c r="A65" s="17" t="s">
        <v>61</v>
      </c>
      <c r="B65" s="31">
        <v>0</v>
      </c>
      <c r="C65" s="31">
        <v>649502053.23000002</v>
      </c>
      <c r="D65" s="31">
        <v>1919000000</v>
      </c>
      <c r="E65" s="31">
        <v>1389652050.96</v>
      </c>
      <c r="F65" s="32">
        <f t="shared" si="0"/>
        <v>3958154104.1900001</v>
      </c>
    </row>
    <row r="66" spans="1:7" s="4" customFormat="1" x14ac:dyDescent="0.3">
      <c r="A66" s="17" t="s">
        <v>60</v>
      </c>
      <c r="B66" s="31">
        <v>0</v>
      </c>
      <c r="C66" s="31">
        <v>145083621</v>
      </c>
      <c r="D66" s="31">
        <v>17591000</v>
      </c>
      <c r="E66" s="31">
        <v>0</v>
      </c>
      <c r="F66" s="32">
        <f t="shared" si="0"/>
        <v>162674621</v>
      </c>
    </row>
    <row r="67" spans="1:7" s="4" customFormat="1" x14ac:dyDescent="0.3">
      <c r="A67" s="17" t="s">
        <v>59</v>
      </c>
      <c r="B67" s="31">
        <v>0</v>
      </c>
      <c r="C67" s="31">
        <v>15096540.5</v>
      </c>
      <c r="D67" s="31">
        <v>5000000</v>
      </c>
      <c r="E67" s="31">
        <v>0</v>
      </c>
      <c r="F67" s="32">
        <f t="shared" si="0"/>
        <v>20096540.5</v>
      </c>
    </row>
    <row r="68" spans="1:7" s="4" customFormat="1" x14ac:dyDescent="0.3">
      <c r="A68" s="17" t="s">
        <v>58</v>
      </c>
      <c r="B68" s="31">
        <v>0</v>
      </c>
      <c r="C68" s="31">
        <v>182942708.30000001</v>
      </c>
      <c r="D68" s="31">
        <v>200000000</v>
      </c>
      <c r="E68" s="31">
        <v>84316640</v>
      </c>
      <c r="F68" s="32">
        <f t="shared" si="0"/>
        <v>467259348.30000001</v>
      </c>
    </row>
    <row r="69" spans="1:7" s="4" customFormat="1" x14ac:dyDescent="0.3">
      <c r="A69" s="17" t="s">
        <v>57</v>
      </c>
      <c r="B69" s="31">
        <v>0</v>
      </c>
      <c r="C69" s="31">
        <v>100348534.66</v>
      </c>
      <c r="D69" s="31">
        <v>0</v>
      </c>
      <c r="E69" s="31">
        <v>0</v>
      </c>
      <c r="F69" s="32">
        <f t="shared" si="0"/>
        <v>100348534.66</v>
      </c>
    </row>
    <row r="70" spans="1:7" s="4" customFormat="1" x14ac:dyDescent="0.3">
      <c r="A70" s="17" t="s">
        <v>56</v>
      </c>
      <c r="B70" s="31">
        <v>0</v>
      </c>
      <c r="C70" s="31">
        <v>121777228.02</v>
      </c>
      <c r="D70" s="31">
        <v>0</v>
      </c>
      <c r="E70" s="31">
        <v>0</v>
      </c>
      <c r="F70" s="32">
        <f t="shared" si="0"/>
        <v>121777228.02</v>
      </c>
    </row>
    <row r="71" spans="1:7" s="4" customFormat="1" ht="24.6" thickBot="1" x14ac:dyDescent="0.35">
      <c r="A71" s="29" t="s">
        <v>48</v>
      </c>
      <c r="B71" s="30">
        <f>SUM(B5:B70)</f>
        <v>0</v>
      </c>
      <c r="C71" s="30">
        <f>SUM(C5:C70)</f>
        <v>2750368348.3900003</v>
      </c>
      <c r="D71" s="30">
        <f>SUM(D5:D70)</f>
        <v>2291091000</v>
      </c>
      <c r="E71" s="30">
        <f>SUM(E5:E70)</f>
        <v>1576067484.02</v>
      </c>
      <c r="F71" s="12">
        <f>SUM(B71:E71)</f>
        <v>6617526832.4099998</v>
      </c>
    </row>
    <row r="72" spans="1:7" x14ac:dyDescent="0.3">
      <c r="A72" s="10"/>
      <c r="B72" s="6"/>
      <c r="C72" s="6"/>
      <c r="D72" s="6"/>
      <c r="E72" s="6"/>
      <c r="F72" s="6"/>
    </row>
    <row r="73" spans="1:7" x14ac:dyDescent="0.3">
      <c r="A73" s="10"/>
      <c r="B73" s="6"/>
      <c r="C73" s="6"/>
      <c r="D73" s="6"/>
      <c r="E73" s="6"/>
      <c r="F73" s="6"/>
    </row>
    <row r="74" spans="1:7" x14ac:dyDescent="0.3">
      <c r="A74" s="10"/>
      <c r="B74" s="6"/>
      <c r="C74" s="6"/>
      <c r="D74" s="6"/>
      <c r="E74" s="6"/>
      <c r="F74" s="6"/>
      <c r="G74" s="4"/>
    </row>
    <row r="75" spans="1:7" x14ac:dyDescent="0.3">
      <c r="C75" s="7"/>
      <c r="D75" s="7"/>
      <c r="E75" s="7"/>
      <c r="F75" s="7"/>
    </row>
    <row r="76" spans="1:7" x14ac:dyDescent="0.3">
      <c r="C76" s="7"/>
      <c r="D76" s="7"/>
      <c r="E76" s="7"/>
      <c r="F76" s="7"/>
    </row>
    <row r="77" spans="1:7" x14ac:dyDescent="0.3">
      <c r="F77" s="7"/>
    </row>
    <row r="80" spans="1:7" x14ac:dyDescent="0.3">
      <c r="C80" s="7"/>
      <c r="F80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A31" sqref="A31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78</v>
      </c>
    </row>
    <row r="4" spans="1:6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x14ac:dyDescent="0.3">
      <c r="A6" s="17" t="s">
        <v>9</v>
      </c>
      <c r="B6" s="8">
        <v>0</v>
      </c>
      <c r="C6" s="8">
        <v>0</v>
      </c>
      <c r="D6" s="8">
        <v>250000</v>
      </c>
      <c r="E6" s="8">
        <v>0</v>
      </c>
      <c r="F6" s="21">
        <f t="shared" ref="F6:F70" si="0">SUM(B6:E6)</f>
        <v>250000</v>
      </c>
    </row>
    <row r="7" spans="1:6" s="4" customFormat="1" x14ac:dyDescent="0.3">
      <c r="A7" s="17" t="s">
        <v>75</v>
      </c>
      <c r="B7" s="8">
        <v>0</v>
      </c>
      <c r="C7" s="8">
        <v>7582120.7599999998</v>
      </c>
      <c r="D7" s="8">
        <v>0</v>
      </c>
      <c r="E7" s="8">
        <v>0</v>
      </c>
      <c r="F7" s="21">
        <f t="shared" si="0"/>
        <v>7582120.7599999998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273383380.80000001</v>
      </c>
      <c r="D10" s="8">
        <v>0</v>
      </c>
      <c r="E10" s="8">
        <v>196523793.06</v>
      </c>
      <c r="F10" s="21">
        <f t="shared" si="0"/>
        <v>469907173.86000001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72000000</v>
      </c>
      <c r="E11" s="8">
        <v>0</v>
      </c>
      <c r="F11" s="21">
        <f t="shared" si="0"/>
        <v>72000000</v>
      </c>
    </row>
    <row r="12" spans="1:6" s="4" customFormat="1" x14ac:dyDescent="0.3">
      <c r="A12" s="17" t="s">
        <v>14</v>
      </c>
      <c r="B12" s="8">
        <v>0</v>
      </c>
      <c r="C12" s="8">
        <v>0</v>
      </c>
      <c r="D12" s="8">
        <v>24400000</v>
      </c>
      <c r="E12" s="8">
        <v>0</v>
      </c>
      <c r="F12" s="21">
        <f t="shared" si="0"/>
        <v>24400000</v>
      </c>
    </row>
    <row r="13" spans="1:6" s="4" customFormat="1" x14ac:dyDescent="0.3">
      <c r="A13" s="17" t="s">
        <v>15</v>
      </c>
      <c r="B13" s="8">
        <v>0</v>
      </c>
      <c r="C13" s="8">
        <v>113651927.56999999</v>
      </c>
      <c r="D13" s="8">
        <v>0</v>
      </c>
      <c r="E13" s="8">
        <v>0</v>
      </c>
      <c r="F13" s="21">
        <f t="shared" si="0"/>
        <v>113651927.56999999</v>
      </c>
    </row>
    <row r="14" spans="1:6" s="4" customFormat="1" x14ac:dyDescent="0.3">
      <c r="A14" s="17" t="s">
        <v>16</v>
      </c>
      <c r="B14" s="8">
        <v>0</v>
      </c>
      <c r="C14" s="8">
        <v>28374000</v>
      </c>
      <c r="D14" s="8">
        <v>0</v>
      </c>
      <c r="E14" s="8">
        <v>0</v>
      </c>
      <c r="F14" s="21">
        <f t="shared" si="0"/>
        <v>28374000</v>
      </c>
    </row>
    <row r="15" spans="1:6" s="4" customFormat="1" x14ac:dyDescent="0.3">
      <c r="A15" s="17" t="s">
        <v>17</v>
      </c>
      <c r="B15" s="8">
        <v>0</v>
      </c>
      <c r="C15" s="8">
        <v>5150000</v>
      </c>
      <c r="D15" s="8">
        <v>0</v>
      </c>
      <c r="E15" s="8">
        <v>0</v>
      </c>
      <c r="F15" s="21">
        <f t="shared" si="0"/>
        <v>5150000</v>
      </c>
    </row>
    <row r="16" spans="1:6" s="4" customFormat="1" x14ac:dyDescent="0.3">
      <c r="A16" s="17" t="s">
        <v>74</v>
      </c>
      <c r="B16" s="8">
        <v>0</v>
      </c>
      <c r="C16" s="8">
        <v>18842617</v>
      </c>
      <c r="D16" s="8">
        <v>0</v>
      </c>
      <c r="E16" s="8">
        <v>0</v>
      </c>
      <c r="F16" s="21">
        <f t="shared" si="0"/>
        <v>18842617</v>
      </c>
    </row>
    <row r="17" spans="1:7" s="4" customFormat="1" x14ac:dyDescent="0.3">
      <c r="A17" s="17" t="s">
        <v>18</v>
      </c>
      <c r="B17" s="8">
        <v>0</v>
      </c>
      <c r="C17" s="8">
        <v>5875000</v>
      </c>
      <c r="D17" s="8">
        <v>0</v>
      </c>
      <c r="E17" s="8">
        <v>0</v>
      </c>
      <c r="F17" s="21">
        <f t="shared" si="0"/>
        <v>5875000</v>
      </c>
    </row>
    <row r="18" spans="1:7" s="4" customFormat="1" x14ac:dyDescent="0.3">
      <c r="A18" s="17" t="s">
        <v>72</v>
      </c>
      <c r="B18" s="8">
        <v>0</v>
      </c>
      <c r="C18" s="8">
        <v>3870000</v>
      </c>
      <c r="D18" s="8">
        <v>0</v>
      </c>
      <c r="E18" s="8">
        <v>0</v>
      </c>
      <c r="F18" s="21">
        <f t="shared" si="0"/>
        <v>3870000</v>
      </c>
    </row>
    <row r="19" spans="1:7" s="4" customFormat="1" x14ac:dyDescent="0.3">
      <c r="A19" s="17" t="s">
        <v>73</v>
      </c>
      <c r="B19" s="8">
        <v>0</v>
      </c>
      <c r="C19" s="8">
        <v>890000</v>
      </c>
      <c r="D19" s="8">
        <v>0</v>
      </c>
      <c r="E19" s="8">
        <v>0</v>
      </c>
      <c r="F19" s="21">
        <f t="shared" si="0"/>
        <v>890000</v>
      </c>
    </row>
    <row r="20" spans="1:7" s="4" customFormat="1" x14ac:dyDescent="0.3">
      <c r="A20" s="17" t="s">
        <v>19</v>
      </c>
      <c r="B20" s="8">
        <v>0</v>
      </c>
      <c r="C20" s="8">
        <v>4190043</v>
      </c>
      <c r="D20" s="8">
        <v>0</v>
      </c>
      <c r="E20" s="8">
        <v>0</v>
      </c>
      <c r="F20" s="21">
        <f t="shared" si="0"/>
        <v>4190043</v>
      </c>
    </row>
    <row r="21" spans="1:7" s="4" customFormat="1" x14ac:dyDescent="0.3">
      <c r="A21" s="17" t="s">
        <v>20</v>
      </c>
      <c r="B21" s="8">
        <v>0</v>
      </c>
      <c r="C21" s="8">
        <v>121591010.84999999</v>
      </c>
      <c r="D21" s="8">
        <v>0</v>
      </c>
      <c r="E21" s="8">
        <v>0</v>
      </c>
      <c r="F21" s="21">
        <f t="shared" si="0"/>
        <v>121591010.84999999</v>
      </c>
    </row>
    <row r="22" spans="1:7" s="4" customFormat="1" x14ac:dyDescent="0.3">
      <c r="A22" s="17" t="s">
        <v>21</v>
      </c>
      <c r="B22" s="8">
        <v>0</v>
      </c>
      <c r="C22" s="8">
        <v>36723192</v>
      </c>
      <c r="D22" s="8">
        <v>0</v>
      </c>
      <c r="E22" s="8">
        <v>0</v>
      </c>
      <c r="F22" s="21">
        <f t="shared" si="0"/>
        <v>36723192</v>
      </c>
    </row>
    <row r="23" spans="1:7" s="4" customFormat="1" x14ac:dyDescent="0.3">
      <c r="A23" s="17" t="s">
        <v>71</v>
      </c>
      <c r="B23" s="8">
        <v>0</v>
      </c>
      <c r="C23" s="8">
        <v>800000</v>
      </c>
      <c r="D23" s="8">
        <v>0</v>
      </c>
      <c r="E23" s="8">
        <v>0</v>
      </c>
      <c r="F23" s="21">
        <f t="shared" si="0"/>
        <v>800000</v>
      </c>
    </row>
    <row r="24" spans="1:7" s="4" customFormat="1" x14ac:dyDescent="0.3">
      <c r="A24" s="17" t="s">
        <v>70</v>
      </c>
      <c r="B24" s="8">
        <v>0</v>
      </c>
      <c r="C24" s="8">
        <v>600000</v>
      </c>
      <c r="D24" s="8">
        <v>0</v>
      </c>
      <c r="E24" s="8">
        <v>0</v>
      </c>
      <c r="F24" s="21">
        <f t="shared" si="0"/>
        <v>600000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13775375.49</v>
      </c>
      <c r="D26" s="8">
        <v>0</v>
      </c>
      <c r="E26" s="8">
        <v>0</v>
      </c>
      <c r="F26" s="21">
        <f t="shared" si="0"/>
        <v>13775375.49</v>
      </c>
    </row>
    <row r="27" spans="1:7" s="4" customFormat="1" x14ac:dyDescent="0.3">
      <c r="A27" s="17" t="s">
        <v>23</v>
      </c>
      <c r="B27" s="8">
        <v>0</v>
      </c>
      <c r="C27" s="8">
        <v>2300000</v>
      </c>
      <c r="D27" s="8">
        <v>0</v>
      </c>
      <c r="E27" s="8">
        <v>0</v>
      </c>
      <c r="F27" s="21">
        <f t="shared" si="0"/>
        <v>2300000</v>
      </c>
    </row>
    <row r="28" spans="1:7" s="4" customFormat="1" x14ac:dyDescent="0.3">
      <c r="A28" s="17" t="s">
        <v>24</v>
      </c>
      <c r="B28" s="8">
        <v>0</v>
      </c>
      <c r="C28" s="8">
        <v>1512000</v>
      </c>
      <c r="D28" s="8">
        <v>0</v>
      </c>
      <c r="E28" s="8">
        <v>0</v>
      </c>
      <c r="F28" s="21">
        <f t="shared" si="0"/>
        <v>1512000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5000000</v>
      </c>
      <c r="E29" s="8">
        <v>0</v>
      </c>
      <c r="F29" s="21">
        <f t="shared" si="0"/>
        <v>43215959.079999998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445000</v>
      </c>
      <c r="E30" s="8">
        <v>0</v>
      </c>
      <c r="F30" s="21">
        <f t="shared" si="0"/>
        <v>445000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10269800</v>
      </c>
      <c r="D32" s="8">
        <v>0</v>
      </c>
      <c r="E32" s="8">
        <v>0</v>
      </c>
      <c r="F32" s="21">
        <f t="shared" si="0"/>
        <v>10269800</v>
      </c>
    </row>
    <row r="33" spans="1:8" s="4" customFormat="1" x14ac:dyDescent="0.3">
      <c r="A33" s="17" t="s">
        <v>67</v>
      </c>
      <c r="B33" s="8">
        <v>0</v>
      </c>
      <c r="C33" s="8">
        <v>54458919.210000001</v>
      </c>
      <c r="D33" s="8">
        <v>0</v>
      </c>
      <c r="E33" s="8">
        <v>0</v>
      </c>
      <c r="F33" s="21">
        <f t="shared" si="0"/>
        <v>54458919.210000001</v>
      </c>
    </row>
    <row r="34" spans="1:8" s="4" customFormat="1" x14ac:dyDescent="0.3">
      <c r="A34" s="17" t="s">
        <v>28</v>
      </c>
      <c r="B34" s="8">
        <v>0</v>
      </c>
      <c r="C34" s="8">
        <v>62337290.960000001</v>
      </c>
      <c r="D34" s="8">
        <v>0</v>
      </c>
      <c r="E34" s="8">
        <v>0</v>
      </c>
      <c r="F34" s="21">
        <f t="shared" si="0"/>
        <v>62337290.960000001</v>
      </c>
    </row>
    <row r="35" spans="1:8" s="4" customFormat="1" x14ac:dyDescent="0.3">
      <c r="A35" s="17" t="s">
        <v>54</v>
      </c>
      <c r="B35" s="8">
        <v>0</v>
      </c>
      <c r="C35" s="8">
        <v>3875001</v>
      </c>
      <c r="D35" s="8">
        <v>0</v>
      </c>
      <c r="E35" s="8">
        <v>0</v>
      </c>
      <c r="F35" s="21">
        <f t="shared" si="0"/>
        <v>3875001</v>
      </c>
    </row>
    <row r="36" spans="1:8" s="4" customFormat="1" x14ac:dyDescent="0.3">
      <c r="A36" s="17" t="s">
        <v>29</v>
      </c>
      <c r="B36" s="8">
        <v>0</v>
      </c>
      <c r="C36" s="8">
        <v>177667816.13</v>
      </c>
      <c r="D36" s="8">
        <v>50000000</v>
      </c>
      <c r="E36" s="8">
        <v>0</v>
      </c>
      <c r="F36" s="21">
        <f t="shared" si="0"/>
        <v>227667816.13</v>
      </c>
    </row>
    <row r="37" spans="1:8" s="4" customFormat="1" x14ac:dyDescent="0.3">
      <c r="A37" s="17" t="s">
        <v>53</v>
      </c>
      <c r="B37" s="8">
        <v>0</v>
      </c>
      <c r="C37" s="8">
        <v>2336487.85</v>
      </c>
      <c r="D37" s="8">
        <v>0</v>
      </c>
      <c r="E37" s="8">
        <v>0</v>
      </c>
      <c r="F37" s="21">
        <f t="shared" si="0"/>
        <v>2336487.85</v>
      </c>
    </row>
    <row r="38" spans="1:8" s="4" customFormat="1" x14ac:dyDescent="0.3">
      <c r="A38" s="17" t="s">
        <v>52</v>
      </c>
      <c r="B38" s="8">
        <v>0</v>
      </c>
      <c r="C38" s="8">
        <v>6000000</v>
      </c>
      <c r="D38" s="8">
        <v>0</v>
      </c>
      <c r="E38" s="8">
        <v>0</v>
      </c>
      <c r="F38" s="21">
        <f t="shared" si="0"/>
        <v>6000000</v>
      </c>
    </row>
    <row r="39" spans="1:8" s="4" customFormat="1" x14ac:dyDescent="0.3">
      <c r="A39" s="17" t="s">
        <v>51</v>
      </c>
      <c r="B39" s="8">
        <v>0</v>
      </c>
      <c r="C39" s="8">
        <v>1680000</v>
      </c>
      <c r="D39" s="8">
        <v>0</v>
      </c>
      <c r="E39" s="8">
        <v>0</v>
      </c>
      <c r="F39" s="21">
        <f t="shared" si="0"/>
        <v>1680000</v>
      </c>
    </row>
    <row r="40" spans="1:8" s="4" customFormat="1" x14ac:dyDescent="0.3">
      <c r="A40" s="17" t="s">
        <v>50</v>
      </c>
      <c r="B40" s="8">
        <v>0</v>
      </c>
      <c r="C40" s="8">
        <v>655000</v>
      </c>
      <c r="D40" s="8">
        <v>0</v>
      </c>
      <c r="E40" s="8">
        <v>0</v>
      </c>
      <c r="F40" s="21">
        <f t="shared" si="0"/>
        <v>655000</v>
      </c>
    </row>
    <row r="41" spans="1:8" s="4" customFormat="1" x14ac:dyDescent="0.3">
      <c r="A41" s="17" t="s">
        <v>30</v>
      </c>
      <c r="B41" s="8">
        <v>0</v>
      </c>
      <c r="C41" s="8">
        <v>149493183.18000001</v>
      </c>
      <c r="D41" s="8">
        <v>0</v>
      </c>
      <c r="E41" s="8">
        <v>0</v>
      </c>
      <c r="F41" s="21">
        <f t="shared" si="0"/>
        <v>149493183.18000001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23457923</v>
      </c>
      <c r="D42" s="8">
        <v>0</v>
      </c>
      <c r="E42" s="8">
        <v>0</v>
      </c>
      <c r="F42" s="21">
        <f t="shared" si="0"/>
        <v>23457923</v>
      </c>
    </row>
    <row r="43" spans="1:8" s="4" customFormat="1" x14ac:dyDescent="0.3">
      <c r="A43" s="17" t="s">
        <v>66</v>
      </c>
      <c r="B43" s="8">
        <v>0</v>
      </c>
      <c r="C43" s="8">
        <v>23870411</v>
      </c>
      <c r="D43" s="8">
        <v>0</v>
      </c>
      <c r="E43" s="8">
        <v>0</v>
      </c>
      <c r="F43" s="21">
        <f t="shared" si="0"/>
        <v>23870411</v>
      </c>
    </row>
    <row r="44" spans="1:8" s="4" customFormat="1" x14ac:dyDescent="0.3">
      <c r="A44" s="17" t="s">
        <v>32</v>
      </c>
      <c r="B44" s="8">
        <v>0</v>
      </c>
      <c r="C44" s="8">
        <v>14908784.52</v>
      </c>
      <c r="D44" s="8">
        <v>0</v>
      </c>
      <c r="E44" s="8">
        <v>0</v>
      </c>
      <c r="F44" s="21">
        <f t="shared" si="0"/>
        <v>14908784.52</v>
      </c>
    </row>
    <row r="45" spans="1:8" s="4" customFormat="1" x14ac:dyDescent="0.3">
      <c r="A45" s="17" t="s">
        <v>33</v>
      </c>
      <c r="B45" s="8">
        <v>0</v>
      </c>
      <c r="C45" s="8">
        <v>33819612.909999996</v>
      </c>
      <c r="D45" s="8">
        <v>0</v>
      </c>
      <c r="E45" s="8">
        <v>0</v>
      </c>
      <c r="F45" s="21">
        <f t="shared" si="0"/>
        <v>33819612.909999996</v>
      </c>
    </row>
    <row r="46" spans="1:8" s="4" customFormat="1" x14ac:dyDescent="0.3">
      <c r="A46" s="17" t="s">
        <v>34</v>
      </c>
      <c r="B46" s="8">
        <v>0</v>
      </c>
      <c r="C46" s="8">
        <v>116343892.63</v>
      </c>
      <c r="D46" s="8">
        <v>0</v>
      </c>
      <c r="E46" s="8">
        <v>0</v>
      </c>
      <c r="F46" s="21">
        <f t="shared" si="0"/>
        <v>116343892.63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5917053.8799999999</v>
      </c>
      <c r="D48" s="8">
        <v>0</v>
      </c>
      <c r="E48" s="8">
        <v>0</v>
      </c>
      <c r="F48" s="21">
        <f t="shared" si="0"/>
        <v>5917053.8799999999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18554611.940000001</v>
      </c>
      <c r="D50" s="8">
        <v>0</v>
      </c>
      <c r="E50" s="8">
        <v>0</v>
      </c>
      <c r="F50" s="21">
        <f t="shared" si="0"/>
        <v>18554611.940000001</v>
      </c>
    </row>
    <row r="51" spans="1:8" s="4" customFormat="1" x14ac:dyDescent="0.3">
      <c r="A51" s="17" t="s">
        <v>37</v>
      </c>
      <c r="B51" s="8">
        <v>0</v>
      </c>
      <c r="C51" s="8">
        <v>81794914.049999997</v>
      </c>
      <c r="D51" s="8">
        <v>0</v>
      </c>
      <c r="E51" s="8">
        <v>0</v>
      </c>
      <c r="F51" s="21">
        <f t="shared" si="0"/>
        <v>81794914.049999997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19281381.059999999</v>
      </c>
      <c r="D52" s="8">
        <v>5890000</v>
      </c>
      <c r="E52" s="8">
        <v>6349486.1299999999</v>
      </c>
      <c r="F52" s="21">
        <f t="shared" si="0"/>
        <v>31520867.189999998</v>
      </c>
    </row>
    <row r="53" spans="1:8" s="4" customFormat="1" x14ac:dyDescent="0.3">
      <c r="A53" s="17" t="s">
        <v>39</v>
      </c>
      <c r="B53" s="8">
        <v>0</v>
      </c>
      <c r="C53" s="8">
        <v>11600000</v>
      </c>
      <c r="D53" s="8">
        <v>0</v>
      </c>
      <c r="E53" s="8">
        <v>6349486.1200000001</v>
      </c>
      <c r="F53" s="21">
        <f t="shared" si="0"/>
        <v>17949486.120000001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24">
        <v>0</v>
      </c>
      <c r="F54" s="25">
        <f t="shared" si="0"/>
        <v>0</v>
      </c>
    </row>
    <row r="55" spans="1:8" s="4" customForma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5146548.3600000003</v>
      </c>
      <c r="D58" s="8">
        <v>0</v>
      </c>
      <c r="E58" s="8">
        <v>0</v>
      </c>
      <c r="F58" s="21">
        <f t="shared" si="0"/>
        <v>5146548.3600000003</v>
      </c>
    </row>
    <row r="59" spans="1:8" s="4" customFormat="1" x14ac:dyDescent="0.3">
      <c r="A59" s="17" t="s">
        <v>43</v>
      </c>
      <c r="B59" s="8">
        <v>0</v>
      </c>
      <c r="C59" s="8">
        <v>24269995</v>
      </c>
      <c r="D59" s="8">
        <v>0</v>
      </c>
      <c r="E59" s="8">
        <v>0</v>
      </c>
      <c r="F59" s="21">
        <f t="shared" si="0"/>
        <v>24269995</v>
      </c>
    </row>
    <row r="60" spans="1:8" s="4" customFormat="1" x14ac:dyDescent="0.3">
      <c r="A60" s="17" t="s">
        <v>44</v>
      </c>
      <c r="B60" s="8">
        <v>0</v>
      </c>
      <c r="C60" s="8">
        <v>45653584.729999997</v>
      </c>
      <c r="D60" s="8">
        <v>0</v>
      </c>
      <c r="E60" s="8">
        <v>0</v>
      </c>
      <c r="F60" s="21">
        <f t="shared" si="0"/>
        <v>45653584.729999997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3700000</v>
      </c>
      <c r="D61" s="8">
        <v>0</v>
      </c>
      <c r="E61" s="8">
        <v>0</v>
      </c>
      <c r="F61" s="21">
        <f t="shared" si="0"/>
        <v>3700000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1704000000</v>
      </c>
      <c r="E65" s="8">
        <v>1389652050.96</v>
      </c>
      <c r="F65" s="21">
        <f t="shared" si="0"/>
        <v>3994488429.9099998</v>
      </c>
    </row>
    <row r="66" spans="1:6" s="4" customFormat="1" x14ac:dyDescent="0.3">
      <c r="A66" s="17" t="s">
        <v>60</v>
      </c>
      <c r="B66" s="8">
        <v>0</v>
      </c>
      <c r="C66" s="8">
        <v>130815022</v>
      </c>
      <c r="D66" s="8">
        <v>25091000</v>
      </c>
      <c r="E66" s="8">
        <v>0</v>
      </c>
      <c r="F66" s="21">
        <f t="shared" si="0"/>
        <v>155906022</v>
      </c>
    </row>
    <row r="67" spans="1:6" s="4" customFormat="1" x14ac:dyDescent="0.3">
      <c r="A67" s="17" t="s">
        <v>59</v>
      </c>
      <c r="B67" s="8">
        <v>0</v>
      </c>
      <c r="C67" s="8">
        <v>4890540.5</v>
      </c>
      <c r="D67" s="8">
        <v>9500000</v>
      </c>
      <c r="E67" s="8">
        <v>0</v>
      </c>
      <c r="F67" s="21">
        <f t="shared" si="0"/>
        <v>14390540.5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200000000</v>
      </c>
      <c r="E68" s="8">
        <v>134712980</v>
      </c>
      <c r="F68" s="21">
        <f t="shared" si="0"/>
        <v>517655688.30000001</v>
      </c>
    </row>
    <row r="69" spans="1:6" s="4" customFormat="1" x14ac:dyDescent="0.3">
      <c r="A69" s="17" t="s">
        <v>57</v>
      </c>
      <c r="B69" s="8">
        <v>0</v>
      </c>
      <c r="C69" s="8">
        <v>88098133.659999996</v>
      </c>
      <c r="D69" s="8">
        <v>0</v>
      </c>
      <c r="E69" s="8">
        <v>0</v>
      </c>
      <c r="F69" s="21">
        <f t="shared" si="0"/>
        <v>88098133.659999996</v>
      </c>
    </row>
    <row r="70" spans="1:6" s="4" customFormat="1" x14ac:dyDescent="0.3">
      <c r="A70" s="17" t="s">
        <v>56</v>
      </c>
      <c r="B70" s="8">
        <v>0</v>
      </c>
      <c r="C70" s="8">
        <v>174509958.02000001</v>
      </c>
      <c r="D70" s="8">
        <v>0</v>
      </c>
      <c r="E70" s="8">
        <v>0</v>
      </c>
      <c r="F70" s="21">
        <f t="shared" si="0"/>
        <v>174509958.02000001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3333105856.9600005</v>
      </c>
      <c r="D71" s="20">
        <f>SUM(D5:D70)</f>
        <v>2096576000</v>
      </c>
      <c r="E71" s="20">
        <f>SUM(E5:E70)</f>
        <v>1733587796.27</v>
      </c>
      <c r="F71" s="12">
        <f>SUM(B71:E71)</f>
        <v>7163269653.2300014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77"/>
  <sheetViews>
    <sheetView workbookViewId="0">
      <selection activeCell="A33" sqref="A33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77</v>
      </c>
    </row>
    <row r="4" spans="1:6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x14ac:dyDescent="0.3">
      <c r="A6" s="17" t="s">
        <v>9</v>
      </c>
      <c r="B6" s="8">
        <v>0</v>
      </c>
      <c r="C6" s="8">
        <v>0</v>
      </c>
      <c r="D6" s="8">
        <v>250000</v>
      </c>
      <c r="E6" s="8">
        <v>0</v>
      </c>
      <c r="F6" s="21">
        <f t="shared" ref="F6:F70" si="0">SUM(B6:E6)</f>
        <v>250000</v>
      </c>
    </row>
    <row r="7" spans="1:6" s="4" customFormat="1" x14ac:dyDescent="0.3">
      <c r="A7" s="17" t="s">
        <v>75</v>
      </c>
      <c r="B7" s="8">
        <v>0</v>
      </c>
      <c r="C7" s="8">
        <v>7582120.7599999998</v>
      </c>
      <c r="D7" s="8">
        <v>0</v>
      </c>
      <c r="E7" s="8">
        <v>0</v>
      </c>
      <c r="F7" s="21">
        <f t="shared" si="0"/>
        <v>7582120.7599999998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273383380.80000001</v>
      </c>
      <c r="D10" s="8">
        <v>0</v>
      </c>
      <c r="E10" s="8">
        <v>196523793.06</v>
      </c>
      <c r="F10" s="21">
        <f t="shared" si="0"/>
        <v>469907173.86000001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77000000</v>
      </c>
      <c r="E11" s="8">
        <v>0</v>
      </c>
      <c r="F11" s="21">
        <f t="shared" si="0"/>
        <v>77000000</v>
      </c>
    </row>
    <row r="12" spans="1:6" s="4" customFormat="1" x14ac:dyDescent="0.3">
      <c r="A12" s="17" t="s">
        <v>14</v>
      </c>
      <c r="B12" s="8">
        <v>0</v>
      </c>
      <c r="C12" s="8">
        <v>0</v>
      </c>
      <c r="D12" s="8">
        <v>24400000</v>
      </c>
      <c r="E12" s="8">
        <v>0</v>
      </c>
      <c r="F12" s="21">
        <f t="shared" si="0"/>
        <v>24400000</v>
      </c>
    </row>
    <row r="13" spans="1:6" s="4" customFormat="1" x14ac:dyDescent="0.3">
      <c r="A13" s="17" t="s">
        <v>15</v>
      </c>
      <c r="B13" s="8">
        <v>0</v>
      </c>
      <c r="C13" s="8">
        <v>113651927.56999999</v>
      </c>
      <c r="D13" s="8">
        <v>0</v>
      </c>
      <c r="E13" s="8">
        <v>0</v>
      </c>
      <c r="F13" s="21">
        <f t="shared" si="0"/>
        <v>113651927.56999999</v>
      </c>
    </row>
    <row r="14" spans="1:6" s="4" customFormat="1" x14ac:dyDescent="0.3">
      <c r="A14" s="17" t="s">
        <v>16</v>
      </c>
      <c r="B14" s="8">
        <v>0</v>
      </c>
      <c r="C14" s="8">
        <v>28511500</v>
      </c>
      <c r="D14" s="8">
        <v>0</v>
      </c>
      <c r="E14" s="8">
        <v>0</v>
      </c>
      <c r="F14" s="21">
        <f t="shared" si="0"/>
        <v>28511500</v>
      </c>
    </row>
    <row r="15" spans="1:6" s="4" customFormat="1" x14ac:dyDescent="0.3">
      <c r="A15" s="17" t="s">
        <v>17</v>
      </c>
      <c r="B15" s="8">
        <v>0</v>
      </c>
      <c r="C15" s="8">
        <v>8865708.5</v>
      </c>
      <c r="D15" s="8">
        <v>0</v>
      </c>
      <c r="E15" s="8">
        <v>0</v>
      </c>
      <c r="F15" s="21">
        <f t="shared" si="0"/>
        <v>8865708.5</v>
      </c>
    </row>
    <row r="16" spans="1:6" s="4" customFormat="1" x14ac:dyDescent="0.3">
      <c r="A16" s="17" t="s">
        <v>74</v>
      </c>
      <c r="B16" s="8">
        <v>0</v>
      </c>
      <c r="C16" s="8">
        <v>19147617</v>
      </c>
      <c r="D16" s="8">
        <v>0</v>
      </c>
      <c r="E16" s="8">
        <v>0</v>
      </c>
      <c r="F16" s="21">
        <f t="shared" si="0"/>
        <v>19147617</v>
      </c>
    </row>
    <row r="17" spans="1:7" s="4" customFormat="1" x14ac:dyDescent="0.3">
      <c r="A17" s="17" t="s">
        <v>18</v>
      </c>
      <c r="B17" s="8">
        <v>0</v>
      </c>
      <c r="C17" s="8">
        <v>5875000</v>
      </c>
      <c r="D17" s="8">
        <v>0</v>
      </c>
      <c r="E17" s="8">
        <v>0</v>
      </c>
      <c r="F17" s="21">
        <f t="shared" si="0"/>
        <v>5875000</v>
      </c>
    </row>
    <row r="18" spans="1:7" s="4" customFormat="1" x14ac:dyDescent="0.3">
      <c r="A18" s="17" t="s">
        <v>72</v>
      </c>
      <c r="B18" s="8">
        <v>0</v>
      </c>
      <c r="C18" s="8">
        <v>3870000</v>
      </c>
      <c r="D18" s="8">
        <v>0</v>
      </c>
      <c r="E18" s="8">
        <v>0</v>
      </c>
      <c r="F18" s="21">
        <f t="shared" si="0"/>
        <v>3870000</v>
      </c>
    </row>
    <row r="19" spans="1:7" s="4" customFormat="1" x14ac:dyDescent="0.3">
      <c r="A19" s="17" t="s">
        <v>73</v>
      </c>
      <c r="B19" s="8">
        <v>0</v>
      </c>
      <c r="C19" s="8">
        <v>890000</v>
      </c>
      <c r="D19" s="8">
        <v>0</v>
      </c>
      <c r="E19" s="8">
        <v>0</v>
      </c>
      <c r="F19" s="21">
        <f t="shared" si="0"/>
        <v>890000</v>
      </c>
    </row>
    <row r="20" spans="1:7" s="4" customFormat="1" x14ac:dyDescent="0.3">
      <c r="A20" s="17" t="s">
        <v>19</v>
      </c>
      <c r="B20" s="8">
        <v>0</v>
      </c>
      <c r="C20" s="8">
        <v>4190043</v>
      </c>
      <c r="D20" s="8">
        <v>0</v>
      </c>
      <c r="E20" s="8">
        <v>0</v>
      </c>
      <c r="F20" s="21">
        <f t="shared" si="0"/>
        <v>4190043</v>
      </c>
    </row>
    <row r="21" spans="1:7" s="4" customFormat="1" x14ac:dyDescent="0.3">
      <c r="A21" s="17" t="s">
        <v>20</v>
      </c>
      <c r="B21" s="8">
        <v>0</v>
      </c>
      <c r="C21" s="8">
        <v>121641010.84999999</v>
      </c>
      <c r="D21" s="8">
        <v>0</v>
      </c>
      <c r="E21" s="8">
        <v>0</v>
      </c>
      <c r="F21" s="21">
        <f t="shared" si="0"/>
        <v>121641010.84999999</v>
      </c>
    </row>
    <row r="22" spans="1:7" s="4" customFormat="1" x14ac:dyDescent="0.3">
      <c r="A22" s="17" t="s">
        <v>21</v>
      </c>
      <c r="B22" s="8">
        <v>0</v>
      </c>
      <c r="C22" s="8">
        <v>36723192</v>
      </c>
      <c r="D22" s="8">
        <v>0</v>
      </c>
      <c r="E22" s="8">
        <v>0</v>
      </c>
      <c r="F22" s="21">
        <f t="shared" si="0"/>
        <v>36723192</v>
      </c>
    </row>
    <row r="23" spans="1:7" s="4" customFormat="1" x14ac:dyDescent="0.3">
      <c r="A23" s="17" t="s">
        <v>71</v>
      </c>
      <c r="B23" s="8">
        <v>0</v>
      </c>
      <c r="C23" s="8">
        <v>800000</v>
      </c>
      <c r="D23" s="8">
        <v>0</v>
      </c>
      <c r="E23" s="8">
        <v>0</v>
      </c>
      <c r="F23" s="21">
        <f t="shared" si="0"/>
        <v>800000</v>
      </c>
    </row>
    <row r="24" spans="1:7" s="4" customFormat="1" x14ac:dyDescent="0.3">
      <c r="A24" s="17" t="s">
        <v>70</v>
      </c>
      <c r="B24" s="8">
        <v>0</v>
      </c>
      <c r="C24" s="8">
        <v>600000</v>
      </c>
      <c r="D24" s="8">
        <v>0</v>
      </c>
      <c r="E24" s="8">
        <v>0</v>
      </c>
      <c r="F24" s="21">
        <f t="shared" si="0"/>
        <v>600000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13775375.49</v>
      </c>
      <c r="D26" s="8">
        <v>0</v>
      </c>
      <c r="E26" s="8">
        <v>0</v>
      </c>
      <c r="F26" s="21">
        <f t="shared" si="0"/>
        <v>13775375.49</v>
      </c>
    </row>
    <row r="27" spans="1:7" s="4" customFormat="1" x14ac:dyDescent="0.3">
      <c r="A27" s="17" t="s">
        <v>23</v>
      </c>
      <c r="B27" s="8">
        <v>0</v>
      </c>
      <c r="C27" s="8">
        <v>2600000</v>
      </c>
      <c r="D27" s="8">
        <v>0</v>
      </c>
      <c r="E27" s="8">
        <v>0</v>
      </c>
      <c r="F27" s="21">
        <f t="shared" si="0"/>
        <v>2600000</v>
      </c>
    </row>
    <row r="28" spans="1:7" s="4" customFormat="1" x14ac:dyDescent="0.3">
      <c r="A28" s="17" t="s">
        <v>24</v>
      </c>
      <c r="B28" s="8">
        <v>0</v>
      </c>
      <c r="C28" s="8">
        <v>1700000</v>
      </c>
      <c r="D28" s="8">
        <v>0</v>
      </c>
      <c r="E28" s="8">
        <v>0</v>
      </c>
      <c r="F28" s="21">
        <f t="shared" si="0"/>
        <v>1700000</v>
      </c>
    </row>
    <row r="29" spans="1:7" s="4" customFormat="1" x14ac:dyDescent="0.3">
      <c r="A29" s="17" t="s">
        <v>25</v>
      </c>
      <c r="B29" s="8">
        <v>0</v>
      </c>
      <c r="C29" s="8">
        <v>39352813.859999999</v>
      </c>
      <c r="D29" s="8">
        <v>5000000</v>
      </c>
      <c r="E29" s="8">
        <v>0</v>
      </c>
      <c r="F29" s="21">
        <f t="shared" si="0"/>
        <v>44352813.859999999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445000</v>
      </c>
      <c r="E30" s="8">
        <v>0</v>
      </c>
      <c r="F30" s="21">
        <f t="shared" si="0"/>
        <v>445000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10269800</v>
      </c>
      <c r="D32" s="8">
        <v>0</v>
      </c>
      <c r="E32" s="8">
        <v>0</v>
      </c>
      <c r="F32" s="21">
        <f t="shared" si="0"/>
        <v>10269800</v>
      </c>
    </row>
    <row r="33" spans="1:8" s="4" customFormat="1" x14ac:dyDescent="0.3">
      <c r="A33" s="17" t="s">
        <v>67</v>
      </c>
      <c r="B33" s="8">
        <v>0</v>
      </c>
      <c r="C33" s="8">
        <v>54558919.210000001</v>
      </c>
      <c r="D33" s="8">
        <v>0</v>
      </c>
      <c r="E33" s="8">
        <v>0</v>
      </c>
      <c r="F33" s="21">
        <f t="shared" si="0"/>
        <v>54558919.210000001</v>
      </c>
    </row>
    <row r="34" spans="1:8" s="4" customFormat="1" x14ac:dyDescent="0.3">
      <c r="A34" s="17" t="s">
        <v>28</v>
      </c>
      <c r="B34" s="8">
        <v>0</v>
      </c>
      <c r="C34" s="8">
        <v>62337290.960000001</v>
      </c>
      <c r="D34" s="8">
        <v>0</v>
      </c>
      <c r="E34" s="8">
        <v>0</v>
      </c>
      <c r="F34" s="21">
        <f t="shared" si="0"/>
        <v>62337290.960000001</v>
      </c>
    </row>
    <row r="35" spans="1:8" s="4" customFormat="1" x14ac:dyDescent="0.3">
      <c r="A35" s="17" t="s">
        <v>54</v>
      </c>
      <c r="B35" s="8">
        <v>0</v>
      </c>
      <c r="C35" s="8">
        <v>3883334</v>
      </c>
      <c r="D35" s="8">
        <v>0</v>
      </c>
      <c r="E35" s="8">
        <v>0</v>
      </c>
      <c r="F35" s="21">
        <f t="shared" si="0"/>
        <v>3883334</v>
      </c>
    </row>
    <row r="36" spans="1:8" s="4" customFormat="1" x14ac:dyDescent="0.3">
      <c r="A36" s="17" t="s">
        <v>29</v>
      </c>
      <c r="B36" s="8">
        <v>0</v>
      </c>
      <c r="C36" s="8">
        <v>179167816.13</v>
      </c>
      <c r="D36" s="8">
        <v>50000000</v>
      </c>
      <c r="E36" s="8">
        <v>0</v>
      </c>
      <c r="F36" s="21">
        <f t="shared" si="0"/>
        <v>229167816.13</v>
      </c>
    </row>
    <row r="37" spans="1:8" s="4" customFormat="1" x14ac:dyDescent="0.3">
      <c r="A37" s="17" t="s">
        <v>53</v>
      </c>
      <c r="B37" s="8">
        <v>0</v>
      </c>
      <c r="C37" s="8">
        <v>2336487.85</v>
      </c>
      <c r="D37" s="8">
        <v>0</v>
      </c>
      <c r="E37" s="8">
        <v>0</v>
      </c>
      <c r="F37" s="21">
        <f t="shared" si="0"/>
        <v>2336487.85</v>
      </c>
    </row>
    <row r="38" spans="1:8" s="4" customFormat="1" x14ac:dyDescent="0.3">
      <c r="A38" s="17" t="s">
        <v>52</v>
      </c>
      <c r="B38" s="8">
        <v>0</v>
      </c>
      <c r="C38" s="8">
        <v>6302184</v>
      </c>
      <c r="D38" s="8">
        <v>0</v>
      </c>
      <c r="E38" s="8">
        <v>0</v>
      </c>
      <c r="F38" s="21">
        <f t="shared" si="0"/>
        <v>6302184</v>
      </c>
    </row>
    <row r="39" spans="1:8" s="4" customFormat="1" x14ac:dyDescent="0.3">
      <c r="A39" s="17" t="s">
        <v>51</v>
      </c>
      <c r="B39" s="8">
        <v>0</v>
      </c>
      <c r="C39" s="8">
        <v>1680000</v>
      </c>
      <c r="D39" s="8">
        <v>0</v>
      </c>
      <c r="E39" s="8">
        <v>0</v>
      </c>
      <c r="F39" s="21">
        <f t="shared" si="0"/>
        <v>1680000</v>
      </c>
    </row>
    <row r="40" spans="1:8" s="4" customFormat="1" x14ac:dyDescent="0.3">
      <c r="A40" s="17" t="s">
        <v>50</v>
      </c>
      <c r="B40" s="8">
        <v>0</v>
      </c>
      <c r="C40" s="8">
        <v>780000</v>
      </c>
      <c r="D40" s="8">
        <v>0</v>
      </c>
      <c r="E40" s="8">
        <v>0</v>
      </c>
      <c r="F40" s="21">
        <f t="shared" si="0"/>
        <v>780000</v>
      </c>
    </row>
    <row r="41" spans="1:8" s="4" customFormat="1" x14ac:dyDescent="0.3">
      <c r="A41" s="17" t="s">
        <v>30</v>
      </c>
      <c r="B41" s="8">
        <v>0</v>
      </c>
      <c r="C41" s="8">
        <v>149770960.18000001</v>
      </c>
      <c r="D41" s="8">
        <v>0</v>
      </c>
      <c r="E41" s="8">
        <v>0</v>
      </c>
      <c r="F41" s="21">
        <f t="shared" si="0"/>
        <v>149770960.18000001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24312819.629999999</v>
      </c>
      <c r="D42" s="8">
        <v>0</v>
      </c>
      <c r="E42" s="8">
        <v>0</v>
      </c>
      <c r="F42" s="21">
        <f t="shared" si="0"/>
        <v>24312819.629999999</v>
      </c>
    </row>
    <row r="43" spans="1:8" s="4" customFormat="1" x14ac:dyDescent="0.3">
      <c r="A43" s="17" t="s">
        <v>66</v>
      </c>
      <c r="B43" s="8">
        <v>0</v>
      </c>
      <c r="C43" s="8">
        <v>24420411</v>
      </c>
      <c r="D43" s="8">
        <v>0</v>
      </c>
      <c r="E43" s="8">
        <v>0</v>
      </c>
      <c r="F43" s="21">
        <f t="shared" si="0"/>
        <v>24420411</v>
      </c>
    </row>
    <row r="44" spans="1:8" s="4" customFormat="1" x14ac:dyDescent="0.3">
      <c r="A44" s="17" t="s">
        <v>32</v>
      </c>
      <c r="B44" s="8">
        <v>0</v>
      </c>
      <c r="C44" s="8">
        <v>14908784.52</v>
      </c>
      <c r="D44" s="8">
        <v>0</v>
      </c>
      <c r="E44" s="8">
        <v>0</v>
      </c>
      <c r="F44" s="21">
        <f t="shared" si="0"/>
        <v>14908784.52</v>
      </c>
    </row>
    <row r="45" spans="1:8" s="4" customFormat="1" x14ac:dyDescent="0.3">
      <c r="A45" s="17" t="s">
        <v>33</v>
      </c>
      <c r="B45" s="8">
        <v>0</v>
      </c>
      <c r="C45" s="8">
        <v>37191433.590000004</v>
      </c>
      <c r="D45" s="8">
        <v>0</v>
      </c>
      <c r="E45" s="8">
        <v>0</v>
      </c>
      <c r="F45" s="21">
        <f t="shared" si="0"/>
        <v>37191433.590000004</v>
      </c>
    </row>
    <row r="46" spans="1:8" s="4" customFormat="1" x14ac:dyDescent="0.3">
      <c r="A46" s="17" t="s">
        <v>34</v>
      </c>
      <c r="B46" s="8">
        <v>0</v>
      </c>
      <c r="C46" s="8">
        <v>116343892.63</v>
      </c>
      <c r="D46" s="8">
        <v>0</v>
      </c>
      <c r="E46" s="8">
        <v>0</v>
      </c>
      <c r="F46" s="21">
        <f t="shared" si="0"/>
        <v>116343892.63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6117053.8799999999</v>
      </c>
      <c r="D48" s="8">
        <v>0</v>
      </c>
      <c r="E48" s="8">
        <v>0</v>
      </c>
      <c r="F48" s="21">
        <f t="shared" si="0"/>
        <v>6117053.8799999999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18729611.940000001</v>
      </c>
      <c r="D50" s="8">
        <v>0</v>
      </c>
      <c r="E50" s="8">
        <v>0</v>
      </c>
      <c r="F50" s="21">
        <f t="shared" si="0"/>
        <v>18729611.940000001</v>
      </c>
    </row>
    <row r="51" spans="1:8" s="4" customFormat="1" x14ac:dyDescent="0.3">
      <c r="A51" s="17" t="s">
        <v>37</v>
      </c>
      <c r="B51" s="8">
        <v>0</v>
      </c>
      <c r="C51" s="8">
        <v>81794914.049999997</v>
      </c>
      <c r="D51" s="8">
        <v>0</v>
      </c>
      <c r="E51" s="8">
        <v>0</v>
      </c>
      <c r="F51" s="21">
        <f t="shared" si="0"/>
        <v>81794914.049999997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19981381.059999999</v>
      </c>
      <c r="D52" s="8">
        <v>5890000</v>
      </c>
      <c r="E52" s="8">
        <v>6670967.71</v>
      </c>
      <c r="F52" s="21">
        <f t="shared" si="0"/>
        <v>32542348.77</v>
      </c>
    </row>
    <row r="53" spans="1:8" s="4" customFormat="1" x14ac:dyDescent="0.3">
      <c r="A53" s="17" t="s">
        <v>39</v>
      </c>
      <c r="B53" s="8">
        <v>0</v>
      </c>
      <c r="C53" s="8">
        <v>12160000</v>
      </c>
      <c r="D53" s="8">
        <v>0</v>
      </c>
      <c r="E53" s="8">
        <v>6670967.7000000002</v>
      </c>
      <c r="F53" s="21">
        <f t="shared" si="0"/>
        <v>18830967.699999999</v>
      </c>
    </row>
    <row r="54" spans="1:8" s="4" customFormat="1" hidden="1" x14ac:dyDescent="0.3">
      <c r="A54" s="17" t="s">
        <v>40</v>
      </c>
      <c r="B54" s="8">
        <v>0</v>
      </c>
      <c r="C54" s="8">
        <v>0</v>
      </c>
      <c r="D54" s="8">
        <v>0</v>
      </c>
      <c r="E54" s="8">
        <v>0</v>
      </c>
      <c r="F54" s="21">
        <f t="shared" si="0"/>
        <v>0</v>
      </c>
    </row>
    <row r="55" spans="1:8" s="4" customForma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5146548.3600000003</v>
      </c>
      <c r="D58" s="8">
        <v>0</v>
      </c>
      <c r="E58" s="8">
        <v>0</v>
      </c>
      <c r="F58" s="21">
        <f t="shared" si="0"/>
        <v>5146548.3600000003</v>
      </c>
    </row>
    <row r="59" spans="1:8" s="4" customFormat="1" x14ac:dyDescent="0.3">
      <c r="A59" s="17" t="s">
        <v>43</v>
      </c>
      <c r="B59" s="8">
        <v>0</v>
      </c>
      <c r="C59" s="8">
        <v>24269995</v>
      </c>
      <c r="D59" s="8">
        <v>0</v>
      </c>
      <c r="E59" s="8">
        <v>0</v>
      </c>
      <c r="F59" s="21">
        <f t="shared" si="0"/>
        <v>24269995</v>
      </c>
    </row>
    <row r="60" spans="1:8" s="4" customFormat="1" x14ac:dyDescent="0.3">
      <c r="A60" s="17" t="s">
        <v>44</v>
      </c>
      <c r="B60" s="8">
        <v>0</v>
      </c>
      <c r="C60" s="8">
        <v>45853584.729999997</v>
      </c>
      <c r="D60" s="8">
        <v>0</v>
      </c>
      <c r="E60" s="8">
        <v>0</v>
      </c>
      <c r="F60" s="21">
        <f t="shared" si="0"/>
        <v>45853584.729999997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4300000</v>
      </c>
      <c r="D61" s="8">
        <v>0</v>
      </c>
      <c r="E61" s="8">
        <v>0</v>
      </c>
      <c r="F61" s="21">
        <f t="shared" si="0"/>
        <v>4300000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1704000000</v>
      </c>
      <c r="E65" s="8">
        <v>1389652050.96</v>
      </c>
      <c r="F65" s="21">
        <f t="shared" si="0"/>
        <v>3994488429.9099998</v>
      </c>
    </row>
    <row r="66" spans="1:6" s="4" customFormat="1" x14ac:dyDescent="0.3">
      <c r="A66" s="17" t="s">
        <v>60</v>
      </c>
      <c r="B66" s="8">
        <v>0</v>
      </c>
      <c r="C66" s="8">
        <v>130815022</v>
      </c>
      <c r="D66" s="8">
        <v>25591000</v>
      </c>
      <c r="E66" s="8">
        <v>0</v>
      </c>
      <c r="F66" s="21">
        <f t="shared" si="0"/>
        <v>156406022</v>
      </c>
    </row>
    <row r="67" spans="1:6" s="4" customFormat="1" x14ac:dyDescent="0.3">
      <c r="A67" s="17" t="s">
        <v>59</v>
      </c>
      <c r="B67" s="8">
        <v>0</v>
      </c>
      <c r="C67" s="8">
        <v>4890540.5</v>
      </c>
      <c r="D67" s="8">
        <v>10000000</v>
      </c>
      <c r="E67" s="8">
        <v>0</v>
      </c>
      <c r="F67" s="21">
        <f t="shared" si="0"/>
        <v>14890540.5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200000000</v>
      </c>
      <c r="E68" s="8">
        <v>134712980</v>
      </c>
      <c r="F68" s="21">
        <f t="shared" si="0"/>
        <v>517655688.30000001</v>
      </c>
    </row>
    <row r="69" spans="1:6" s="4" customFormat="1" x14ac:dyDescent="0.3">
      <c r="A69" s="17" t="s">
        <v>57</v>
      </c>
      <c r="B69" s="8">
        <v>0</v>
      </c>
      <c r="C69" s="8">
        <v>88098133.659999996</v>
      </c>
      <c r="D69" s="8">
        <v>0</v>
      </c>
      <c r="E69" s="8">
        <v>0</v>
      </c>
      <c r="F69" s="21">
        <f t="shared" si="0"/>
        <v>88098133.659999996</v>
      </c>
    </row>
    <row r="70" spans="1:6" s="4" customFormat="1" x14ac:dyDescent="0.3">
      <c r="A70" s="17" t="s">
        <v>56</v>
      </c>
      <c r="B70" s="8">
        <v>0</v>
      </c>
      <c r="C70" s="8">
        <v>175459958.02000001</v>
      </c>
      <c r="D70" s="8">
        <v>0</v>
      </c>
      <c r="E70" s="8">
        <v>0</v>
      </c>
      <c r="F70" s="21">
        <f t="shared" si="0"/>
        <v>175459958.02000001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3349413931.5500002</v>
      </c>
      <c r="D71" s="20">
        <f>SUM(D5:D70)</f>
        <v>2102576000</v>
      </c>
      <c r="E71" s="20">
        <f>SUM(E5:E70)</f>
        <v>1734230759.4300001</v>
      </c>
      <c r="F71" s="12">
        <f>SUM(B71:E71)</f>
        <v>7186220690.9800005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77"/>
  <sheetViews>
    <sheetView workbookViewId="0">
      <selection activeCell="G40" sqref="G40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76</v>
      </c>
    </row>
    <row r="4" spans="1:6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x14ac:dyDescent="0.3">
      <c r="A6" s="17" t="s">
        <v>9</v>
      </c>
      <c r="B6" s="8">
        <v>0</v>
      </c>
      <c r="C6" s="8">
        <v>0</v>
      </c>
      <c r="D6" s="8">
        <v>1000000</v>
      </c>
      <c r="E6" s="8">
        <v>0</v>
      </c>
      <c r="F6" s="21">
        <f t="shared" ref="F6:F70" si="0">SUM(B6:E6)</f>
        <v>1000000</v>
      </c>
    </row>
    <row r="7" spans="1:6" s="4" customFormat="1" x14ac:dyDescent="0.3">
      <c r="A7" s="17" t="s">
        <v>75</v>
      </c>
      <c r="B7" s="8">
        <v>0</v>
      </c>
      <c r="C7" s="8">
        <v>7582120.7599999998</v>
      </c>
      <c r="D7" s="8">
        <v>0</v>
      </c>
      <c r="E7" s="8">
        <v>0</v>
      </c>
      <c r="F7" s="21">
        <f t="shared" si="0"/>
        <v>7582120.7599999998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273383380.80000001</v>
      </c>
      <c r="D10" s="8">
        <v>0</v>
      </c>
      <c r="E10" s="8">
        <v>196523793.06</v>
      </c>
      <c r="F10" s="21">
        <f t="shared" si="0"/>
        <v>469907173.86000001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77000000</v>
      </c>
      <c r="E11" s="8">
        <v>0</v>
      </c>
      <c r="F11" s="21">
        <f t="shared" si="0"/>
        <v>77000000</v>
      </c>
    </row>
    <row r="12" spans="1:6" s="4" customFormat="1" x14ac:dyDescent="0.3">
      <c r="A12" s="17" t="s">
        <v>14</v>
      </c>
      <c r="B12" s="8">
        <v>0</v>
      </c>
      <c r="C12" s="8">
        <v>0</v>
      </c>
      <c r="D12" s="8">
        <v>24400000</v>
      </c>
      <c r="E12" s="8">
        <v>0</v>
      </c>
      <c r="F12" s="21">
        <f t="shared" si="0"/>
        <v>24400000</v>
      </c>
    </row>
    <row r="13" spans="1:6" s="4" customFormat="1" x14ac:dyDescent="0.3">
      <c r="A13" s="17" t="s">
        <v>15</v>
      </c>
      <c r="B13" s="8">
        <v>0</v>
      </c>
      <c r="C13" s="8">
        <v>113651927.56999999</v>
      </c>
      <c r="D13" s="8">
        <v>0</v>
      </c>
      <c r="E13" s="8">
        <v>0</v>
      </c>
      <c r="F13" s="21">
        <f t="shared" si="0"/>
        <v>113651927.56999999</v>
      </c>
    </row>
    <row r="14" spans="1:6" s="4" customFormat="1" x14ac:dyDescent="0.3">
      <c r="A14" s="17" t="s">
        <v>16</v>
      </c>
      <c r="B14" s="8">
        <v>0</v>
      </c>
      <c r="C14" s="8">
        <v>28699000</v>
      </c>
      <c r="D14" s="8">
        <v>0</v>
      </c>
      <c r="E14" s="8">
        <v>0</v>
      </c>
      <c r="F14" s="21">
        <f t="shared" si="0"/>
        <v>28699000</v>
      </c>
    </row>
    <row r="15" spans="1:6" s="4" customFormat="1" x14ac:dyDescent="0.3">
      <c r="A15" s="17" t="s">
        <v>17</v>
      </c>
      <c r="B15" s="8">
        <v>0</v>
      </c>
      <c r="C15" s="8">
        <v>8865708.5</v>
      </c>
      <c r="D15" s="8">
        <v>0</v>
      </c>
      <c r="E15" s="8">
        <v>0</v>
      </c>
      <c r="F15" s="21">
        <f t="shared" si="0"/>
        <v>8865708.5</v>
      </c>
    </row>
    <row r="16" spans="1:6" s="4" customFormat="1" x14ac:dyDescent="0.3">
      <c r="A16" s="17" t="s">
        <v>74</v>
      </c>
      <c r="B16" s="8">
        <v>0</v>
      </c>
      <c r="C16" s="8">
        <v>19147617</v>
      </c>
      <c r="D16" s="8">
        <v>0</v>
      </c>
      <c r="E16" s="8">
        <v>0</v>
      </c>
      <c r="F16" s="21">
        <f t="shared" si="0"/>
        <v>19147617</v>
      </c>
    </row>
    <row r="17" spans="1:7" s="4" customFormat="1" x14ac:dyDescent="0.3">
      <c r="A17" s="17" t="s">
        <v>18</v>
      </c>
      <c r="B17" s="8">
        <v>0</v>
      </c>
      <c r="C17" s="8">
        <v>5875000</v>
      </c>
      <c r="D17" s="8">
        <v>0</v>
      </c>
      <c r="E17" s="8">
        <v>0</v>
      </c>
      <c r="F17" s="21">
        <f t="shared" si="0"/>
        <v>5875000</v>
      </c>
    </row>
    <row r="18" spans="1:7" s="4" customFormat="1" x14ac:dyDescent="0.3">
      <c r="A18" s="17" t="s">
        <v>72</v>
      </c>
      <c r="B18" s="8">
        <v>0</v>
      </c>
      <c r="C18" s="8">
        <v>3870000</v>
      </c>
      <c r="D18" s="8">
        <v>0</v>
      </c>
      <c r="E18" s="8">
        <v>0</v>
      </c>
      <c r="F18" s="21">
        <f t="shared" si="0"/>
        <v>3870000</v>
      </c>
    </row>
    <row r="19" spans="1:7" s="4" customFormat="1" x14ac:dyDescent="0.3">
      <c r="A19" s="17" t="s">
        <v>73</v>
      </c>
      <c r="B19" s="8">
        <v>0</v>
      </c>
      <c r="C19" s="8">
        <v>890000</v>
      </c>
      <c r="D19" s="8">
        <v>0</v>
      </c>
      <c r="E19" s="8">
        <v>0</v>
      </c>
      <c r="F19" s="21">
        <f t="shared" si="0"/>
        <v>890000</v>
      </c>
    </row>
    <row r="20" spans="1:7" s="4" customFormat="1" x14ac:dyDescent="0.3">
      <c r="A20" s="17" t="s">
        <v>19</v>
      </c>
      <c r="B20" s="8">
        <v>0</v>
      </c>
      <c r="C20" s="8">
        <v>4190043</v>
      </c>
      <c r="D20" s="8">
        <v>0</v>
      </c>
      <c r="E20" s="8">
        <v>0</v>
      </c>
      <c r="F20" s="21">
        <f t="shared" si="0"/>
        <v>4190043</v>
      </c>
    </row>
    <row r="21" spans="1:7" s="4" customFormat="1" x14ac:dyDescent="0.3">
      <c r="A21" s="17" t="s">
        <v>20</v>
      </c>
      <c r="B21" s="8">
        <v>0</v>
      </c>
      <c r="C21" s="8">
        <v>121641010.84999999</v>
      </c>
      <c r="D21" s="8">
        <v>0</v>
      </c>
      <c r="E21" s="8">
        <v>0</v>
      </c>
      <c r="F21" s="21">
        <f t="shared" si="0"/>
        <v>121641010.84999999</v>
      </c>
    </row>
    <row r="22" spans="1:7" s="4" customFormat="1" x14ac:dyDescent="0.3">
      <c r="A22" s="17" t="s">
        <v>21</v>
      </c>
      <c r="B22" s="8">
        <v>0</v>
      </c>
      <c r="C22" s="8">
        <v>36723192</v>
      </c>
      <c r="D22" s="8">
        <v>0</v>
      </c>
      <c r="E22" s="8">
        <v>0</v>
      </c>
      <c r="F22" s="21">
        <f t="shared" si="0"/>
        <v>36723192</v>
      </c>
    </row>
    <row r="23" spans="1:7" s="4" customFormat="1" x14ac:dyDescent="0.3">
      <c r="A23" s="17" t="s">
        <v>71</v>
      </c>
      <c r="B23" s="8">
        <v>0</v>
      </c>
      <c r="C23" s="8">
        <v>800000</v>
      </c>
      <c r="D23" s="8">
        <v>0</v>
      </c>
      <c r="E23" s="8">
        <v>0</v>
      </c>
      <c r="F23" s="21">
        <f t="shared" si="0"/>
        <v>800000</v>
      </c>
    </row>
    <row r="24" spans="1:7" s="4" customFormat="1" x14ac:dyDescent="0.3">
      <c r="A24" s="17" t="s">
        <v>70</v>
      </c>
      <c r="B24" s="8">
        <v>0</v>
      </c>
      <c r="C24" s="8">
        <v>600000</v>
      </c>
      <c r="D24" s="8">
        <v>0</v>
      </c>
      <c r="E24" s="8">
        <v>0</v>
      </c>
      <c r="F24" s="21">
        <f t="shared" si="0"/>
        <v>600000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13775375.49</v>
      </c>
      <c r="D26" s="8">
        <v>0</v>
      </c>
      <c r="E26" s="8">
        <v>0</v>
      </c>
      <c r="F26" s="21">
        <f t="shared" si="0"/>
        <v>13775375.49</v>
      </c>
    </row>
    <row r="27" spans="1:7" s="4" customFormat="1" x14ac:dyDescent="0.3">
      <c r="A27" s="17" t="s">
        <v>23</v>
      </c>
      <c r="B27" s="8">
        <v>0</v>
      </c>
      <c r="C27" s="8">
        <v>2600000</v>
      </c>
      <c r="D27" s="8">
        <v>0</v>
      </c>
      <c r="E27" s="8">
        <v>0</v>
      </c>
      <c r="F27" s="21">
        <f t="shared" si="0"/>
        <v>2600000</v>
      </c>
    </row>
    <row r="28" spans="1:7" s="4" customFormat="1" x14ac:dyDescent="0.3">
      <c r="A28" s="17" t="s">
        <v>24</v>
      </c>
      <c r="B28" s="8">
        <v>0</v>
      </c>
      <c r="C28" s="8">
        <v>1700000</v>
      </c>
      <c r="D28" s="8">
        <v>0</v>
      </c>
      <c r="E28" s="8">
        <v>0</v>
      </c>
      <c r="F28" s="21">
        <f t="shared" si="0"/>
        <v>1700000</v>
      </c>
    </row>
    <row r="29" spans="1:7" s="4" customFormat="1" x14ac:dyDescent="0.3">
      <c r="A29" s="17" t="s">
        <v>25</v>
      </c>
      <c r="B29" s="8">
        <v>0</v>
      </c>
      <c r="C29" s="8">
        <v>39423813.859999999</v>
      </c>
      <c r="D29" s="8">
        <v>5000000</v>
      </c>
      <c r="E29" s="8">
        <v>0</v>
      </c>
      <c r="F29" s="21">
        <f t="shared" si="0"/>
        <v>44423813.859999999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645000</v>
      </c>
      <c r="E30" s="8">
        <v>0</v>
      </c>
      <c r="F30" s="21">
        <f t="shared" si="0"/>
        <v>645000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10269800</v>
      </c>
      <c r="D32" s="8">
        <v>0</v>
      </c>
      <c r="E32" s="8">
        <v>0</v>
      </c>
      <c r="F32" s="21">
        <f t="shared" si="0"/>
        <v>10269800</v>
      </c>
    </row>
    <row r="33" spans="1:8" s="4" customFormat="1" x14ac:dyDescent="0.3">
      <c r="A33" s="17" t="s">
        <v>67</v>
      </c>
      <c r="B33" s="8">
        <v>0</v>
      </c>
      <c r="C33" s="8">
        <v>54558919.210000001</v>
      </c>
      <c r="D33" s="8">
        <v>0</v>
      </c>
      <c r="E33" s="8">
        <v>0</v>
      </c>
      <c r="F33" s="21">
        <f t="shared" si="0"/>
        <v>54558919.210000001</v>
      </c>
    </row>
    <row r="34" spans="1:8" s="4" customFormat="1" x14ac:dyDescent="0.3">
      <c r="A34" s="17" t="s">
        <v>28</v>
      </c>
      <c r="B34" s="8">
        <v>0</v>
      </c>
      <c r="C34" s="8">
        <v>62337290.960000001</v>
      </c>
      <c r="D34" s="8">
        <v>0</v>
      </c>
      <c r="E34" s="8">
        <v>0</v>
      </c>
      <c r="F34" s="21">
        <f t="shared" si="0"/>
        <v>62337290.960000001</v>
      </c>
    </row>
    <row r="35" spans="1:8" s="4" customFormat="1" x14ac:dyDescent="0.3">
      <c r="A35" s="17" t="s">
        <v>54</v>
      </c>
      <c r="B35" s="8">
        <v>0</v>
      </c>
      <c r="C35" s="8">
        <v>3891667</v>
      </c>
      <c r="D35" s="8">
        <v>0</v>
      </c>
      <c r="E35" s="8">
        <v>0</v>
      </c>
      <c r="F35" s="21">
        <f t="shared" si="0"/>
        <v>3891667</v>
      </c>
    </row>
    <row r="36" spans="1:8" s="4" customFormat="1" x14ac:dyDescent="0.3">
      <c r="A36" s="17" t="s">
        <v>29</v>
      </c>
      <c r="B36" s="8">
        <v>0</v>
      </c>
      <c r="C36" s="8">
        <v>179167816.13</v>
      </c>
      <c r="D36" s="8">
        <v>50000000</v>
      </c>
      <c r="E36" s="8">
        <v>0</v>
      </c>
      <c r="F36" s="21">
        <f t="shared" si="0"/>
        <v>229167816.13</v>
      </c>
    </row>
    <row r="37" spans="1:8" s="4" customFormat="1" x14ac:dyDescent="0.3">
      <c r="A37" s="17" t="s">
        <v>53</v>
      </c>
      <c r="B37" s="8">
        <v>0</v>
      </c>
      <c r="C37" s="8">
        <v>2336487.85</v>
      </c>
      <c r="D37" s="8">
        <v>0</v>
      </c>
      <c r="E37" s="8">
        <v>0</v>
      </c>
      <c r="F37" s="21">
        <f t="shared" si="0"/>
        <v>2336487.85</v>
      </c>
    </row>
    <row r="38" spans="1:8" s="4" customFormat="1" x14ac:dyDescent="0.3">
      <c r="A38" s="17" t="s">
        <v>52</v>
      </c>
      <c r="B38" s="8">
        <v>0</v>
      </c>
      <c r="C38" s="8">
        <v>6302184</v>
      </c>
      <c r="D38" s="8">
        <v>0</v>
      </c>
      <c r="E38" s="8">
        <v>0</v>
      </c>
      <c r="F38" s="21">
        <f t="shared" si="0"/>
        <v>6302184</v>
      </c>
    </row>
    <row r="39" spans="1:8" s="4" customFormat="1" x14ac:dyDescent="0.3">
      <c r="A39" s="17" t="s">
        <v>51</v>
      </c>
      <c r="B39" s="8">
        <v>0</v>
      </c>
      <c r="C39" s="8">
        <v>1930000</v>
      </c>
      <c r="D39" s="8">
        <v>0</v>
      </c>
      <c r="E39" s="8">
        <v>0</v>
      </c>
      <c r="F39" s="21">
        <f t="shared" si="0"/>
        <v>1930000</v>
      </c>
    </row>
    <row r="40" spans="1:8" s="4" customFormat="1" x14ac:dyDescent="0.3">
      <c r="A40" s="17" t="s">
        <v>50</v>
      </c>
      <c r="B40" s="8">
        <v>0</v>
      </c>
      <c r="C40" s="8">
        <v>780000</v>
      </c>
      <c r="D40" s="8">
        <v>0</v>
      </c>
      <c r="E40" s="8">
        <v>0</v>
      </c>
      <c r="F40" s="21">
        <f t="shared" si="0"/>
        <v>780000</v>
      </c>
    </row>
    <row r="41" spans="1:8" s="4" customFormat="1" x14ac:dyDescent="0.3">
      <c r="A41" s="17" t="s">
        <v>30</v>
      </c>
      <c r="B41" s="8">
        <v>0</v>
      </c>
      <c r="C41" s="8">
        <v>150048737.18000001</v>
      </c>
      <c r="D41" s="8">
        <v>0</v>
      </c>
      <c r="E41" s="8">
        <v>0</v>
      </c>
      <c r="F41" s="21">
        <f t="shared" si="0"/>
        <v>150048737.18000001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24312819.629999999</v>
      </c>
      <c r="D42" s="8">
        <v>0</v>
      </c>
      <c r="E42" s="8">
        <v>0</v>
      </c>
      <c r="F42" s="21">
        <f t="shared" si="0"/>
        <v>24312819.629999999</v>
      </c>
    </row>
    <row r="43" spans="1:8" s="4" customFormat="1" x14ac:dyDescent="0.3">
      <c r="A43" s="17" t="s">
        <v>66</v>
      </c>
      <c r="B43" s="8">
        <v>0</v>
      </c>
      <c r="C43" s="8">
        <v>24420411</v>
      </c>
      <c r="D43" s="8">
        <v>0</v>
      </c>
      <c r="E43" s="8">
        <v>0</v>
      </c>
      <c r="F43" s="21">
        <f t="shared" si="0"/>
        <v>24420411</v>
      </c>
    </row>
    <row r="44" spans="1:8" s="4" customFormat="1" x14ac:dyDescent="0.3">
      <c r="A44" s="17" t="s">
        <v>32</v>
      </c>
      <c r="B44" s="8">
        <v>0</v>
      </c>
      <c r="C44" s="8">
        <v>14908784.52</v>
      </c>
      <c r="D44" s="8">
        <v>0</v>
      </c>
      <c r="E44" s="8">
        <v>0</v>
      </c>
      <c r="F44" s="21">
        <f t="shared" si="0"/>
        <v>14908784.52</v>
      </c>
    </row>
    <row r="45" spans="1:8" s="4" customFormat="1" x14ac:dyDescent="0.3">
      <c r="A45" s="17" t="s">
        <v>33</v>
      </c>
      <c r="B45" s="8">
        <v>0</v>
      </c>
      <c r="C45" s="8">
        <v>37291433.590000004</v>
      </c>
      <c r="D45" s="8">
        <v>0</v>
      </c>
      <c r="E45" s="8">
        <v>0</v>
      </c>
      <c r="F45" s="21">
        <f t="shared" si="0"/>
        <v>37291433.590000004</v>
      </c>
    </row>
    <row r="46" spans="1:8" s="4" customFormat="1" x14ac:dyDescent="0.3">
      <c r="A46" s="17" t="s">
        <v>34</v>
      </c>
      <c r="B46" s="8">
        <v>0</v>
      </c>
      <c r="C46" s="8">
        <v>116343892.63</v>
      </c>
      <c r="D46" s="8">
        <v>0</v>
      </c>
      <c r="E46" s="8">
        <v>0</v>
      </c>
      <c r="F46" s="21">
        <f t="shared" si="0"/>
        <v>116343892.63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6117053.8799999999</v>
      </c>
      <c r="D48" s="8">
        <v>0</v>
      </c>
      <c r="E48" s="8">
        <v>0</v>
      </c>
      <c r="F48" s="21">
        <f t="shared" si="0"/>
        <v>6117053.8799999999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18904611.940000001</v>
      </c>
      <c r="D50" s="8">
        <v>0</v>
      </c>
      <c r="E50" s="8">
        <v>0</v>
      </c>
      <c r="F50" s="21">
        <f t="shared" si="0"/>
        <v>18904611.940000001</v>
      </c>
    </row>
    <row r="51" spans="1:8" s="4" customFormat="1" x14ac:dyDescent="0.3">
      <c r="A51" s="17" t="s">
        <v>37</v>
      </c>
      <c r="B51" s="8">
        <v>0</v>
      </c>
      <c r="C51" s="8">
        <v>81794914.049999997</v>
      </c>
      <c r="D51" s="8">
        <v>0</v>
      </c>
      <c r="E51" s="8">
        <v>0</v>
      </c>
      <c r="F51" s="21">
        <f t="shared" si="0"/>
        <v>81794914.049999997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19981381.059999999</v>
      </c>
      <c r="D52" s="8">
        <v>6260000</v>
      </c>
      <c r="E52" s="8">
        <v>6992690.46</v>
      </c>
      <c r="F52" s="21">
        <f t="shared" si="0"/>
        <v>33234071.52</v>
      </c>
    </row>
    <row r="53" spans="1:8" s="4" customFormat="1" x14ac:dyDescent="0.3">
      <c r="A53" s="17" t="s">
        <v>39</v>
      </c>
      <c r="B53" s="8">
        <v>0</v>
      </c>
      <c r="C53" s="8">
        <v>12720000</v>
      </c>
      <c r="D53" s="8">
        <v>0</v>
      </c>
      <c r="E53" s="8">
        <v>6992690.4500000002</v>
      </c>
      <c r="F53" s="21">
        <f t="shared" si="0"/>
        <v>19712690.449999999</v>
      </c>
    </row>
    <row r="54" spans="1:8" s="4" customFormat="1" x14ac:dyDescent="0.3">
      <c r="A54" s="17" t="s">
        <v>40</v>
      </c>
      <c r="B54" s="8">
        <v>0</v>
      </c>
      <c r="C54" s="8">
        <v>0</v>
      </c>
      <c r="D54" s="8">
        <v>0</v>
      </c>
      <c r="E54" s="8">
        <v>0</v>
      </c>
      <c r="F54" s="21">
        <f t="shared" si="0"/>
        <v>0</v>
      </c>
    </row>
    <row r="55" spans="1:8" s="4" customForma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5146548.3600000003</v>
      </c>
      <c r="D58" s="8">
        <v>0</v>
      </c>
      <c r="E58" s="8">
        <v>0</v>
      </c>
      <c r="F58" s="21">
        <f t="shared" si="0"/>
        <v>5146548.3600000003</v>
      </c>
    </row>
    <row r="59" spans="1:8" s="4" customFormat="1" x14ac:dyDescent="0.3">
      <c r="A59" s="17" t="s">
        <v>43</v>
      </c>
      <c r="B59" s="8">
        <v>0</v>
      </c>
      <c r="C59" s="8">
        <v>24269995</v>
      </c>
      <c r="D59" s="8">
        <v>0</v>
      </c>
      <c r="E59" s="8">
        <v>0</v>
      </c>
      <c r="F59" s="21">
        <f t="shared" si="0"/>
        <v>24269995</v>
      </c>
    </row>
    <row r="60" spans="1:8" s="4" customFormat="1" x14ac:dyDescent="0.3">
      <c r="A60" s="17" t="s">
        <v>44</v>
      </c>
      <c r="B60" s="8">
        <v>0</v>
      </c>
      <c r="C60" s="8">
        <v>45853584.729999997</v>
      </c>
      <c r="D60" s="8">
        <v>0</v>
      </c>
      <c r="E60" s="8">
        <v>0</v>
      </c>
      <c r="F60" s="21">
        <f t="shared" si="0"/>
        <v>45853584.729999997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4300000</v>
      </c>
      <c r="D61" s="8">
        <v>0</v>
      </c>
      <c r="E61" s="8">
        <v>0</v>
      </c>
      <c r="F61" s="21">
        <f t="shared" si="0"/>
        <v>4300000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1704000000</v>
      </c>
      <c r="E65" s="8">
        <v>1389652050.96</v>
      </c>
      <c r="F65" s="21">
        <f t="shared" si="0"/>
        <v>3994488429.9099998</v>
      </c>
    </row>
    <row r="66" spans="1:6" s="4" customFormat="1" x14ac:dyDescent="0.3">
      <c r="A66" s="17" t="s">
        <v>60</v>
      </c>
      <c r="B66" s="8">
        <v>0</v>
      </c>
      <c r="C66" s="8">
        <v>130815022</v>
      </c>
      <c r="D66" s="8">
        <v>25591000</v>
      </c>
      <c r="E66" s="8">
        <v>0</v>
      </c>
      <c r="F66" s="21">
        <f t="shared" si="0"/>
        <v>156406022</v>
      </c>
    </row>
    <row r="67" spans="1:6" s="4" customFormat="1" x14ac:dyDescent="0.3">
      <c r="A67" s="17" t="s">
        <v>59</v>
      </c>
      <c r="B67" s="8">
        <v>0</v>
      </c>
      <c r="C67" s="8">
        <v>4890540.5</v>
      </c>
      <c r="D67" s="8">
        <v>10000000</v>
      </c>
      <c r="E67" s="8">
        <v>0</v>
      </c>
      <c r="F67" s="21">
        <f t="shared" si="0"/>
        <v>14890540.5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200000000</v>
      </c>
      <c r="E68" s="8">
        <v>151511760</v>
      </c>
      <c r="F68" s="21">
        <f t="shared" si="0"/>
        <v>534454468.30000001</v>
      </c>
    </row>
    <row r="69" spans="1:6" s="4" customFormat="1" x14ac:dyDescent="0.3">
      <c r="A69" s="17" t="s">
        <v>57</v>
      </c>
      <c r="B69" s="8">
        <v>0</v>
      </c>
      <c r="C69" s="8">
        <v>88098133.659999996</v>
      </c>
      <c r="D69" s="8">
        <v>0</v>
      </c>
      <c r="E69" s="8">
        <v>0</v>
      </c>
      <c r="F69" s="21">
        <f t="shared" si="0"/>
        <v>88098133.659999996</v>
      </c>
    </row>
    <row r="70" spans="1:6" s="4" customFormat="1" x14ac:dyDescent="0.3">
      <c r="A70" s="17" t="s">
        <v>56</v>
      </c>
      <c r="B70" s="8">
        <v>0</v>
      </c>
      <c r="C70" s="8">
        <v>175459958.02000001</v>
      </c>
      <c r="D70" s="8">
        <v>0</v>
      </c>
      <c r="E70" s="8">
        <v>0</v>
      </c>
      <c r="F70" s="21">
        <f t="shared" si="0"/>
        <v>175459958.02000001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3351043541.5500002</v>
      </c>
      <c r="D71" s="20">
        <f>SUM(D5:D70)</f>
        <v>2103896000</v>
      </c>
      <c r="E71" s="20">
        <f>SUM(E5:E70)</f>
        <v>1751672984.9300001</v>
      </c>
      <c r="F71" s="12">
        <f>SUM(B71:E71)</f>
        <v>7206612526.4800005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77"/>
  <sheetViews>
    <sheetView workbookViewId="0">
      <selection activeCell="A33" sqref="A33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55</v>
      </c>
    </row>
    <row r="4" spans="1:6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x14ac:dyDescent="0.3">
      <c r="A6" s="17" t="s">
        <v>9</v>
      </c>
      <c r="B6" s="8">
        <v>0</v>
      </c>
      <c r="C6" s="8">
        <v>0</v>
      </c>
      <c r="D6" s="8">
        <v>2500000</v>
      </c>
      <c r="E6" s="8">
        <v>0</v>
      </c>
      <c r="F6" s="21">
        <f t="shared" ref="F6:F70" si="0">SUM(B6:E6)</f>
        <v>2500000</v>
      </c>
    </row>
    <row r="7" spans="1:6" s="4" customFormat="1" x14ac:dyDescent="0.3">
      <c r="A7" s="17" t="s">
        <v>75</v>
      </c>
      <c r="B7" s="8">
        <v>0</v>
      </c>
      <c r="C7" s="8">
        <v>7582120.7599999998</v>
      </c>
      <c r="D7" s="8">
        <v>0</v>
      </c>
      <c r="E7" s="8">
        <v>0</v>
      </c>
      <c r="F7" s="21">
        <f t="shared" si="0"/>
        <v>7582120.7599999998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280383380.80000001</v>
      </c>
      <c r="D10" s="8">
        <v>0</v>
      </c>
      <c r="E10" s="8">
        <v>196523793.06</v>
      </c>
      <c r="F10" s="21">
        <f t="shared" si="0"/>
        <v>476907173.86000001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77000000</v>
      </c>
      <c r="E11" s="8">
        <v>0</v>
      </c>
      <c r="F11" s="21">
        <f t="shared" si="0"/>
        <v>77000000</v>
      </c>
    </row>
    <row r="12" spans="1:6" s="4" customFormat="1" x14ac:dyDescent="0.3">
      <c r="A12" s="17" t="s">
        <v>14</v>
      </c>
      <c r="B12" s="8">
        <v>0</v>
      </c>
      <c r="C12" s="8">
        <v>0</v>
      </c>
      <c r="D12" s="8">
        <v>24400000</v>
      </c>
      <c r="E12" s="8">
        <v>0</v>
      </c>
      <c r="F12" s="21">
        <f t="shared" si="0"/>
        <v>24400000</v>
      </c>
    </row>
    <row r="13" spans="1:6" s="4" customFormat="1" x14ac:dyDescent="0.3">
      <c r="A13" s="17" t="s">
        <v>15</v>
      </c>
      <c r="B13" s="8">
        <v>0</v>
      </c>
      <c r="C13" s="8">
        <v>113651927.56999999</v>
      </c>
      <c r="D13" s="8">
        <v>0</v>
      </c>
      <c r="E13" s="8">
        <v>0</v>
      </c>
      <c r="F13" s="21">
        <f t="shared" si="0"/>
        <v>113651927.56999999</v>
      </c>
    </row>
    <row r="14" spans="1:6" s="4" customFormat="1" x14ac:dyDescent="0.3">
      <c r="A14" s="17" t="s">
        <v>16</v>
      </c>
      <c r="B14" s="8">
        <v>0</v>
      </c>
      <c r="C14" s="8">
        <v>28749000</v>
      </c>
      <c r="D14" s="8">
        <v>0</v>
      </c>
      <c r="E14" s="8">
        <v>0</v>
      </c>
      <c r="F14" s="21">
        <f t="shared" si="0"/>
        <v>28749000</v>
      </c>
    </row>
    <row r="15" spans="1:6" s="4" customFormat="1" x14ac:dyDescent="0.3">
      <c r="A15" s="17" t="s">
        <v>17</v>
      </c>
      <c r="B15" s="8">
        <v>0</v>
      </c>
      <c r="C15" s="8">
        <v>8865708.5</v>
      </c>
      <c r="D15" s="8">
        <v>0</v>
      </c>
      <c r="E15" s="8">
        <v>0</v>
      </c>
      <c r="F15" s="21">
        <f t="shared" si="0"/>
        <v>8865708.5</v>
      </c>
    </row>
    <row r="16" spans="1:6" s="4" customFormat="1" x14ac:dyDescent="0.3">
      <c r="A16" s="17" t="s">
        <v>74</v>
      </c>
      <c r="B16" s="8">
        <v>0</v>
      </c>
      <c r="C16" s="8">
        <v>19147617</v>
      </c>
      <c r="D16" s="8">
        <v>0</v>
      </c>
      <c r="E16" s="8">
        <v>0</v>
      </c>
      <c r="F16" s="21">
        <f t="shared" si="0"/>
        <v>19147617</v>
      </c>
    </row>
    <row r="17" spans="1:7" s="4" customFormat="1" x14ac:dyDescent="0.3">
      <c r="A17" s="17" t="s">
        <v>18</v>
      </c>
      <c r="B17" s="8">
        <v>0</v>
      </c>
      <c r="C17" s="8">
        <v>5875000</v>
      </c>
      <c r="D17" s="8">
        <v>0</v>
      </c>
      <c r="E17" s="8">
        <v>0</v>
      </c>
      <c r="F17" s="21">
        <f t="shared" si="0"/>
        <v>5875000</v>
      </c>
    </row>
    <row r="18" spans="1:7" s="4" customFormat="1" x14ac:dyDescent="0.3">
      <c r="A18" s="17" t="s">
        <v>72</v>
      </c>
      <c r="B18" s="8">
        <v>0</v>
      </c>
      <c r="C18" s="8">
        <v>3870000</v>
      </c>
      <c r="D18" s="8">
        <v>0</v>
      </c>
      <c r="E18" s="8">
        <v>0</v>
      </c>
      <c r="F18" s="21">
        <f t="shared" si="0"/>
        <v>3870000</v>
      </c>
    </row>
    <row r="19" spans="1:7" s="4" customFormat="1" x14ac:dyDescent="0.3">
      <c r="A19" s="17" t="s">
        <v>73</v>
      </c>
      <c r="B19" s="8">
        <v>0</v>
      </c>
      <c r="C19" s="8">
        <v>890000</v>
      </c>
      <c r="D19" s="8">
        <v>0</v>
      </c>
      <c r="E19" s="8">
        <v>0</v>
      </c>
      <c r="F19" s="21">
        <f t="shared" si="0"/>
        <v>890000</v>
      </c>
    </row>
    <row r="20" spans="1:7" s="4" customFormat="1" x14ac:dyDescent="0.3">
      <c r="A20" s="17" t="s">
        <v>19</v>
      </c>
      <c r="B20" s="8">
        <v>0</v>
      </c>
      <c r="C20" s="8">
        <v>4190043</v>
      </c>
      <c r="D20" s="8">
        <v>0</v>
      </c>
      <c r="E20" s="8">
        <v>0</v>
      </c>
      <c r="F20" s="21">
        <f t="shared" si="0"/>
        <v>4190043</v>
      </c>
    </row>
    <row r="21" spans="1:7" s="4" customFormat="1" x14ac:dyDescent="0.3">
      <c r="A21" s="17" t="s">
        <v>20</v>
      </c>
      <c r="B21" s="8">
        <v>0</v>
      </c>
      <c r="C21" s="8">
        <v>121641010.84999999</v>
      </c>
      <c r="D21" s="8">
        <v>0</v>
      </c>
      <c r="E21" s="8">
        <v>0</v>
      </c>
      <c r="F21" s="21">
        <f t="shared" si="0"/>
        <v>121641010.84999999</v>
      </c>
    </row>
    <row r="22" spans="1:7" s="4" customFormat="1" x14ac:dyDescent="0.3">
      <c r="A22" s="17" t="s">
        <v>21</v>
      </c>
      <c r="B22" s="8">
        <v>0</v>
      </c>
      <c r="C22" s="8">
        <v>36723192</v>
      </c>
      <c r="D22" s="8">
        <v>0</v>
      </c>
      <c r="E22" s="8">
        <v>0</v>
      </c>
      <c r="F22" s="21">
        <f t="shared" si="0"/>
        <v>36723192</v>
      </c>
    </row>
    <row r="23" spans="1:7" s="4" customFormat="1" x14ac:dyDescent="0.3">
      <c r="A23" s="17" t="s">
        <v>71</v>
      </c>
      <c r="B23" s="8">
        <v>0</v>
      </c>
      <c r="C23" s="8">
        <v>800000</v>
      </c>
      <c r="D23" s="8">
        <v>0</v>
      </c>
      <c r="E23" s="8">
        <v>0</v>
      </c>
      <c r="F23" s="21">
        <f t="shared" si="0"/>
        <v>800000</v>
      </c>
    </row>
    <row r="24" spans="1:7" s="4" customFormat="1" x14ac:dyDescent="0.3">
      <c r="A24" s="17" t="s">
        <v>70</v>
      </c>
      <c r="B24" s="8">
        <v>0</v>
      </c>
      <c r="C24" s="8">
        <v>600000</v>
      </c>
      <c r="D24" s="8">
        <v>0</v>
      </c>
      <c r="E24" s="8">
        <v>0</v>
      </c>
      <c r="F24" s="21">
        <f t="shared" si="0"/>
        <v>600000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13983675.49</v>
      </c>
      <c r="D26" s="8">
        <v>0</v>
      </c>
      <c r="E26" s="8">
        <v>0</v>
      </c>
      <c r="F26" s="21">
        <f t="shared" si="0"/>
        <v>13983675.49</v>
      </c>
    </row>
    <row r="27" spans="1:7" s="4" customFormat="1" x14ac:dyDescent="0.3">
      <c r="A27" s="17" t="s">
        <v>23</v>
      </c>
      <c r="B27" s="8">
        <v>0</v>
      </c>
      <c r="C27" s="8">
        <v>2600000</v>
      </c>
      <c r="D27" s="8">
        <v>0</v>
      </c>
      <c r="E27" s="8">
        <v>0</v>
      </c>
      <c r="F27" s="21">
        <f t="shared" si="0"/>
        <v>2600000</v>
      </c>
    </row>
    <row r="28" spans="1:7" s="4" customFormat="1" x14ac:dyDescent="0.3">
      <c r="A28" s="17" t="s">
        <v>24</v>
      </c>
      <c r="B28" s="8">
        <v>0</v>
      </c>
      <c r="C28" s="8">
        <v>1700000</v>
      </c>
      <c r="D28" s="8">
        <v>0</v>
      </c>
      <c r="E28" s="8">
        <v>0</v>
      </c>
      <c r="F28" s="21">
        <f t="shared" si="0"/>
        <v>1700000</v>
      </c>
    </row>
    <row r="29" spans="1:7" s="4" customFormat="1" x14ac:dyDescent="0.3">
      <c r="A29" s="17" t="s">
        <v>25</v>
      </c>
      <c r="B29" s="8">
        <v>0</v>
      </c>
      <c r="C29" s="8">
        <v>39454813.859999999</v>
      </c>
      <c r="D29" s="8">
        <v>5000000</v>
      </c>
      <c r="E29" s="8">
        <v>0</v>
      </c>
      <c r="F29" s="21">
        <f t="shared" si="0"/>
        <v>44454813.859999999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645000</v>
      </c>
      <c r="E30" s="8">
        <v>0</v>
      </c>
      <c r="F30" s="21">
        <f t="shared" si="0"/>
        <v>645000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10769800</v>
      </c>
      <c r="D32" s="8">
        <v>0</v>
      </c>
      <c r="E32" s="8">
        <v>0</v>
      </c>
      <c r="F32" s="21">
        <f t="shared" si="0"/>
        <v>10769800</v>
      </c>
    </row>
    <row r="33" spans="1:8" s="4" customFormat="1" x14ac:dyDescent="0.3">
      <c r="A33" s="17" t="s">
        <v>67</v>
      </c>
      <c r="B33" s="8">
        <v>0</v>
      </c>
      <c r="C33" s="8">
        <v>54558919.210000001</v>
      </c>
      <c r="D33" s="8">
        <v>0</v>
      </c>
      <c r="E33" s="8">
        <v>0</v>
      </c>
      <c r="F33" s="21">
        <f t="shared" si="0"/>
        <v>54558919.210000001</v>
      </c>
    </row>
    <row r="34" spans="1:8" s="4" customFormat="1" x14ac:dyDescent="0.3">
      <c r="A34" s="17" t="s">
        <v>28</v>
      </c>
      <c r="B34" s="8">
        <v>0</v>
      </c>
      <c r="C34" s="8">
        <v>62337290.960000001</v>
      </c>
      <c r="D34" s="8">
        <v>0</v>
      </c>
      <c r="E34" s="8">
        <v>0</v>
      </c>
      <c r="F34" s="21">
        <f t="shared" si="0"/>
        <v>62337290.960000001</v>
      </c>
    </row>
    <row r="35" spans="1:8" s="4" customFormat="1" x14ac:dyDescent="0.3">
      <c r="A35" s="17" t="s">
        <v>54</v>
      </c>
      <c r="B35" s="8">
        <v>0</v>
      </c>
      <c r="C35" s="8">
        <v>3900000</v>
      </c>
      <c r="D35" s="8">
        <v>0</v>
      </c>
      <c r="E35" s="8">
        <v>0</v>
      </c>
      <c r="F35" s="21">
        <f t="shared" si="0"/>
        <v>3900000</v>
      </c>
    </row>
    <row r="36" spans="1:8" s="4" customFormat="1" x14ac:dyDescent="0.3">
      <c r="A36" s="17" t="s">
        <v>29</v>
      </c>
      <c r="B36" s="8">
        <v>0</v>
      </c>
      <c r="C36" s="8">
        <v>179167816.13</v>
      </c>
      <c r="D36" s="8">
        <v>50000000</v>
      </c>
      <c r="E36" s="8">
        <v>0</v>
      </c>
      <c r="F36" s="21">
        <f t="shared" si="0"/>
        <v>229167816.13</v>
      </c>
    </row>
    <row r="37" spans="1:8" s="4" customFormat="1" x14ac:dyDescent="0.3">
      <c r="A37" s="17" t="s">
        <v>53</v>
      </c>
      <c r="B37" s="8">
        <v>0</v>
      </c>
      <c r="C37" s="8">
        <v>2336487.85</v>
      </c>
      <c r="D37" s="8">
        <v>0</v>
      </c>
      <c r="E37" s="8">
        <v>0</v>
      </c>
      <c r="F37" s="21">
        <f t="shared" si="0"/>
        <v>2336487.85</v>
      </c>
    </row>
    <row r="38" spans="1:8" s="4" customFormat="1" x14ac:dyDescent="0.3">
      <c r="A38" s="17" t="s">
        <v>52</v>
      </c>
      <c r="B38" s="8">
        <v>0</v>
      </c>
      <c r="C38" s="8">
        <v>6302184</v>
      </c>
      <c r="D38" s="8">
        <v>0</v>
      </c>
      <c r="E38" s="8">
        <v>0</v>
      </c>
      <c r="F38" s="21">
        <f t="shared" si="0"/>
        <v>6302184</v>
      </c>
    </row>
    <row r="39" spans="1:8" s="4" customFormat="1" x14ac:dyDescent="0.3">
      <c r="A39" s="17" t="s">
        <v>51</v>
      </c>
      <c r="B39" s="8">
        <v>0</v>
      </c>
      <c r="C39" s="8">
        <v>1930000</v>
      </c>
      <c r="D39" s="8">
        <v>0</v>
      </c>
      <c r="E39" s="8">
        <v>0</v>
      </c>
      <c r="F39" s="21">
        <f t="shared" si="0"/>
        <v>1930000</v>
      </c>
    </row>
    <row r="40" spans="1:8" s="4" customFormat="1" x14ac:dyDescent="0.3">
      <c r="A40" s="17" t="s">
        <v>50</v>
      </c>
      <c r="B40" s="8">
        <v>0</v>
      </c>
      <c r="C40" s="8">
        <v>780000</v>
      </c>
      <c r="D40" s="8">
        <v>0</v>
      </c>
      <c r="E40" s="8">
        <v>0</v>
      </c>
      <c r="F40" s="21">
        <f t="shared" si="0"/>
        <v>780000</v>
      </c>
    </row>
    <row r="41" spans="1:8" s="4" customFormat="1" x14ac:dyDescent="0.3">
      <c r="A41" s="17" t="s">
        <v>30</v>
      </c>
      <c r="B41" s="8">
        <v>0</v>
      </c>
      <c r="C41" s="8">
        <v>150326514.18000001</v>
      </c>
      <c r="D41" s="8">
        <v>0</v>
      </c>
      <c r="E41" s="8">
        <v>0</v>
      </c>
      <c r="F41" s="21">
        <f t="shared" si="0"/>
        <v>150326514.18000001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24312819.629999999</v>
      </c>
      <c r="D42" s="8">
        <v>0</v>
      </c>
      <c r="E42" s="8">
        <v>0</v>
      </c>
      <c r="F42" s="21">
        <f t="shared" si="0"/>
        <v>24312819.629999999</v>
      </c>
    </row>
    <row r="43" spans="1:8" s="4" customFormat="1" x14ac:dyDescent="0.3">
      <c r="A43" s="17" t="s">
        <v>66</v>
      </c>
      <c r="B43" s="8">
        <v>0</v>
      </c>
      <c r="C43" s="8">
        <v>24420411</v>
      </c>
      <c r="D43" s="8">
        <v>0</v>
      </c>
      <c r="E43" s="8">
        <v>0</v>
      </c>
      <c r="F43" s="21">
        <f t="shared" si="0"/>
        <v>24420411</v>
      </c>
    </row>
    <row r="44" spans="1:8" s="4" customFormat="1" x14ac:dyDescent="0.3">
      <c r="A44" s="17" t="s">
        <v>32</v>
      </c>
      <c r="B44" s="8">
        <v>0</v>
      </c>
      <c r="C44" s="8">
        <v>14908784.52</v>
      </c>
      <c r="D44" s="8">
        <v>0</v>
      </c>
      <c r="E44" s="8">
        <v>0</v>
      </c>
      <c r="F44" s="21">
        <f t="shared" si="0"/>
        <v>14908784.52</v>
      </c>
    </row>
    <row r="45" spans="1:8" s="4" customFormat="1" x14ac:dyDescent="0.3">
      <c r="A45" s="17" t="s">
        <v>33</v>
      </c>
      <c r="B45" s="8">
        <v>0</v>
      </c>
      <c r="C45" s="8">
        <v>37391433.590000004</v>
      </c>
      <c r="D45" s="8">
        <v>0</v>
      </c>
      <c r="E45" s="8">
        <v>0</v>
      </c>
      <c r="F45" s="21">
        <f t="shared" si="0"/>
        <v>37391433.590000004</v>
      </c>
    </row>
    <row r="46" spans="1:8" s="4" customFormat="1" x14ac:dyDescent="0.3">
      <c r="A46" s="17" t="s">
        <v>34</v>
      </c>
      <c r="B46" s="8">
        <v>0</v>
      </c>
      <c r="C46" s="8">
        <v>116343892.63</v>
      </c>
      <c r="D46" s="8">
        <v>0</v>
      </c>
      <c r="E46" s="8">
        <v>0</v>
      </c>
      <c r="F46" s="21">
        <f t="shared" si="0"/>
        <v>116343892.63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6117053.8799999999</v>
      </c>
      <c r="D48" s="8">
        <v>0</v>
      </c>
      <c r="E48" s="8">
        <v>0</v>
      </c>
      <c r="F48" s="21">
        <f t="shared" si="0"/>
        <v>6117053.8799999999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19079611.940000001</v>
      </c>
      <c r="D50" s="8">
        <v>0</v>
      </c>
      <c r="E50" s="8">
        <v>0</v>
      </c>
      <c r="F50" s="21">
        <f t="shared" si="0"/>
        <v>19079611.940000001</v>
      </c>
    </row>
    <row r="51" spans="1:8" s="4" customFormat="1" x14ac:dyDescent="0.3">
      <c r="A51" s="17" t="s">
        <v>37</v>
      </c>
      <c r="B51" s="8">
        <v>0</v>
      </c>
      <c r="C51" s="8">
        <v>82338594.049999997</v>
      </c>
      <c r="D51" s="8">
        <v>0</v>
      </c>
      <c r="E51" s="8">
        <v>0</v>
      </c>
      <c r="F51" s="21">
        <f t="shared" si="0"/>
        <v>82338594.049999997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20281381.059999999</v>
      </c>
      <c r="D52" s="8">
        <v>10000000</v>
      </c>
      <c r="E52" s="8">
        <v>7314172.04</v>
      </c>
      <c r="F52" s="21">
        <f t="shared" si="0"/>
        <v>37595553.100000001</v>
      </c>
    </row>
    <row r="53" spans="1:8" s="4" customFormat="1" x14ac:dyDescent="0.3">
      <c r="A53" s="17" t="s">
        <v>39</v>
      </c>
      <c r="B53" s="8">
        <v>0</v>
      </c>
      <c r="C53" s="8">
        <v>13280000</v>
      </c>
      <c r="D53" s="8">
        <v>0</v>
      </c>
      <c r="E53" s="8">
        <v>7314172.0300000003</v>
      </c>
      <c r="F53" s="21">
        <f t="shared" si="0"/>
        <v>20594172.030000001</v>
      </c>
    </row>
    <row r="54" spans="1:8" s="4" customFormat="1" x14ac:dyDescent="0.3">
      <c r="A54" s="17" t="s">
        <v>40</v>
      </c>
      <c r="B54" s="8">
        <v>0</v>
      </c>
      <c r="C54" s="8">
        <v>280000</v>
      </c>
      <c r="D54" s="8">
        <v>0</v>
      </c>
      <c r="E54" s="8">
        <v>0</v>
      </c>
      <c r="F54" s="21">
        <f t="shared" si="0"/>
        <v>280000</v>
      </c>
    </row>
    <row r="55" spans="1:8" s="4" customForma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5146548.3600000003</v>
      </c>
      <c r="D58" s="8">
        <v>0</v>
      </c>
      <c r="E58" s="8">
        <v>0</v>
      </c>
      <c r="F58" s="21">
        <f t="shared" si="0"/>
        <v>5146548.3600000003</v>
      </c>
    </row>
    <row r="59" spans="1:8" s="4" customFormat="1" x14ac:dyDescent="0.3">
      <c r="A59" s="17" t="s">
        <v>43</v>
      </c>
      <c r="B59" s="8">
        <v>0</v>
      </c>
      <c r="C59" s="8">
        <v>24269995</v>
      </c>
      <c r="D59" s="8">
        <v>0</v>
      </c>
      <c r="E59" s="8">
        <v>0</v>
      </c>
      <c r="F59" s="21">
        <f t="shared" si="0"/>
        <v>24269995</v>
      </c>
    </row>
    <row r="60" spans="1:8" s="4" customFormat="1" x14ac:dyDescent="0.3">
      <c r="A60" s="17" t="s">
        <v>44</v>
      </c>
      <c r="B60" s="8">
        <v>0</v>
      </c>
      <c r="C60" s="8">
        <v>45853584.729999997</v>
      </c>
      <c r="D60" s="8">
        <v>0</v>
      </c>
      <c r="E60" s="8">
        <v>0</v>
      </c>
      <c r="F60" s="21">
        <f t="shared" si="0"/>
        <v>45853584.729999997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4300000</v>
      </c>
      <c r="D61" s="8">
        <v>0</v>
      </c>
      <c r="E61" s="8">
        <v>0</v>
      </c>
      <c r="F61" s="21">
        <f t="shared" si="0"/>
        <v>4300000</v>
      </c>
    </row>
    <row r="62" spans="1:8" s="4" customFormat="1" x14ac:dyDescent="0.3">
      <c r="A62" s="17" t="s">
        <v>62</v>
      </c>
      <c r="B62" s="8">
        <v>0</v>
      </c>
      <c r="C62" s="8">
        <v>600000</v>
      </c>
      <c r="D62" s="8">
        <v>0</v>
      </c>
      <c r="E62" s="8">
        <v>0</v>
      </c>
      <c r="F62" s="21">
        <f t="shared" si="0"/>
        <v>600000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1704000000</v>
      </c>
      <c r="E65" s="8">
        <v>1389652050.96</v>
      </c>
      <c r="F65" s="21">
        <f t="shared" si="0"/>
        <v>3994488429.9099998</v>
      </c>
    </row>
    <row r="66" spans="1:6" s="4" customFormat="1" x14ac:dyDescent="0.3">
      <c r="A66" s="17" t="s">
        <v>60</v>
      </c>
      <c r="B66" s="8">
        <v>0</v>
      </c>
      <c r="C66" s="8">
        <v>130815022</v>
      </c>
      <c r="D66" s="8">
        <v>25591000</v>
      </c>
      <c r="E66" s="8">
        <v>0</v>
      </c>
      <c r="F66" s="21">
        <f t="shared" si="0"/>
        <v>156406022</v>
      </c>
    </row>
    <row r="67" spans="1:6" s="4" customFormat="1" x14ac:dyDescent="0.3">
      <c r="A67" s="17" t="s">
        <v>59</v>
      </c>
      <c r="B67" s="8">
        <v>0</v>
      </c>
      <c r="C67" s="8">
        <v>4890540.5</v>
      </c>
      <c r="D67" s="8">
        <v>10000000</v>
      </c>
      <c r="E67" s="8">
        <v>0</v>
      </c>
      <c r="F67" s="21">
        <f t="shared" si="0"/>
        <v>14890540.5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200000000</v>
      </c>
      <c r="E68" s="8">
        <v>151511760</v>
      </c>
      <c r="F68" s="21">
        <f t="shared" si="0"/>
        <v>534454468.30000001</v>
      </c>
    </row>
    <row r="69" spans="1:6" s="4" customFormat="1" x14ac:dyDescent="0.3">
      <c r="A69" s="17" t="s">
        <v>57</v>
      </c>
      <c r="B69" s="8">
        <v>0</v>
      </c>
      <c r="C69" s="8">
        <v>88098133.659999996</v>
      </c>
      <c r="D69" s="8">
        <v>0</v>
      </c>
      <c r="E69" s="8">
        <v>0</v>
      </c>
      <c r="F69" s="21">
        <f t="shared" si="0"/>
        <v>88098133.659999996</v>
      </c>
    </row>
    <row r="70" spans="1:6" s="4" customFormat="1" x14ac:dyDescent="0.3">
      <c r="A70" s="17" t="s">
        <v>56</v>
      </c>
      <c r="B70" s="8">
        <v>0</v>
      </c>
      <c r="C70" s="8">
        <v>175459958.02000001</v>
      </c>
      <c r="D70" s="8">
        <v>0</v>
      </c>
      <c r="E70" s="8">
        <v>0</v>
      </c>
      <c r="F70" s="21">
        <f t="shared" si="0"/>
        <v>175459958.02000001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3361177631.5500002</v>
      </c>
      <c r="D71" s="20">
        <f>SUM(D5:D70)</f>
        <v>2109136000</v>
      </c>
      <c r="E71" s="20">
        <f>SUM(E5:E70)</f>
        <v>1752315948.0900002</v>
      </c>
      <c r="F71" s="12">
        <f>SUM(B71:E71)</f>
        <v>7222629579.6400003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0" sqref="C70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86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31">
        <v>0</v>
      </c>
      <c r="C5" s="31">
        <v>27475797</v>
      </c>
      <c r="D5" s="31">
        <v>0</v>
      </c>
      <c r="E5" s="31">
        <v>0</v>
      </c>
      <c r="F5" s="32">
        <f>SUM(B5:E5)</f>
        <v>27475797</v>
      </c>
    </row>
    <row r="6" spans="1:6" s="4" customFormat="1" hidden="1" x14ac:dyDescent="0.3">
      <c r="A6" s="23" t="s">
        <v>9</v>
      </c>
      <c r="B6" s="33">
        <v>0</v>
      </c>
      <c r="C6" s="33">
        <v>0</v>
      </c>
      <c r="D6" s="33">
        <v>0</v>
      </c>
      <c r="E6" s="33">
        <v>0</v>
      </c>
      <c r="F6" s="34">
        <f t="shared" ref="F6:F69" si="0">SUM(B6:E6)</f>
        <v>0</v>
      </c>
    </row>
    <row r="7" spans="1:6" s="4" customFormat="1" x14ac:dyDescent="0.3">
      <c r="A7" s="17" t="s">
        <v>75</v>
      </c>
      <c r="B7" s="31">
        <v>0</v>
      </c>
      <c r="C7" s="31">
        <v>2082120.76</v>
      </c>
      <c r="D7" s="31">
        <v>0</v>
      </c>
      <c r="E7" s="31">
        <v>0</v>
      </c>
      <c r="F7" s="32">
        <f t="shared" si="0"/>
        <v>2082120.76</v>
      </c>
    </row>
    <row r="8" spans="1:6" s="4" customFormat="1" x14ac:dyDescent="0.3">
      <c r="A8" s="17" t="s">
        <v>10</v>
      </c>
      <c r="B8" s="31">
        <v>0</v>
      </c>
      <c r="C8" s="31">
        <v>949275.87</v>
      </c>
      <c r="D8" s="31">
        <v>0</v>
      </c>
      <c r="E8" s="31">
        <v>0</v>
      </c>
      <c r="F8" s="32">
        <f t="shared" si="0"/>
        <v>949275.87</v>
      </c>
    </row>
    <row r="9" spans="1:6" s="4" customFormat="1" x14ac:dyDescent="0.3">
      <c r="A9" s="17" t="s">
        <v>11</v>
      </c>
      <c r="B9" s="31">
        <v>0</v>
      </c>
      <c r="C9" s="31">
        <v>15905139.310000001</v>
      </c>
      <c r="D9" s="31">
        <v>0</v>
      </c>
      <c r="E9" s="31">
        <v>0</v>
      </c>
      <c r="F9" s="32">
        <f t="shared" si="0"/>
        <v>15905139.310000001</v>
      </c>
    </row>
    <row r="10" spans="1:6" s="4" customFormat="1" x14ac:dyDescent="0.3">
      <c r="A10" s="17" t="s">
        <v>12</v>
      </c>
      <c r="B10" s="31">
        <v>0</v>
      </c>
      <c r="C10" s="31">
        <v>272383380.80000001</v>
      </c>
      <c r="D10" s="31">
        <v>0</v>
      </c>
      <c r="E10" s="31">
        <v>124302293.06</v>
      </c>
      <c r="F10" s="32">
        <f t="shared" si="0"/>
        <v>396685673.86000001</v>
      </c>
    </row>
    <row r="11" spans="1:6" s="4" customFormat="1" x14ac:dyDescent="0.3">
      <c r="A11" s="17" t="s">
        <v>13</v>
      </c>
      <c r="B11" s="31">
        <v>0</v>
      </c>
      <c r="C11" s="31">
        <v>0</v>
      </c>
      <c r="D11" s="31">
        <v>70000000</v>
      </c>
      <c r="E11" s="31">
        <v>0</v>
      </c>
      <c r="F11" s="32">
        <f t="shared" si="0"/>
        <v>70000000</v>
      </c>
    </row>
    <row r="12" spans="1:6" s="4" customFormat="1" x14ac:dyDescent="0.3">
      <c r="A12" s="17" t="s">
        <v>14</v>
      </c>
      <c r="B12" s="31">
        <v>0</v>
      </c>
      <c r="C12" s="31">
        <v>10000000</v>
      </c>
      <c r="D12" s="31">
        <v>19500000</v>
      </c>
      <c r="E12" s="31">
        <v>0</v>
      </c>
      <c r="F12" s="32">
        <f t="shared" si="0"/>
        <v>29500000</v>
      </c>
    </row>
    <row r="13" spans="1:6" s="4" customFormat="1" x14ac:dyDescent="0.3">
      <c r="A13" s="17" t="s">
        <v>15</v>
      </c>
      <c r="B13" s="31">
        <v>0</v>
      </c>
      <c r="C13" s="31">
        <v>63907513.189999998</v>
      </c>
      <c r="D13" s="31">
        <v>0</v>
      </c>
      <c r="E13" s="31">
        <v>0</v>
      </c>
      <c r="F13" s="32">
        <f t="shared" si="0"/>
        <v>63907513.189999998</v>
      </c>
    </row>
    <row r="14" spans="1:6" s="4" customFormat="1" x14ac:dyDescent="0.3">
      <c r="A14" s="17" t="s">
        <v>16</v>
      </c>
      <c r="B14" s="31">
        <v>0</v>
      </c>
      <c r="C14" s="31">
        <v>32649000</v>
      </c>
      <c r="D14" s="31">
        <v>0</v>
      </c>
      <c r="E14" s="31">
        <v>0</v>
      </c>
      <c r="F14" s="32">
        <f t="shared" si="0"/>
        <v>32649000</v>
      </c>
    </row>
    <row r="15" spans="1:6" s="4" customFormat="1" x14ac:dyDescent="0.3">
      <c r="A15" s="17" t="s">
        <v>17</v>
      </c>
      <c r="B15" s="31">
        <v>0</v>
      </c>
      <c r="C15" s="31">
        <v>1300000</v>
      </c>
      <c r="D15" s="31">
        <v>0</v>
      </c>
      <c r="E15" s="31">
        <v>0</v>
      </c>
      <c r="F15" s="32">
        <f t="shared" si="0"/>
        <v>1300000</v>
      </c>
    </row>
    <row r="16" spans="1:6" s="4" customFormat="1" x14ac:dyDescent="0.3">
      <c r="A16" s="17" t="s">
        <v>74</v>
      </c>
      <c r="B16" s="31">
        <v>0</v>
      </c>
      <c r="C16" s="31">
        <v>18232617</v>
      </c>
      <c r="D16" s="31">
        <v>0</v>
      </c>
      <c r="E16" s="31">
        <v>0</v>
      </c>
      <c r="F16" s="32">
        <f t="shared" si="0"/>
        <v>18232617</v>
      </c>
    </row>
    <row r="17" spans="1:7" s="4" customFormat="1" x14ac:dyDescent="0.3">
      <c r="A17" s="17" t="s">
        <v>18</v>
      </c>
      <c r="B17" s="31">
        <v>0</v>
      </c>
      <c r="C17" s="31">
        <v>5850000</v>
      </c>
      <c r="D17" s="31">
        <v>0</v>
      </c>
      <c r="E17" s="31">
        <v>0</v>
      </c>
      <c r="F17" s="32">
        <f t="shared" si="0"/>
        <v>5850000</v>
      </c>
    </row>
    <row r="18" spans="1:7" s="4" customFormat="1" x14ac:dyDescent="0.3">
      <c r="A18" s="17" t="s">
        <v>72</v>
      </c>
      <c r="B18" s="31">
        <v>0</v>
      </c>
      <c r="C18" s="31">
        <v>3770000</v>
      </c>
      <c r="D18" s="31">
        <v>0</v>
      </c>
      <c r="E18" s="31">
        <v>0</v>
      </c>
      <c r="F18" s="32">
        <f t="shared" si="0"/>
        <v>3770000</v>
      </c>
    </row>
    <row r="19" spans="1:7" s="4" customFormat="1" x14ac:dyDescent="0.3">
      <c r="A19" s="17" t="s">
        <v>73</v>
      </c>
      <c r="B19" s="31">
        <v>0</v>
      </c>
      <c r="C19" s="31">
        <v>805000</v>
      </c>
      <c r="D19" s="31">
        <v>0</v>
      </c>
      <c r="E19" s="31">
        <v>0</v>
      </c>
      <c r="F19" s="32">
        <f t="shared" si="0"/>
        <v>805000</v>
      </c>
    </row>
    <row r="20" spans="1:7" s="4" customFormat="1" x14ac:dyDescent="0.3">
      <c r="A20" s="17" t="s">
        <v>19</v>
      </c>
      <c r="B20" s="31">
        <v>0</v>
      </c>
      <c r="C20" s="31">
        <v>4160043</v>
      </c>
      <c r="D20" s="31">
        <v>0</v>
      </c>
      <c r="E20" s="31">
        <v>0</v>
      </c>
      <c r="F20" s="32">
        <f t="shared" si="0"/>
        <v>4160043</v>
      </c>
    </row>
    <row r="21" spans="1:7" s="4" customFormat="1" x14ac:dyDescent="0.3">
      <c r="A21" s="17" t="s">
        <v>20</v>
      </c>
      <c r="B21" s="31">
        <v>0</v>
      </c>
      <c r="C21" s="31">
        <v>66198762.850000001</v>
      </c>
      <c r="D21" s="31">
        <v>0</v>
      </c>
      <c r="E21" s="31">
        <v>0</v>
      </c>
      <c r="F21" s="32">
        <f t="shared" si="0"/>
        <v>66198762.850000001</v>
      </c>
    </row>
    <row r="22" spans="1:7" s="4" customFormat="1" x14ac:dyDescent="0.3">
      <c r="A22" s="17" t="s">
        <v>21</v>
      </c>
      <c r="B22" s="31">
        <v>0</v>
      </c>
      <c r="C22" s="31">
        <v>14200000</v>
      </c>
      <c r="D22" s="31">
        <v>0</v>
      </c>
      <c r="E22" s="31">
        <v>0</v>
      </c>
      <c r="F22" s="32">
        <f t="shared" si="0"/>
        <v>14200000</v>
      </c>
    </row>
    <row r="23" spans="1:7" s="4" customFormat="1" x14ac:dyDescent="0.3">
      <c r="A23" s="17" t="s">
        <v>71</v>
      </c>
      <c r="B23" s="31">
        <v>0</v>
      </c>
      <c r="C23" s="31">
        <v>750000</v>
      </c>
      <c r="D23" s="31">
        <v>0</v>
      </c>
      <c r="E23" s="31">
        <v>0</v>
      </c>
      <c r="F23" s="32">
        <f t="shared" si="0"/>
        <v>750000</v>
      </c>
    </row>
    <row r="24" spans="1:7" s="4" customFormat="1" x14ac:dyDescent="0.3">
      <c r="A24" s="17" t="s">
        <v>70</v>
      </c>
      <c r="B24" s="31">
        <v>0</v>
      </c>
      <c r="C24" s="31">
        <v>550000</v>
      </c>
      <c r="D24" s="31">
        <v>0</v>
      </c>
      <c r="E24" s="31">
        <v>0</v>
      </c>
      <c r="F24" s="32">
        <f t="shared" si="0"/>
        <v>550000</v>
      </c>
    </row>
    <row r="25" spans="1:7" s="4" customFormat="1" x14ac:dyDescent="0.3">
      <c r="A25" s="17" t="s">
        <v>22</v>
      </c>
      <c r="B25" s="31">
        <v>0</v>
      </c>
      <c r="C25" s="31">
        <v>55644091.82</v>
      </c>
      <c r="D25" s="31">
        <v>0</v>
      </c>
      <c r="E25" s="31">
        <v>0</v>
      </c>
      <c r="F25" s="32">
        <f t="shared" si="0"/>
        <v>55644091.82</v>
      </c>
      <c r="G25" s="22"/>
    </row>
    <row r="26" spans="1:7" s="4" customFormat="1" x14ac:dyDescent="0.3">
      <c r="A26" s="17" t="s">
        <v>69</v>
      </c>
      <c r="B26" s="31">
        <v>0</v>
      </c>
      <c r="C26" s="31">
        <v>12991775.49</v>
      </c>
      <c r="D26" s="31">
        <v>0</v>
      </c>
      <c r="E26" s="31">
        <v>0</v>
      </c>
      <c r="F26" s="32">
        <f t="shared" si="0"/>
        <v>12991775.49</v>
      </c>
    </row>
    <row r="27" spans="1:7" s="4" customFormat="1" x14ac:dyDescent="0.3">
      <c r="A27" s="17" t="s">
        <v>23</v>
      </c>
      <c r="B27" s="31">
        <v>0</v>
      </c>
      <c r="C27" s="31">
        <v>1700000</v>
      </c>
      <c r="D27" s="31">
        <v>0</v>
      </c>
      <c r="E27" s="31">
        <v>0</v>
      </c>
      <c r="F27" s="32">
        <f t="shared" si="0"/>
        <v>1700000</v>
      </c>
    </row>
    <row r="28" spans="1:7" s="4" customFormat="1" x14ac:dyDescent="0.3">
      <c r="A28" s="17" t="s">
        <v>24</v>
      </c>
      <c r="B28" s="31">
        <v>0</v>
      </c>
      <c r="C28" s="31">
        <v>1136000</v>
      </c>
      <c r="D28" s="31">
        <v>0</v>
      </c>
      <c r="E28" s="31">
        <v>0</v>
      </c>
      <c r="F28" s="32">
        <f t="shared" si="0"/>
        <v>1136000</v>
      </c>
    </row>
    <row r="29" spans="1:7" s="4" customFormat="1" x14ac:dyDescent="0.3">
      <c r="A29" s="17" t="s">
        <v>25</v>
      </c>
      <c r="B29" s="31">
        <v>0</v>
      </c>
      <c r="C29" s="31">
        <v>38215959.079999998</v>
      </c>
      <c r="D29" s="31">
        <v>4000000</v>
      </c>
      <c r="E29" s="31">
        <v>0</v>
      </c>
      <c r="F29" s="32">
        <f t="shared" si="0"/>
        <v>42215959.079999998</v>
      </c>
    </row>
    <row r="30" spans="1:7" s="4" customFormat="1" hidden="1" x14ac:dyDescent="0.3">
      <c r="A30" s="23" t="s">
        <v>68</v>
      </c>
      <c r="B30" s="33">
        <v>0</v>
      </c>
      <c r="C30" s="33">
        <v>0</v>
      </c>
      <c r="D30" s="33">
        <v>0</v>
      </c>
      <c r="E30" s="33">
        <v>0</v>
      </c>
      <c r="F30" s="34">
        <f t="shared" si="0"/>
        <v>0</v>
      </c>
    </row>
    <row r="31" spans="1:7" s="4" customFormat="1" x14ac:dyDescent="0.3">
      <c r="A31" s="17" t="s">
        <v>26</v>
      </c>
      <c r="B31" s="31">
        <v>0</v>
      </c>
      <c r="C31" s="31">
        <v>115296149.58</v>
      </c>
      <c r="D31" s="31">
        <v>0</v>
      </c>
      <c r="E31" s="31">
        <v>0</v>
      </c>
      <c r="F31" s="32">
        <f t="shared" si="0"/>
        <v>115296149.58</v>
      </c>
    </row>
    <row r="32" spans="1:7" s="4" customFormat="1" x14ac:dyDescent="0.3">
      <c r="A32" s="17" t="s">
        <v>67</v>
      </c>
      <c r="B32" s="31">
        <v>0</v>
      </c>
      <c r="C32" s="31">
        <v>33458919.210000001</v>
      </c>
      <c r="D32" s="31">
        <v>0</v>
      </c>
      <c r="E32" s="31">
        <v>0</v>
      </c>
      <c r="F32" s="32">
        <f t="shared" si="0"/>
        <v>33458919.210000001</v>
      </c>
    </row>
    <row r="33" spans="1:8" s="4" customFormat="1" x14ac:dyDescent="0.3">
      <c r="A33" s="17" t="s">
        <v>28</v>
      </c>
      <c r="B33" s="31">
        <v>0</v>
      </c>
      <c r="C33" s="31">
        <v>26454465.59</v>
      </c>
      <c r="D33" s="31">
        <v>0</v>
      </c>
      <c r="E33" s="31">
        <v>0</v>
      </c>
      <c r="F33" s="32">
        <f t="shared" si="0"/>
        <v>26454465.59</v>
      </c>
    </row>
    <row r="34" spans="1:8" s="4" customFormat="1" x14ac:dyDescent="0.3">
      <c r="A34" s="17" t="s">
        <v>54</v>
      </c>
      <c r="B34" s="31">
        <v>0</v>
      </c>
      <c r="C34" s="31">
        <v>3608337</v>
      </c>
      <c r="D34" s="31">
        <v>0</v>
      </c>
      <c r="E34" s="31">
        <v>0</v>
      </c>
      <c r="F34" s="32">
        <f t="shared" si="0"/>
        <v>3608337</v>
      </c>
    </row>
    <row r="35" spans="1:8" s="4" customFormat="1" x14ac:dyDescent="0.3">
      <c r="A35" s="17" t="s">
        <v>29</v>
      </c>
      <c r="B35" s="31">
        <v>0</v>
      </c>
      <c r="C35" s="31">
        <v>165567816.13</v>
      </c>
      <c r="D35" s="31">
        <v>50000000</v>
      </c>
      <c r="E35" s="31">
        <v>0</v>
      </c>
      <c r="F35" s="32">
        <f t="shared" si="0"/>
        <v>215567816.13</v>
      </c>
    </row>
    <row r="36" spans="1:8" s="4" customFormat="1" x14ac:dyDescent="0.3">
      <c r="A36" s="17" t="s">
        <v>53</v>
      </c>
      <c r="B36" s="31">
        <v>0</v>
      </c>
      <c r="C36" s="31">
        <v>17336487.850000001</v>
      </c>
      <c r="D36" s="31">
        <v>0</v>
      </c>
      <c r="E36" s="31">
        <v>0</v>
      </c>
      <c r="F36" s="32">
        <f t="shared" si="0"/>
        <v>17336487.850000001</v>
      </c>
    </row>
    <row r="37" spans="1:8" s="4" customFormat="1" x14ac:dyDescent="0.3">
      <c r="A37" s="17" t="s">
        <v>52</v>
      </c>
      <c r="B37" s="31">
        <v>0</v>
      </c>
      <c r="C37" s="31">
        <v>5900000</v>
      </c>
      <c r="D37" s="31">
        <v>0</v>
      </c>
      <c r="E37" s="31">
        <v>0</v>
      </c>
      <c r="F37" s="32">
        <f t="shared" si="0"/>
        <v>5900000</v>
      </c>
    </row>
    <row r="38" spans="1:8" s="4" customFormat="1" x14ac:dyDescent="0.3">
      <c r="A38" s="17" t="s">
        <v>51</v>
      </c>
      <c r="B38" s="31">
        <v>0</v>
      </c>
      <c r="C38" s="31">
        <v>680000</v>
      </c>
      <c r="D38" s="31">
        <v>0</v>
      </c>
      <c r="E38" s="31">
        <v>0</v>
      </c>
      <c r="F38" s="32">
        <f t="shared" si="0"/>
        <v>680000</v>
      </c>
    </row>
    <row r="39" spans="1:8" s="4" customFormat="1" hidden="1" x14ac:dyDescent="0.3">
      <c r="A39" s="23" t="s">
        <v>50</v>
      </c>
      <c r="B39" s="33">
        <v>0</v>
      </c>
      <c r="C39" s="33">
        <v>0</v>
      </c>
      <c r="D39" s="33">
        <v>0</v>
      </c>
      <c r="E39" s="33">
        <v>0</v>
      </c>
      <c r="F39" s="34">
        <f t="shared" si="0"/>
        <v>0</v>
      </c>
    </row>
    <row r="40" spans="1:8" s="4" customFormat="1" x14ac:dyDescent="0.3">
      <c r="A40" s="17" t="s">
        <v>30</v>
      </c>
      <c r="B40" s="31">
        <v>0</v>
      </c>
      <c r="C40" s="31">
        <v>147270958.18000001</v>
      </c>
      <c r="D40" s="31">
        <v>0</v>
      </c>
      <c r="E40" s="31">
        <v>0</v>
      </c>
      <c r="F40" s="32">
        <f t="shared" si="0"/>
        <v>147270958.18000001</v>
      </c>
      <c r="H40" s="5"/>
    </row>
    <row r="41" spans="1:8" s="4" customFormat="1" x14ac:dyDescent="0.3">
      <c r="A41" s="17" t="s">
        <v>31</v>
      </c>
      <c r="B41" s="31">
        <v>0</v>
      </c>
      <c r="C41" s="31">
        <v>17357923</v>
      </c>
      <c r="D41" s="31">
        <v>0</v>
      </c>
      <c r="E41" s="31">
        <v>0</v>
      </c>
      <c r="F41" s="32">
        <f t="shared" si="0"/>
        <v>17357923</v>
      </c>
    </row>
    <row r="42" spans="1:8" s="4" customFormat="1" x14ac:dyDescent="0.3">
      <c r="A42" s="17" t="s">
        <v>66</v>
      </c>
      <c r="B42" s="31">
        <v>0</v>
      </c>
      <c r="C42" s="31">
        <v>11720411</v>
      </c>
      <c r="D42" s="31">
        <v>0</v>
      </c>
      <c r="E42" s="31">
        <v>0</v>
      </c>
      <c r="F42" s="32">
        <f t="shared" si="0"/>
        <v>11720411</v>
      </c>
    </row>
    <row r="43" spans="1:8" s="4" customFormat="1" x14ac:dyDescent="0.3">
      <c r="A43" s="17" t="s">
        <v>32</v>
      </c>
      <c r="B43" s="31">
        <v>0</v>
      </c>
      <c r="C43" s="31">
        <v>2800000</v>
      </c>
      <c r="D43" s="31">
        <v>0</v>
      </c>
      <c r="E43" s="31">
        <v>0</v>
      </c>
      <c r="F43" s="32">
        <f t="shared" si="0"/>
        <v>2800000</v>
      </c>
    </row>
    <row r="44" spans="1:8" s="4" customFormat="1" x14ac:dyDescent="0.3">
      <c r="A44" s="17" t="s">
        <v>33</v>
      </c>
      <c r="B44" s="31">
        <v>0</v>
      </c>
      <c r="C44" s="31">
        <v>20947411.91</v>
      </c>
      <c r="D44" s="31">
        <v>0</v>
      </c>
      <c r="E44" s="31">
        <v>0</v>
      </c>
      <c r="F44" s="32">
        <f t="shared" si="0"/>
        <v>20947411.91</v>
      </c>
    </row>
    <row r="45" spans="1:8" s="4" customFormat="1" x14ac:dyDescent="0.3">
      <c r="A45" s="17" t="s">
        <v>34</v>
      </c>
      <c r="B45" s="31">
        <v>0</v>
      </c>
      <c r="C45" s="31">
        <v>70843892.629999995</v>
      </c>
      <c r="D45" s="31">
        <v>0</v>
      </c>
      <c r="E45" s="31">
        <v>0</v>
      </c>
      <c r="F45" s="32">
        <f t="shared" si="0"/>
        <v>70843892.629999995</v>
      </c>
    </row>
    <row r="46" spans="1:8" s="4" customFormat="1" ht="22.8" x14ac:dyDescent="0.3">
      <c r="A46" s="17" t="s">
        <v>35</v>
      </c>
      <c r="B46" s="31">
        <v>0</v>
      </c>
      <c r="C46" s="31">
        <v>2650000</v>
      </c>
      <c r="D46" s="31">
        <v>0</v>
      </c>
      <c r="E46" s="31">
        <v>0</v>
      </c>
      <c r="F46" s="32">
        <f t="shared" si="0"/>
        <v>2650000</v>
      </c>
    </row>
    <row r="47" spans="1:8" s="4" customFormat="1" x14ac:dyDescent="0.3">
      <c r="A47" s="17" t="s">
        <v>65</v>
      </c>
      <c r="B47" s="31">
        <v>0</v>
      </c>
      <c r="C47" s="31">
        <v>5667053.8799999999</v>
      </c>
      <c r="D47" s="31">
        <v>0</v>
      </c>
      <c r="E47" s="31">
        <v>0</v>
      </c>
      <c r="F47" s="32">
        <f t="shared" si="0"/>
        <v>5667053.8799999999</v>
      </c>
    </row>
    <row r="48" spans="1:8" s="4" customFormat="1" ht="14.25" customHeight="1" x14ac:dyDescent="0.3">
      <c r="A48" s="17" t="s">
        <v>64</v>
      </c>
      <c r="B48" s="31">
        <v>0</v>
      </c>
      <c r="C48" s="31">
        <v>810000</v>
      </c>
      <c r="D48" s="31">
        <v>0</v>
      </c>
      <c r="E48" s="31">
        <v>0</v>
      </c>
      <c r="F48" s="32">
        <f t="shared" si="0"/>
        <v>810000</v>
      </c>
    </row>
    <row r="49" spans="1:8" s="4" customFormat="1" x14ac:dyDescent="0.3">
      <c r="A49" s="17" t="s">
        <v>36</v>
      </c>
      <c r="B49" s="31">
        <v>0</v>
      </c>
      <c r="C49" s="31">
        <v>13804611.939999999</v>
      </c>
      <c r="D49" s="31">
        <v>0</v>
      </c>
      <c r="E49" s="31">
        <v>0</v>
      </c>
      <c r="F49" s="32">
        <f t="shared" si="0"/>
        <v>13804611.939999999</v>
      </c>
    </row>
    <row r="50" spans="1:8" s="4" customFormat="1" x14ac:dyDescent="0.3">
      <c r="A50" s="17" t="s">
        <v>37</v>
      </c>
      <c r="B50" s="31">
        <v>0</v>
      </c>
      <c r="C50" s="31">
        <v>80707554.049999997</v>
      </c>
      <c r="D50" s="31">
        <v>0</v>
      </c>
      <c r="E50" s="31">
        <v>0</v>
      </c>
      <c r="F50" s="32">
        <f t="shared" si="0"/>
        <v>80707554.049999997</v>
      </c>
    </row>
    <row r="51" spans="1:8" s="4" customFormat="1" ht="14.25" customHeight="1" x14ac:dyDescent="0.3">
      <c r="A51" s="17" t="s">
        <v>38</v>
      </c>
      <c r="B51" s="31">
        <v>0</v>
      </c>
      <c r="C51" s="31">
        <v>17881381.059999999</v>
      </c>
      <c r="D51" s="31">
        <v>6000000</v>
      </c>
      <c r="E51" s="31"/>
      <c r="F51" s="32">
        <f t="shared" si="0"/>
        <v>23881381.059999999</v>
      </c>
      <c r="H51" s="5"/>
    </row>
    <row r="52" spans="1:8" s="4" customFormat="1" x14ac:dyDescent="0.3">
      <c r="A52" s="17" t="s">
        <v>39</v>
      </c>
      <c r="B52" s="31">
        <v>0</v>
      </c>
      <c r="C52" s="31">
        <v>6720000</v>
      </c>
      <c r="D52" s="31">
        <v>0</v>
      </c>
      <c r="E52" s="31"/>
      <c r="F52" s="32">
        <f t="shared" si="0"/>
        <v>6720000</v>
      </c>
    </row>
    <row r="53" spans="1:8" s="4" customFormat="1" hidden="1" x14ac:dyDescent="0.3">
      <c r="A53" s="23" t="s">
        <v>40</v>
      </c>
      <c r="B53" s="33">
        <v>0</v>
      </c>
      <c r="C53" s="33">
        <v>0</v>
      </c>
      <c r="D53" s="33">
        <v>0</v>
      </c>
      <c r="E53" s="33">
        <v>0</v>
      </c>
      <c r="F53" s="34">
        <f t="shared" si="0"/>
        <v>0</v>
      </c>
    </row>
    <row r="54" spans="1:8" s="4" customFormat="1" ht="14.25" customHeight="1" x14ac:dyDescent="0.3">
      <c r="A54" s="17" t="s">
        <v>41</v>
      </c>
      <c r="B54" s="31">
        <v>0</v>
      </c>
      <c r="C54" s="31">
        <v>17120467.219999999</v>
      </c>
      <c r="D54" s="31">
        <v>0</v>
      </c>
      <c r="E54" s="31">
        <v>0</v>
      </c>
      <c r="F54" s="32">
        <f t="shared" si="0"/>
        <v>17120467.219999999</v>
      </c>
    </row>
    <row r="55" spans="1:8" s="4" customFormat="1" x14ac:dyDescent="0.3">
      <c r="A55" s="17" t="s">
        <v>42</v>
      </c>
      <c r="B55" s="31">
        <v>0</v>
      </c>
      <c r="C55" s="31">
        <v>30262322.289999999</v>
      </c>
      <c r="D55" s="31">
        <v>0</v>
      </c>
      <c r="E55" s="31">
        <v>0</v>
      </c>
      <c r="F55" s="32">
        <f t="shared" si="0"/>
        <v>30262322.289999999</v>
      </c>
    </row>
    <row r="56" spans="1:8" s="4" customFormat="1" x14ac:dyDescent="0.3">
      <c r="A56" s="17" t="s">
        <v>49</v>
      </c>
      <c r="B56" s="31">
        <v>0</v>
      </c>
      <c r="C56" s="31">
        <v>9126034.4800000004</v>
      </c>
      <c r="D56" s="31">
        <v>0</v>
      </c>
      <c r="E56" s="31">
        <v>0</v>
      </c>
      <c r="F56" s="32">
        <f t="shared" si="0"/>
        <v>9126034.4800000004</v>
      </c>
    </row>
    <row r="57" spans="1:8" s="4" customFormat="1" x14ac:dyDescent="0.3">
      <c r="A57" s="17" t="s">
        <v>63</v>
      </c>
      <c r="B57" s="31">
        <v>0</v>
      </c>
      <c r="C57" s="31">
        <v>2474200</v>
      </c>
      <c r="D57" s="31">
        <v>0</v>
      </c>
      <c r="E57" s="31">
        <v>0</v>
      </c>
      <c r="F57" s="32">
        <f t="shared" si="0"/>
        <v>2474200</v>
      </c>
    </row>
    <row r="58" spans="1:8" s="4" customFormat="1" x14ac:dyDescent="0.3">
      <c r="A58" s="17" t="s">
        <v>43</v>
      </c>
      <c r="B58" s="31">
        <v>0</v>
      </c>
      <c r="C58" s="31">
        <v>14669995</v>
      </c>
      <c r="D58" s="31">
        <v>0</v>
      </c>
      <c r="E58" s="31">
        <v>0</v>
      </c>
      <c r="F58" s="32">
        <f t="shared" si="0"/>
        <v>14669995</v>
      </c>
    </row>
    <row r="59" spans="1:8" s="4" customFormat="1" x14ac:dyDescent="0.3">
      <c r="A59" s="17" t="s">
        <v>44</v>
      </c>
      <c r="B59" s="31">
        <v>0</v>
      </c>
      <c r="C59" s="31">
        <v>44853584.729999997</v>
      </c>
      <c r="D59" s="31">
        <v>0</v>
      </c>
      <c r="E59" s="31">
        <v>0</v>
      </c>
      <c r="F59" s="32">
        <f t="shared" si="0"/>
        <v>44853584.729999997</v>
      </c>
      <c r="H59" s="5"/>
    </row>
    <row r="60" spans="1:8" s="4" customFormat="1" x14ac:dyDescent="0.3">
      <c r="A60" s="17" t="s">
        <v>45</v>
      </c>
      <c r="B60" s="31">
        <v>0</v>
      </c>
      <c r="C60" s="31">
        <v>2700000</v>
      </c>
      <c r="D60" s="31">
        <v>0</v>
      </c>
      <c r="E60" s="31">
        <v>0</v>
      </c>
      <c r="F60" s="32">
        <f t="shared" si="0"/>
        <v>2700000</v>
      </c>
    </row>
    <row r="61" spans="1:8" s="4" customFormat="1" x14ac:dyDescent="0.3">
      <c r="A61" s="17" t="s">
        <v>62</v>
      </c>
      <c r="B61" s="31">
        <v>0</v>
      </c>
      <c r="C61" s="31">
        <v>450000</v>
      </c>
      <c r="D61" s="31">
        <v>0</v>
      </c>
      <c r="E61" s="31">
        <v>0</v>
      </c>
      <c r="F61" s="32">
        <f t="shared" si="0"/>
        <v>450000</v>
      </c>
    </row>
    <row r="62" spans="1:8" s="4" customFormat="1" x14ac:dyDescent="0.3">
      <c r="A62" s="17" t="s">
        <v>46</v>
      </c>
      <c r="B62" s="31">
        <v>0</v>
      </c>
      <c r="C62" s="31">
        <v>180000</v>
      </c>
      <c r="D62" s="31">
        <v>0</v>
      </c>
      <c r="E62" s="31">
        <v>0</v>
      </c>
      <c r="F62" s="32">
        <f t="shared" si="0"/>
        <v>180000</v>
      </c>
    </row>
    <row r="63" spans="1:8" s="4" customFormat="1" x14ac:dyDescent="0.3">
      <c r="A63" s="17" t="s">
        <v>47</v>
      </c>
      <c r="B63" s="31">
        <v>0</v>
      </c>
      <c r="C63" s="31">
        <v>450000</v>
      </c>
      <c r="D63" s="31">
        <v>0</v>
      </c>
      <c r="E63" s="31">
        <v>0</v>
      </c>
      <c r="F63" s="32">
        <f t="shared" si="0"/>
        <v>450000</v>
      </c>
      <c r="H63" s="5"/>
    </row>
    <row r="64" spans="1:8" s="4" customFormat="1" x14ac:dyDescent="0.3">
      <c r="A64" s="17" t="s">
        <v>61</v>
      </c>
      <c r="B64" s="31">
        <v>0</v>
      </c>
      <c r="C64" s="31">
        <v>954836378.95000005</v>
      </c>
      <c r="D64" s="31">
        <v>1859000000</v>
      </c>
      <c r="E64" s="31">
        <v>1389652050.96</v>
      </c>
      <c r="F64" s="32">
        <f t="shared" si="0"/>
        <v>4203488429.9099998</v>
      </c>
    </row>
    <row r="65" spans="1:7" s="4" customFormat="1" x14ac:dyDescent="0.3">
      <c r="A65" s="17" t="s">
        <v>60</v>
      </c>
      <c r="B65" s="31">
        <v>0</v>
      </c>
      <c r="C65" s="31">
        <v>138315022</v>
      </c>
      <c r="D65" s="31">
        <v>18591000</v>
      </c>
      <c r="E65" s="31">
        <v>0</v>
      </c>
      <c r="F65" s="32">
        <f t="shared" si="0"/>
        <v>156906022</v>
      </c>
    </row>
    <row r="66" spans="1:7" s="4" customFormat="1" x14ac:dyDescent="0.3">
      <c r="A66" s="17" t="s">
        <v>59</v>
      </c>
      <c r="B66" s="31">
        <v>0</v>
      </c>
      <c r="C66" s="31">
        <v>11190540.5</v>
      </c>
      <c r="D66" s="31">
        <v>5500000</v>
      </c>
      <c r="E66" s="31">
        <v>0</v>
      </c>
      <c r="F66" s="32">
        <f t="shared" si="0"/>
        <v>16690540.5</v>
      </c>
    </row>
    <row r="67" spans="1:7" s="4" customFormat="1" x14ac:dyDescent="0.3">
      <c r="A67" s="17" t="s">
        <v>58</v>
      </c>
      <c r="B67" s="31">
        <v>0</v>
      </c>
      <c r="C67" s="31">
        <v>182942708.30000001</v>
      </c>
      <c r="D67" s="31">
        <v>0</v>
      </c>
      <c r="E67" s="31">
        <v>84316640</v>
      </c>
      <c r="F67" s="32">
        <f t="shared" si="0"/>
        <v>267259348.30000001</v>
      </c>
    </row>
    <row r="68" spans="1:7" s="4" customFormat="1" x14ac:dyDescent="0.3">
      <c r="A68" s="17" t="s">
        <v>57</v>
      </c>
      <c r="B68" s="31">
        <v>0</v>
      </c>
      <c r="C68" s="31">
        <v>96898133.659999996</v>
      </c>
      <c r="D68" s="31">
        <v>0</v>
      </c>
      <c r="E68" s="31">
        <v>0</v>
      </c>
      <c r="F68" s="32">
        <f t="shared" si="0"/>
        <v>96898133.659999996</v>
      </c>
    </row>
    <row r="69" spans="1:7" s="4" customFormat="1" x14ac:dyDescent="0.3">
      <c r="A69" s="17" t="s">
        <v>56</v>
      </c>
      <c r="B69" s="31">
        <v>0</v>
      </c>
      <c r="C69" s="31">
        <v>148777228.02000001</v>
      </c>
      <c r="D69" s="31">
        <v>0</v>
      </c>
      <c r="E69" s="31">
        <v>0</v>
      </c>
      <c r="F69" s="32">
        <f t="shared" si="0"/>
        <v>148777228.02000001</v>
      </c>
    </row>
    <row r="70" spans="1:7" s="4" customFormat="1" ht="24.6" thickBot="1" x14ac:dyDescent="0.35">
      <c r="A70" s="29" t="s">
        <v>48</v>
      </c>
      <c r="B70" s="30">
        <f>SUM(B5:B69)</f>
        <v>0</v>
      </c>
      <c r="C70" s="30">
        <f>SUM(C5:C69)</f>
        <v>3073586464.3300004</v>
      </c>
      <c r="D70" s="30">
        <f>SUM(D5:D69)</f>
        <v>2032591000</v>
      </c>
      <c r="E70" s="30">
        <f>SUM(E5:E69)</f>
        <v>1598270984.02</v>
      </c>
      <c r="F70" s="12">
        <f>SUM(B70:E70)</f>
        <v>6704448448.3500004</v>
      </c>
    </row>
    <row r="71" spans="1:7" x14ac:dyDescent="0.3">
      <c r="A71" s="10"/>
      <c r="B71" s="6"/>
      <c r="C71" s="6"/>
      <c r="D71" s="6"/>
      <c r="E71" s="6"/>
      <c r="F71" s="6"/>
    </row>
    <row r="72" spans="1:7" x14ac:dyDescent="0.3">
      <c r="A72" s="10"/>
      <c r="B72" s="6"/>
      <c r="C72" s="6"/>
      <c r="D72" s="6"/>
      <c r="E72" s="6"/>
      <c r="F72" s="6"/>
    </row>
    <row r="73" spans="1:7" x14ac:dyDescent="0.3">
      <c r="A73" s="10"/>
      <c r="B73" s="6"/>
      <c r="C73" s="6"/>
      <c r="D73" s="6"/>
      <c r="E73" s="6"/>
      <c r="F73" s="6"/>
      <c r="G73" s="4"/>
    </row>
    <row r="74" spans="1:7" x14ac:dyDescent="0.3">
      <c r="C74" s="7"/>
      <c r="D74" s="7"/>
      <c r="E74" s="7"/>
      <c r="F74" s="7"/>
    </row>
    <row r="75" spans="1:7" x14ac:dyDescent="0.3">
      <c r="C75" s="7"/>
      <c r="D75" s="7"/>
      <c r="E75" s="7"/>
      <c r="F75" s="7"/>
    </row>
    <row r="76" spans="1:7" x14ac:dyDescent="0.3">
      <c r="F76" s="7"/>
    </row>
    <row r="79" spans="1:7" x14ac:dyDescent="0.3">
      <c r="C79" s="7"/>
      <c r="F79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>
      <selection activeCell="H18" sqref="H18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85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31">
        <v>27475797</v>
      </c>
      <c r="D5" s="31">
        <v>0</v>
      </c>
      <c r="E5" s="31">
        <v>0</v>
      </c>
      <c r="F5" s="32">
        <f>SUM(B5:E5)</f>
        <v>27475797</v>
      </c>
    </row>
    <row r="6" spans="1:6" s="4" customFormat="1" hidden="1" x14ac:dyDescent="0.3">
      <c r="A6" s="23" t="s">
        <v>9</v>
      </c>
      <c r="B6" s="24">
        <v>0</v>
      </c>
      <c r="C6" s="33">
        <v>0</v>
      </c>
      <c r="D6" s="33">
        <v>0</v>
      </c>
      <c r="E6" s="33">
        <v>0</v>
      </c>
      <c r="F6" s="34">
        <f t="shared" ref="F6:F70" si="0">SUM(B6:E6)</f>
        <v>0</v>
      </c>
    </row>
    <row r="7" spans="1:6" s="4" customFormat="1" x14ac:dyDescent="0.3">
      <c r="A7" s="17" t="s">
        <v>75</v>
      </c>
      <c r="B7" s="8">
        <v>0</v>
      </c>
      <c r="C7" s="31">
        <v>2082120.76</v>
      </c>
      <c r="D7" s="31">
        <v>0</v>
      </c>
      <c r="E7" s="31">
        <v>0</v>
      </c>
      <c r="F7" s="32">
        <f t="shared" si="0"/>
        <v>2082120.76</v>
      </c>
    </row>
    <row r="8" spans="1:6" s="4" customFormat="1" x14ac:dyDescent="0.3">
      <c r="A8" s="17" t="s">
        <v>10</v>
      </c>
      <c r="B8" s="8">
        <v>0</v>
      </c>
      <c r="C8" s="31">
        <v>949275.87</v>
      </c>
      <c r="D8" s="31">
        <v>0</v>
      </c>
      <c r="E8" s="31">
        <v>0</v>
      </c>
      <c r="F8" s="32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31">
        <v>15905139.310000001</v>
      </c>
      <c r="D9" s="31">
        <v>0</v>
      </c>
      <c r="E9" s="31">
        <v>0</v>
      </c>
      <c r="F9" s="32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31">
        <v>272383380.80000001</v>
      </c>
      <c r="D10" s="31">
        <v>0</v>
      </c>
      <c r="E10" s="31">
        <v>125076293.06</v>
      </c>
      <c r="F10" s="32">
        <f t="shared" si="0"/>
        <v>397459673.86000001</v>
      </c>
    </row>
    <row r="11" spans="1:6" s="4" customFormat="1" x14ac:dyDescent="0.3">
      <c r="A11" s="17" t="s">
        <v>13</v>
      </c>
      <c r="B11" s="8">
        <v>0</v>
      </c>
      <c r="C11" s="31">
        <v>0</v>
      </c>
      <c r="D11" s="31">
        <v>70000000</v>
      </c>
      <c r="E11" s="31">
        <v>0</v>
      </c>
      <c r="F11" s="32">
        <f t="shared" si="0"/>
        <v>70000000</v>
      </c>
    </row>
    <row r="12" spans="1:6" s="4" customFormat="1" x14ac:dyDescent="0.3">
      <c r="A12" s="17" t="s">
        <v>14</v>
      </c>
      <c r="B12" s="8">
        <v>0</v>
      </c>
      <c r="C12" s="31">
        <v>10000000</v>
      </c>
      <c r="D12" s="31">
        <v>19500000</v>
      </c>
      <c r="E12" s="31">
        <v>0</v>
      </c>
      <c r="F12" s="32">
        <f t="shared" si="0"/>
        <v>29500000</v>
      </c>
    </row>
    <row r="13" spans="1:6" s="4" customFormat="1" x14ac:dyDescent="0.3">
      <c r="A13" s="17" t="s">
        <v>15</v>
      </c>
      <c r="B13" s="8">
        <v>0</v>
      </c>
      <c r="C13" s="31">
        <v>62071438.189999998</v>
      </c>
      <c r="D13" s="31">
        <v>0</v>
      </c>
      <c r="E13" s="31">
        <v>0</v>
      </c>
      <c r="F13" s="32">
        <f t="shared" si="0"/>
        <v>62071438.189999998</v>
      </c>
    </row>
    <row r="14" spans="1:6" s="4" customFormat="1" x14ac:dyDescent="0.3">
      <c r="A14" s="17" t="s">
        <v>16</v>
      </c>
      <c r="B14" s="8">
        <v>0</v>
      </c>
      <c r="C14" s="31">
        <v>32749000</v>
      </c>
      <c r="D14" s="31">
        <v>0</v>
      </c>
      <c r="E14" s="31">
        <v>0</v>
      </c>
      <c r="F14" s="32">
        <f t="shared" si="0"/>
        <v>32749000</v>
      </c>
    </row>
    <row r="15" spans="1:6" s="4" customFormat="1" x14ac:dyDescent="0.3">
      <c r="A15" s="17" t="s">
        <v>17</v>
      </c>
      <c r="B15" s="8">
        <v>0</v>
      </c>
      <c r="C15" s="31">
        <v>3136075</v>
      </c>
      <c r="D15" s="31">
        <v>0</v>
      </c>
      <c r="E15" s="31">
        <v>0</v>
      </c>
      <c r="F15" s="32">
        <f t="shared" si="0"/>
        <v>3136075</v>
      </c>
    </row>
    <row r="16" spans="1:6" s="4" customFormat="1" x14ac:dyDescent="0.3">
      <c r="A16" s="17" t="s">
        <v>74</v>
      </c>
      <c r="B16" s="8">
        <v>0</v>
      </c>
      <c r="C16" s="31">
        <v>18232617</v>
      </c>
      <c r="D16" s="31">
        <v>0</v>
      </c>
      <c r="E16" s="31">
        <v>0</v>
      </c>
      <c r="F16" s="32">
        <f t="shared" si="0"/>
        <v>18232617</v>
      </c>
    </row>
    <row r="17" spans="1:7" s="4" customFormat="1" x14ac:dyDescent="0.3">
      <c r="A17" s="17" t="s">
        <v>18</v>
      </c>
      <c r="B17" s="8">
        <v>0</v>
      </c>
      <c r="C17" s="31">
        <v>5850000</v>
      </c>
      <c r="D17" s="31">
        <v>0</v>
      </c>
      <c r="E17" s="31">
        <v>0</v>
      </c>
      <c r="F17" s="32">
        <f t="shared" si="0"/>
        <v>5850000</v>
      </c>
    </row>
    <row r="18" spans="1:7" s="4" customFormat="1" x14ac:dyDescent="0.3">
      <c r="A18" s="17" t="s">
        <v>72</v>
      </c>
      <c r="B18" s="8">
        <v>0</v>
      </c>
      <c r="C18" s="31">
        <v>3770000</v>
      </c>
      <c r="D18" s="31">
        <v>0</v>
      </c>
      <c r="E18" s="31">
        <v>0</v>
      </c>
      <c r="F18" s="32">
        <f t="shared" si="0"/>
        <v>3770000</v>
      </c>
    </row>
    <row r="19" spans="1:7" s="4" customFormat="1" x14ac:dyDescent="0.3">
      <c r="A19" s="17" t="s">
        <v>73</v>
      </c>
      <c r="B19" s="8">
        <v>0</v>
      </c>
      <c r="C19" s="31">
        <v>805000</v>
      </c>
      <c r="D19" s="31">
        <v>0</v>
      </c>
      <c r="E19" s="31">
        <v>0</v>
      </c>
      <c r="F19" s="32">
        <f t="shared" si="0"/>
        <v>805000</v>
      </c>
    </row>
    <row r="20" spans="1:7" s="4" customFormat="1" x14ac:dyDescent="0.3">
      <c r="A20" s="17" t="s">
        <v>19</v>
      </c>
      <c r="B20" s="8">
        <v>0</v>
      </c>
      <c r="C20" s="31">
        <v>4160043</v>
      </c>
      <c r="D20" s="31">
        <v>0</v>
      </c>
      <c r="E20" s="31">
        <v>0</v>
      </c>
      <c r="F20" s="32">
        <f t="shared" si="0"/>
        <v>4160043</v>
      </c>
    </row>
    <row r="21" spans="1:7" s="4" customFormat="1" x14ac:dyDescent="0.3">
      <c r="A21" s="17" t="s">
        <v>20</v>
      </c>
      <c r="B21" s="8">
        <v>0</v>
      </c>
      <c r="C21" s="31">
        <v>66198762.850000001</v>
      </c>
      <c r="D21" s="31">
        <v>0</v>
      </c>
      <c r="E21" s="31">
        <v>0</v>
      </c>
      <c r="F21" s="32">
        <f t="shared" si="0"/>
        <v>66198762.850000001</v>
      </c>
    </row>
    <row r="22" spans="1:7" s="4" customFormat="1" x14ac:dyDescent="0.3">
      <c r="A22" s="17" t="s">
        <v>21</v>
      </c>
      <c r="B22" s="8">
        <v>0</v>
      </c>
      <c r="C22" s="31">
        <v>14650000</v>
      </c>
      <c r="D22" s="31">
        <v>0</v>
      </c>
      <c r="E22" s="31">
        <v>0</v>
      </c>
      <c r="F22" s="32">
        <f t="shared" si="0"/>
        <v>14650000</v>
      </c>
    </row>
    <row r="23" spans="1:7" s="4" customFormat="1" x14ac:dyDescent="0.3">
      <c r="A23" s="17" t="s">
        <v>71</v>
      </c>
      <c r="B23" s="8">
        <v>0</v>
      </c>
      <c r="C23" s="31">
        <v>750000</v>
      </c>
      <c r="D23" s="31">
        <v>0</v>
      </c>
      <c r="E23" s="31">
        <v>0</v>
      </c>
      <c r="F23" s="32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31">
        <v>550000</v>
      </c>
      <c r="D24" s="31">
        <v>0</v>
      </c>
      <c r="E24" s="31">
        <v>0</v>
      </c>
      <c r="F24" s="32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31">
        <v>55644091.82</v>
      </c>
      <c r="D25" s="31">
        <v>0</v>
      </c>
      <c r="E25" s="31">
        <v>0</v>
      </c>
      <c r="F25" s="32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31">
        <v>12991775.49</v>
      </c>
      <c r="D26" s="31">
        <v>0</v>
      </c>
      <c r="E26" s="31">
        <v>0</v>
      </c>
      <c r="F26" s="32">
        <f t="shared" si="0"/>
        <v>12991775.49</v>
      </c>
    </row>
    <row r="27" spans="1:7" s="4" customFormat="1" x14ac:dyDescent="0.3">
      <c r="A27" s="17" t="s">
        <v>23</v>
      </c>
      <c r="B27" s="8">
        <v>0</v>
      </c>
      <c r="C27" s="31">
        <v>1700000</v>
      </c>
      <c r="D27" s="31">
        <v>0</v>
      </c>
      <c r="E27" s="31">
        <v>0</v>
      </c>
      <c r="F27" s="32">
        <f t="shared" si="0"/>
        <v>1700000</v>
      </c>
    </row>
    <row r="28" spans="1:7" s="4" customFormat="1" x14ac:dyDescent="0.3">
      <c r="A28" s="17" t="s">
        <v>24</v>
      </c>
      <c r="B28" s="8">
        <v>0</v>
      </c>
      <c r="C28" s="31">
        <v>1136000</v>
      </c>
      <c r="D28" s="31">
        <v>0</v>
      </c>
      <c r="E28" s="31">
        <v>0</v>
      </c>
      <c r="F28" s="32">
        <f t="shared" si="0"/>
        <v>1136000</v>
      </c>
    </row>
    <row r="29" spans="1:7" s="4" customFormat="1" x14ac:dyDescent="0.3">
      <c r="A29" s="17" t="s">
        <v>25</v>
      </c>
      <c r="B29" s="8">
        <v>0</v>
      </c>
      <c r="C29" s="31">
        <v>38215959.079999998</v>
      </c>
      <c r="D29" s="31">
        <v>4000000</v>
      </c>
      <c r="E29" s="31">
        <v>0</v>
      </c>
      <c r="F29" s="32">
        <f t="shared" si="0"/>
        <v>42215959.079999998</v>
      </c>
    </row>
    <row r="30" spans="1:7" s="4" customFormat="1" hidden="1" x14ac:dyDescent="0.3">
      <c r="A30" s="23" t="s">
        <v>68</v>
      </c>
      <c r="B30" s="24">
        <v>0</v>
      </c>
      <c r="C30" s="33">
        <v>0</v>
      </c>
      <c r="D30" s="33">
        <v>0</v>
      </c>
      <c r="E30" s="33">
        <v>0</v>
      </c>
      <c r="F30" s="34">
        <f t="shared" si="0"/>
        <v>0</v>
      </c>
    </row>
    <row r="31" spans="1:7" s="4" customFormat="1" x14ac:dyDescent="0.3">
      <c r="A31" s="17" t="s">
        <v>26</v>
      </c>
      <c r="B31" s="8">
        <v>0</v>
      </c>
      <c r="C31" s="31">
        <v>115296149.58</v>
      </c>
      <c r="D31" s="31">
        <v>0</v>
      </c>
      <c r="E31" s="31">
        <v>0</v>
      </c>
      <c r="F31" s="32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31">
        <v>0</v>
      </c>
      <c r="D32" s="31">
        <v>0</v>
      </c>
      <c r="E32" s="31">
        <v>0</v>
      </c>
      <c r="F32" s="32">
        <f t="shared" si="0"/>
        <v>0</v>
      </c>
    </row>
    <row r="33" spans="1:8" s="4" customFormat="1" x14ac:dyDescent="0.3">
      <c r="A33" s="17" t="s">
        <v>67</v>
      </c>
      <c r="B33" s="8">
        <v>0</v>
      </c>
      <c r="C33" s="31">
        <v>33458919.210000001</v>
      </c>
      <c r="D33" s="31">
        <v>0</v>
      </c>
      <c r="E33" s="31">
        <v>0</v>
      </c>
      <c r="F33" s="32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31">
        <v>26454465.59</v>
      </c>
      <c r="D34" s="31">
        <v>0</v>
      </c>
      <c r="E34" s="31">
        <v>0</v>
      </c>
      <c r="F34" s="32">
        <f t="shared" si="0"/>
        <v>26454465.59</v>
      </c>
    </row>
    <row r="35" spans="1:8" s="4" customFormat="1" x14ac:dyDescent="0.3">
      <c r="A35" s="17" t="s">
        <v>54</v>
      </c>
      <c r="B35" s="8">
        <v>0</v>
      </c>
      <c r="C35" s="31">
        <v>3616670</v>
      </c>
      <c r="D35" s="31">
        <v>0</v>
      </c>
      <c r="E35" s="31">
        <v>0</v>
      </c>
      <c r="F35" s="32">
        <f t="shared" si="0"/>
        <v>3616670</v>
      </c>
    </row>
    <row r="36" spans="1:8" s="4" customFormat="1" x14ac:dyDescent="0.3">
      <c r="A36" s="17" t="s">
        <v>29</v>
      </c>
      <c r="B36" s="8">
        <v>0</v>
      </c>
      <c r="C36" s="31">
        <v>165567816.13</v>
      </c>
      <c r="D36" s="31">
        <v>50000000</v>
      </c>
      <c r="E36" s="31">
        <v>0</v>
      </c>
      <c r="F36" s="32">
        <f t="shared" si="0"/>
        <v>215567816.13</v>
      </c>
    </row>
    <row r="37" spans="1:8" s="4" customFormat="1" x14ac:dyDescent="0.3">
      <c r="A37" s="17" t="s">
        <v>53</v>
      </c>
      <c r="B37" s="8">
        <v>0</v>
      </c>
      <c r="C37" s="31">
        <v>17336487.850000001</v>
      </c>
      <c r="D37" s="31">
        <v>0</v>
      </c>
      <c r="E37" s="31">
        <v>0</v>
      </c>
      <c r="F37" s="32">
        <f t="shared" si="0"/>
        <v>17336487.850000001</v>
      </c>
    </row>
    <row r="38" spans="1:8" s="4" customFormat="1" x14ac:dyDescent="0.3">
      <c r="A38" s="17" t="s">
        <v>52</v>
      </c>
      <c r="B38" s="8">
        <v>0</v>
      </c>
      <c r="C38" s="31">
        <v>5900000</v>
      </c>
      <c r="D38" s="31">
        <v>0</v>
      </c>
      <c r="E38" s="31">
        <v>0</v>
      </c>
      <c r="F38" s="32">
        <f t="shared" si="0"/>
        <v>5900000</v>
      </c>
    </row>
    <row r="39" spans="1:8" s="4" customFormat="1" x14ac:dyDescent="0.3">
      <c r="A39" s="17" t="s">
        <v>51</v>
      </c>
      <c r="B39" s="8">
        <v>0</v>
      </c>
      <c r="C39" s="31">
        <v>1180000</v>
      </c>
      <c r="D39" s="31">
        <v>0</v>
      </c>
      <c r="E39" s="31">
        <v>0</v>
      </c>
      <c r="F39" s="32">
        <f t="shared" si="0"/>
        <v>1180000</v>
      </c>
    </row>
    <row r="40" spans="1:8" s="4" customFormat="1" hidden="1" x14ac:dyDescent="0.3">
      <c r="A40" s="17" t="s">
        <v>50</v>
      </c>
      <c r="B40" s="8">
        <v>0</v>
      </c>
      <c r="C40" s="33">
        <v>0</v>
      </c>
      <c r="D40" s="33">
        <v>0</v>
      </c>
      <c r="E40" s="33">
        <v>0</v>
      </c>
      <c r="F40" s="34">
        <f t="shared" si="0"/>
        <v>0</v>
      </c>
    </row>
    <row r="41" spans="1:8" s="4" customFormat="1" x14ac:dyDescent="0.3">
      <c r="A41" s="17" t="s">
        <v>30</v>
      </c>
      <c r="B41" s="8">
        <v>0</v>
      </c>
      <c r="C41" s="31">
        <v>147548735.18000001</v>
      </c>
      <c r="D41" s="31">
        <v>0</v>
      </c>
      <c r="E41" s="31">
        <v>0</v>
      </c>
      <c r="F41" s="32">
        <f t="shared" si="0"/>
        <v>147548735.18000001</v>
      </c>
      <c r="H41" s="5"/>
    </row>
    <row r="42" spans="1:8" s="4" customFormat="1" x14ac:dyDescent="0.3">
      <c r="A42" s="17" t="s">
        <v>31</v>
      </c>
      <c r="B42" s="8">
        <v>0</v>
      </c>
      <c r="C42" s="31">
        <v>17357923</v>
      </c>
      <c r="D42" s="31">
        <v>0</v>
      </c>
      <c r="E42" s="31">
        <v>0</v>
      </c>
      <c r="F42" s="32">
        <f t="shared" si="0"/>
        <v>17357923</v>
      </c>
    </row>
    <row r="43" spans="1:8" s="4" customFormat="1" x14ac:dyDescent="0.3">
      <c r="A43" s="17" t="s">
        <v>66</v>
      </c>
      <c r="B43" s="8">
        <v>0</v>
      </c>
      <c r="C43" s="31">
        <v>12820411</v>
      </c>
      <c r="D43" s="31">
        <v>0</v>
      </c>
      <c r="E43" s="31">
        <v>0</v>
      </c>
      <c r="F43" s="32">
        <f t="shared" si="0"/>
        <v>12820411</v>
      </c>
    </row>
    <row r="44" spans="1:8" s="4" customFormat="1" x14ac:dyDescent="0.3">
      <c r="A44" s="17" t="s">
        <v>32</v>
      </c>
      <c r="B44" s="8">
        <v>0</v>
      </c>
      <c r="C44" s="31">
        <v>2800000</v>
      </c>
      <c r="D44" s="31">
        <v>0</v>
      </c>
      <c r="E44" s="31">
        <v>0</v>
      </c>
      <c r="F44" s="32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31">
        <v>21047411.91</v>
      </c>
      <c r="D45" s="31">
        <v>0</v>
      </c>
      <c r="E45" s="31">
        <v>0</v>
      </c>
      <c r="F45" s="32">
        <f t="shared" si="0"/>
        <v>21047411.91</v>
      </c>
    </row>
    <row r="46" spans="1:8" s="4" customFormat="1" x14ac:dyDescent="0.3">
      <c r="A46" s="17" t="s">
        <v>34</v>
      </c>
      <c r="B46" s="8">
        <v>0</v>
      </c>
      <c r="C46" s="31">
        <v>70843892.629999995</v>
      </c>
      <c r="D46" s="31">
        <v>0</v>
      </c>
      <c r="E46" s="31">
        <v>0</v>
      </c>
      <c r="F46" s="32">
        <f t="shared" si="0"/>
        <v>70843892.629999995</v>
      </c>
    </row>
    <row r="47" spans="1:8" s="4" customFormat="1" ht="22.8" x14ac:dyDescent="0.3">
      <c r="A47" s="17" t="s">
        <v>35</v>
      </c>
      <c r="B47" s="8">
        <v>0</v>
      </c>
      <c r="C47" s="31">
        <v>2725000</v>
      </c>
      <c r="D47" s="31">
        <v>0</v>
      </c>
      <c r="E47" s="31">
        <v>0</v>
      </c>
      <c r="F47" s="32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31">
        <v>5667053.8799999999</v>
      </c>
      <c r="D48" s="31">
        <v>0</v>
      </c>
      <c r="E48" s="31">
        <v>0</v>
      </c>
      <c r="F48" s="32">
        <f t="shared" si="0"/>
        <v>5667053.8799999999</v>
      </c>
    </row>
    <row r="49" spans="1:8" s="4" customFormat="1" ht="14.25" customHeight="1" x14ac:dyDescent="0.3">
      <c r="A49" s="17" t="s">
        <v>64</v>
      </c>
      <c r="B49" s="8">
        <v>0</v>
      </c>
      <c r="C49" s="31">
        <v>840000</v>
      </c>
      <c r="D49" s="31">
        <v>0</v>
      </c>
      <c r="E49" s="31">
        <v>0</v>
      </c>
      <c r="F49" s="32">
        <f t="shared" si="0"/>
        <v>840000</v>
      </c>
    </row>
    <row r="50" spans="1:8" s="4" customFormat="1" x14ac:dyDescent="0.3">
      <c r="A50" s="17" t="s">
        <v>36</v>
      </c>
      <c r="B50" s="8">
        <v>0</v>
      </c>
      <c r="C50" s="31">
        <v>13879611.939999999</v>
      </c>
      <c r="D50" s="31">
        <v>0</v>
      </c>
      <c r="E50" s="31">
        <v>0</v>
      </c>
      <c r="F50" s="32">
        <f t="shared" si="0"/>
        <v>13879611.939999999</v>
      </c>
    </row>
    <row r="51" spans="1:8" s="4" customFormat="1" x14ac:dyDescent="0.3">
      <c r="A51" s="17" t="s">
        <v>37</v>
      </c>
      <c r="B51" s="8">
        <v>0</v>
      </c>
      <c r="C51" s="31">
        <v>80707554.049999997</v>
      </c>
      <c r="D51" s="31">
        <v>0</v>
      </c>
      <c r="E51" s="31">
        <v>0</v>
      </c>
      <c r="F51" s="32">
        <f t="shared" si="0"/>
        <v>80707554.049999997</v>
      </c>
    </row>
    <row r="52" spans="1:8" s="4" customFormat="1" ht="14.25" customHeight="1" x14ac:dyDescent="0.3">
      <c r="A52" s="17" t="s">
        <v>38</v>
      </c>
      <c r="B52" s="8">
        <v>0</v>
      </c>
      <c r="C52" s="31">
        <v>17881381.059999999</v>
      </c>
      <c r="D52" s="31">
        <v>6000000</v>
      </c>
      <c r="E52" s="31"/>
      <c r="F52" s="32">
        <f t="shared" si="0"/>
        <v>23881381.059999999</v>
      </c>
    </row>
    <row r="53" spans="1:8" s="4" customFormat="1" x14ac:dyDescent="0.3">
      <c r="A53" s="17" t="s">
        <v>39</v>
      </c>
      <c r="B53" s="8">
        <v>0</v>
      </c>
      <c r="C53" s="31">
        <v>7680000</v>
      </c>
      <c r="D53" s="31">
        <v>0</v>
      </c>
      <c r="E53" s="31"/>
      <c r="F53" s="32">
        <f t="shared" si="0"/>
        <v>7680000</v>
      </c>
    </row>
    <row r="54" spans="1:8" s="4" customFormat="1" hidden="1" x14ac:dyDescent="0.3">
      <c r="A54" s="23" t="s">
        <v>40</v>
      </c>
      <c r="B54" s="24">
        <v>0</v>
      </c>
      <c r="C54" s="33">
        <v>0</v>
      </c>
      <c r="D54" s="33">
        <v>0</v>
      </c>
      <c r="E54" s="33">
        <v>0</v>
      </c>
      <c r="F54" s="34">
        <f t="shared" si="0"/>
        <v>0</v>
      </c>
    </row>
    <row r="55" spans="1:8" s="4" customFormat="1" ht="14.25" customHeight="1" x14ac:dyDescent="0.3">
      <c r="A55" s="17" t="s">
        <v>41</v>
      </c>
      <c r="B55" s="8">
        <v>0</v>
      </c>
      <c r="C55" s="31">
        <v>17120467.219999999</v>
      </c>
      <c r="D55" s="31">
        <v>0</v>
      </c>
      <c r="E55" s="31">
        <v>0</v>
      </c>
      <c r="F55" s="32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31">
        <v>30262322.289999999</v>
      </c>
      <c r="D56" s="31">
        <v>0</v>
      </c>
      <c r="E56" s="31">
        <v>0</v>
      </c>
      <c r="F56" s="32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31">
        <v>9126034.4800000004</v>
      </c>
      <c r="D57" s="31">
        <v>0</v>
      </c>
      <c r="E57" s="31">
        <v>0</v>
      </c>
      <c r="F57" s="32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31">
        <v>2474200</v>
      </c>
      <c r="D58" s="31">
        <v>0</v>
      </c>
      <c r="E58" s="31">
        <v>0</v>
      </c>
      <c r="F58" s="32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31">
        <v>14669995</v>
      </c>
      <c r="D59" s="31">
        <v>0</v>
      </c>
      <c r="E59" s="31">
        <v>0</v>
      </c>
      <c r="F59" s="32">
        <f t="shared" si="0"/>
        <v>14669995</v>
      </c>
    </row>
    <row r="60" spans="1:8" s="4" customFormat="1" x14ac:dyDescent="0.3">
      <c r="A60" s="17" t="s">
        <v>44</v>
      </c>
      <c r="B60" s="8">
        <v>0</v>
      </c>
      <c r="C60" s="31">
        <v>45353584.729999997</v>
      </c>
      <c r="D60" s="31">
        <v>0</v>
      </c>
      <c r="E60" s="31">
        <v>0</v>
      </c>
      <c r="F60" s="32">
        <f t="shared" si="0"/>
        <v>45353584.729999997</v>
      </c>
      <c r="H60" s="5"/>
    </row>
    <row r="61" spans="1:8" s="4" customFormat="1" x14ac:dyDescent="0.3">
      <c r="A61" s="17" t="s">
        <v>45</v>
      </c>
      <c r="B61" s="8">
        <v>0</v>
      </c>
      <c r="C61" s="31">
        <v>2700000</v>
      </c>
      <c r="D61" s="31">
        <v>0</v>
      </c>
      <c r="E61" s="31">
        <v>0</v>
      </c>
      <c r="F61" s="32">
        <f t="shared" si="0"/>
        <v>2700000</v>
      </c>
    </row>
    <row r="62" spans="1:8" s="4" customFormat="1" x14ac:dyDescent="0.3">
      <c r="A62" s="17" t="s">
        <v>62</v>
      </c>
      <c r="B62" s="8">
        <v>0</v>
      </c>
      <c r="C62" s="31">
        <v>450000</v>
      </c>
      <c r="D62" s="31">
        <v>0</v>
      </c>
      <c r="E62" s="31">
        <v>0</v>
      </c>
      <c r="F62" s="32">
        <f t="shared" si="0"/>
        <v>450000</v>
      </c>
    </row>
    <row r="63" spans="1:8" s="4" customFormat="1" x14ac:dyDescent="0.3">
      <c r="A63" s="17" t="s">
        <v>46</v>
      </c>
      <c r="B63" s="8">
        <v>0</v>
      </c>
      <c r="C63" s="31">
        <v>180000</v>
      </c>
      <c r="D63" s="31">
        <v>0</v>
      </c>
      <c r="E63" s="31">
        <v>0</v>
      </c>
      <c r="F63" s="32">
        <f t="shared" si="0"/>
        <v>180000</v>
      </c>
    </row>
    <row r="64" spans="1:8" s="4" customFormat="1" x14ac:dyDescent="0.3">
      <c r="A64" s="17" t="s">
        <v>47</v>
      </c>
      <c r="B64" s="8">
        <v>0</v>
      </c>
      <c r="C64" s="31">
        <v>450000</v>
      </c>
      <c r="D64" s="31">
        <v>0</v>
      </c>
      <c r="E64" s="31">
        <v>0</v>
      </c>
      <c r="F64" s="32">
        <f t="shared" si="0"/>
        <v>450000</v>
      </c>
      <c r="H64" s="5"/>
    </row>
    <row r="65" spans="1:7" s="4" customFormat="1" x14ac:dyDescent="0.3">
      <c r="A65" s="17" t="s">
        <v>61</v>
      </c>
      <c r="B65" s="8">
        <v>0</v>
      </c>
      <c r="C65" s="31">
        <v>954836378.95000005</v>
      </c>
      <c r="D65" s="31">
        <v>1859000000</v>
      </c>
      <c r="E65" s="31">
        <v>1389652050.96</v>
      </c>
      <c r="F65" s="32">
        <f t="shared" si="0"/>
        <v>4203488429.9099998</v>
      </c>
    </row>
    <row r="66" spans="1:7" s="4" customFormat="1" x14ac:dyDescent="0.3">
      <c r="A66" s="17" t="s">
        <v>60</v>
      </c>
      <c r="B66" s="8">
        <v>0</v>
      </c>
      <c r="C66" s="31">
        <v>138315022</v>
      </c>
      <c r="D66" s="31">
        <v>19591000</v>
      </c>
      <c r="E66" s="31">
        <v>0</v>
      </c>
      <c r="F66" s="32">
        <f t="shared" si="0"/>
        <v>157906022</v>
      </c>
    </row>
    <row r="67" spans="1:7" s="4" customFormat="1" x14ac:dyDescent="0.3">
      <c r="A67" s="17" t="s">
        <v>59</v>
      </c>
      <c r="B67" s="8">
        <v>0</v>
      </c>
      <c r="C67" s="31">
        <v>11190540.5</v>
      </c>
      <c r="D67" s="31">
        <v>6000000</v>
      </c>
      <c r="E67" s="31">
        <v>0</v>
      </c>
      <c r="F67" s="32">
        <f t="shared" si="0"/>
        <v>17190540.5</v>
      </c>
    </row>
    <row r="68" spans="1:7" s="4" customFormat="1" x14ac:dyDescent="0.3">
      <c r="A68" s="17" t="s">
        <v>58</v>
      </c>
      <c r="B68" s="8">
        <v>0</v>
      </c>
      <c r="C68" s="31">
        <f>312942708.3</f>
        <v>312942708.30000001</v>
      </c>
      <c r="D68" s="31">
        <v>0</v>
      </c>
      <c r="E68" s="31">
        <v>101115420</v>
      </c>
      <c r="F68" s="32">
        <f t="shared" si="0"/>
        <v>414058128.30000001</v>
      </c>
    </row>
    <row r="69" spans="1:7" s="4" customFormat="1" x14ac:dyDescent="0.3">
      <c r="A69" s="17" t="s">
        <v>57</v>
      </c>
      <c r="B69" s="8">
        <v>0</v>
      </c>
      <c r="C69" s="31">
        <v>96898133.659999996</v>
      </c>
      <c r="D69" s="31">
        <v>0</v>
      </c>
      <c r="E69" s="31">
        <v>0</v>
      </c>
      <c r="F69" s="32">
        <f t="shared" si="0"/>
        <v>96898133.659999996</v>
      </c>
    </row>
    <row r="70" spans="1:7" s="4" customFormat="1" x14ac:dyDescent="0.3">
      <c r="A70" s="17" t="s">
        <v>56</v>
      </c>
      <c r="B70" s="8">
        <v>0</v>
      </c>
      <c r="C70" s="31">
        <v>148777228.02000001</v>
      </c>
      <c r="D70" s="31">
        <v>0</v>
      </c>
      <c r="E70" s="31">
        <v>0</v>
      </c>
      <c r="F70" s="32">
        <f t="shared" si="0"/>
        <v>148777228.02000001</v>
      </c>
    </row>
    <row r="71" spans="1:7" s="4" customFormat="1" ht="24.6" thickBot="1" x14ac:dyDescent="0.35">
      <c r="A71" s="29" t="s">
        <v>48</v>
      </c>
      <c r="B71" s="30">
        <f>SUM(B5:B70)</f>
        <v>0</v>
      </c>
      <c r="C71" s="30">
        <f>SUM(C5:C70)</f>
        <v>3207762574.3300004</v>
      </c>
      <c r="D71" s="30">
        <f>SUM(D5:D70)</f>
        <v>2034091000</v>
      </c>
      <c r="E71" s="30">
        <f>SUM(E5:E70)</f>
        <v>1615843764.02</v>
      </c>
      <c r="F71" s="12">
        <f>SUM(B71:E71)</f>
        <v>6857697338.3500004</v>
      </c>
    </row>
    <row r="72" spans="1:7" x14ac:dyDescent="0.3">
      <c r="A72" s="10"/>
      <c r="B72" s="6"/>
      <c r="C72" s="6"/>
      <c r="D72" s="6"/>
      <c r="E72" s="6"/>
      <c r="F72" s="6"/>
    </row>
    <row r="73" spans="1:7" x14ac:dyDescent="0.3">
      <c r="A73" s="10"/>
      <c r="B73" s="6"/>
      <c r="C73" s="6"/>
      <c r="D73" s="6"/>
      <c r="E73" s="6"/>
      <c r="F73" s="6"/>
    </row>
    <row r="74" spans="1:7" x14ac:dyDescent="0.3">
      <c r="A74" s="10"/>
      <c r="B74" s="6"/>
      <c r="C74" s="6"/>
      <c r="D74" s="6"/>
      <c r="E74" s="6"/>
      <c r="F74" s="6"/>
      <c r="G74" s="4"/>
    </row>
    <row r="75" spans="1:7" x14ac:dyDescent="0.3">
      <c r="C75" s="7"/>
      <c r="D75" s="7"/>
      <c r="E75" s="7"/>
      <c r="F75" s="7"/>
    </row>
    <row r="76" spans="1:7" x14ac:dyDescent="0.3">
      <c r="C76" s="7"/>
      <c r="D76" s="7"/>
      <c r="E76" s="7"/>
      <c r="F76" s="7"/>
    </row>
    <row r="77" spans="1:7" x14ac:dyDescent="0.3">
      <c r="F77" s="7"/>
    </row>
    <row r="80" spans="1:7" x14ac:dyDescent="0.3">
      <c r="C80" s="7"/>
      <c r="F80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>
      <selection activeCell="A43" sqref="A43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84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hidden="1" x14ac:dyDescent="0.3">
      <c r="A6" s="23" t="s">
        <v>9</v>
      </c>
      <c r="B6" s="24">
        <v>0</v>
      </c>
      <c r="C6" s="24">
        <v>0</v>
      </c>
      <c r="D6" s="24">
        <v>0</v>
      </c>
      <c r="E6" s="24">
        <v>0</v>
      </c>
      <c r="F6" s="25">
        <f t="shared" ref="F6:F70" si="0">SUM(B6:E6)</f>
        <v>0</v>
      </c>
    </row>
    <row r="7" spans="1:6" s="4" customFormat="1" x14ac:dyDescent="0.3">
      <c r="A7" s="17" t="s">
        <v>75</v>
      </c>
      <c r="B7" s="8">
        <v>0</v>
      </c>
      <c r="C7" s="8">
        <v>2082120.76</v>
      </c>
      <c r="D7" s="8">
        <v>0</v>
      </c>
      <c r="E7" s="8">
        <v>0</v>
      </c>
      <c r="F7" s="21">
        <f t="shared" si="0"/>
        <v>2082120.76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272383380.80000001</v>
      </c>
      <c r="D10" s="8">
        <v>0</v>
      </c>
      <c r="E10" s="8">
        <v>130076293.06</v>
      </c>
      <c r="F10" s="21">
        <f t="shared" si="0"/>
        <v>402459673.86000001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70000000</v>
      </c>
      <c r="E11" s="8">
        <v>0</v>
      </c>
      <c r="F11" s="21">
        <f t="shared" si="0"/>
        <v>70000000</v>
      </c>
    </row>
    <row r="12" spans="1:6" s="4" customFormat="1" x14ac:dyDescent="0.3">
      <c r="A12" s="17" t="s">
        <v>14</v>
      </c>
      <c r="B12" s="8">
        <v>0</v>
      </c>
      <c r="C12" s="8">
        <v>10000000</v>
      </c>
      <c r="D12" s="8">
        <v>19400000</v>
      </c>
      <c r="E12" s="8">
        <v>0</v>
      </c>
      <c r="F12" s="21">
        <f t="shared" si="0"/>
        <v>29400000</v>
      </c>
    </row>
    <row r="13" spans="1:6" s="4" customFormat="1" x14ac:dyDescent="0.3">
      <c r="A13" s="17" t="s">
        <v>15</v>
      </c>
      <c r="B13" s="8">
        <v>0</v>
      </c>
      <c r="C13" s="8">
        <v>62071438.189999998</v>
      </c>
      <c r="D13" s="8">
        <v>0</v>
      </c>
      <c r="E13" s="8">
        <v>0</v>
      </c>
      <c r="F13" s="21">
        <f t="shared" si="0"/>
        <v>62071438.189999998</v>
      </c>
    </row>
    <row r="14" spans="1:6" s="4" customFormat="1" x14ac:dyDescent="0.3">
      <c r="A14" s="17" t="s">
        <v>16</v>
      </c>
      <c r="B14" s="8">
        <v>0</v>
      </c>
      <c r="C14" s="8">
        <v>35549000</v>
      </c>
      <c r="D14" s="8">
        <v>0</v>
      </c>
      <c r="E14" s="8">
        <v>0</v>
      </c>
      <c r="F14" s="21">
        <f t="shared" si="0"/>
        <v>35549000</v>
      </c>
    </row>
    <row r="15" spans="1:6" s="4" customFormat="1" x14ac:dyDescent="0.3">
      <c r="A15" s="17" t="s">
        <v>17</v>
      </c>
      <c r="B15" s="8">
        <v>0</v>
      </c>
      <c r="C15" s="8">
        <v>3136075</v>
      </c>
      <c r="D15" s="8">
        <v>0</v>
      </c>
      <c r="E15" s="8">
        <v>0</v>
      </c>
      <c r="F15" s="21">
        <f t="shared" si="0"/>
        <v>3136075</v>
      </c>
    </row>
    <row r="16" spans="1:6" s="4" customFormat="1" x14ac:dyDescent="0.3">
      <c r="A16" s="17" t="s">
        <v>74</v>
      </c>
      <c r="B16" s="8">
        <v>0</v>
      </c>
      <c r="C16" s="8">
        <v>18232617</v>
      </c>
      <c r="D16" s="8">
        <v>0</v>
      </c>
      <c r="E16" s="8">
        <v>0</v>
      </c>
      <c r="F16" s="21">
        <f t="shared" si="0"/>
        <v>18232617</v>
      </c>
    </row>
    <row r="17" spans="1:7" s="4" customFormat="1" x14ac:dyDescent="0.3">
      <c r="A17" s="17" t="s">
        <v>18</v>
      </c>
      <c r="B17" s="8">
        <v>0</v>
      </c>
      <c r="C17" s="8">
        <v>5850000</v>
      </c>
      <c r="D17" s="8">
        <v>0</v>
      </c>
      <c r="E17" s="8">
        <v>0</v>
      </c>
      <c r="F17" s="21">
        <f t="shared" si="0"/>
        <v>5850000</v>
      </c>
    </row>
    <row r="18" spans="1:7" s="4" customFormat="1" x14ac:dyDescent="0.3">
      <c r="A18" s="17" t="s">
        <v>72</v>
      </c>
      <c r="B18" s="8">
        <v>0</v>
      </c>
      <c r="C18" s="8">
        <v>3770000</v>
      </c>
      <c r="D18" s="8">
        <v>0</v>
      </c>
      <c r="E18" s="8">
        <v>0</v>
      </c>
      <c r="F18" s="21">
        <f t="shared" si="0"/>
        <v>3770000</v>
      </c>
    </row>
    <row r="19" spans="1:7" s="4" customFormat="1" x14ac:dyDescent="0.3">
      <c r="A19" s="17" t="s">
        <v>73</v>
      </c>
      <c r="B19" s="8">
        <v>0</v>
      </c>
      <c r="C19" s="8">
        <v>805000</v>
      </c>
      <c r="D19" s="8">
        <v>0</v>
      </c>
      <c r="E19" s="8">
        <v>0</v>
      </c>
      <c r="F19" s="21">
        <f t="shared" si="0"/>
        <v>805000</v>
      </c>
    </row>
    <row r="20" spans="1:7" s="4" customFormat="1" x14ac:dyDescent="0.3">
      <c r="A20" s="17" t="s">
        <v>19</v>
      </c>
      <c r="B20" s="8">
        <v>0</v>
      </c>
      <c r="C20" s="8">
        <v>4160043</v>
      </c>
      <c r="D20" s="8">
        <v>0</v>
      </c>
      <c r="E20" s="8">
        <v>0</v>
      </c>
      <c r="F20" s="21">
        <f t="shared" si="0"/>
        <v>4160043</v>
      </c>
    </row>
    <row r="21" spans="1:7" s="4" customFormat="1" x14ac:dyDescent="0.3">
      <c r="A21" s="17" t="s">
        <v>20</v>
      </c>
      <c r="B21" s="8">
        <v>0</v>
      </c>
      <c r="C21" s="8">
        <v>66323762.850000001</v>
      </c>
      <c r="D21" s="8">
        <v>0</v>
      </c>
      <c r="E21" s="8">
        <v>0</v>
      </c>
      <c r="F21" s="21">
        <f t="shared" si="0"/>
        <v>66323762.850000001</v>
      </c>
    </row>
    <row r="22" spans="1:7" s="4" customFormat="1" x14ac:dyDescent="0.3">
      <c r="A22" s="17" t="s">
        <v>21</v>
      </c>
      <c r="B22" s="8">
        <v>0</v>
      </c>
      <c r="C22" s="8">
        <v>14650000</v>
      </c>
      <c r="D22" s="8">
        <v>0</v>
      </c>
      <c r="E22" s="8">
        <v>0</v>
      </c>
      <c r="F22" s="21">
        <f t="shared" si="0"/>
        <v>14650000</v>
      </c>
    </row>
    <row r="23" spans="1:7" s="4" customFormat="1" x14ac:dyDescent="0.3">
      <c r="A23" s="17" t="s">
        <v>71</v>
      </c>
      <c r="B23" s="8">
        <v>0</v>
      </c>
      <c r="C23" s="8">
        <v>750000</v>
      </c>
      <c r="D23" s="8">
        <v>0</v>
      </c>
      <c r="E23" s="8">
        <v>0</v>
      </c>
      <c r="F23" s="21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8">
        <v>550000</v>
      </c>
      <c r="D24" s="8">
        <v>0</v>
      </c>
      <c r="E24" s="8">
        <v>0</v>
      </c>
      <c r="F24" s="21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13358775.49</v>
      </c>
      <c r="D26" s="8">
        <v>0</v>
      </c>
      <c r="E26" s="8">
        <v>0</v>
      </c>
      <c r="F26" s="21">
        <f t="shared" si="0"/>
        <v>13358775.49</v>
      </c>
    </row>
    <row r="27" spans="1:7" s="4" customFormat="1" x14ac:dyDescent="0.3">
      <c r="A27" s="17" t="s">
        <v>23</v>
      </c>
      <c r="B27" s="8">
        <v>0</v>
      </c>
      <c r="C27" s="8">
        <v>1700000</v>
      </c>
      <c r="D27" s="8">
        <v>0</v>
      </c>
      <c r="E27" s="8">
        <v>0</v>
      </c>
      <c r="F27" s="21">
        <f t="shared" si="0"/>
        <v>1700000</v>
      </c>
    </row>
    <row r="28" spans="1:7" s="4" customFormat="1" x14ac:dyDescent="0.3">
      <c r="A28" s="17" t="s">
        <v>24</v>
      </c>
      <c r="B28" s="8">
        <v>0</v>
      </c>
      <c r="C28" s="8">
        <v>1136000</v>
      </c>
      <c r="D28" s="8">
        <v>0</v>
      </c>
      <c r="E28" s="8">
        <v>0</v>
      </c>
      <c r="F28" s="21">
        <f t="shared" si="0"/>
        <v>1136000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4550000</v>
      </c>
      <c r="E29" s="8">
        <v>0</v>
      </c>
      <c r="F29" s="21">
        <f t="shared" si="0"/>
        <v>42765959.079999998</v>
      </c>
    </row>
    <row r="30" spans="1:7" s="4" customFormat="1" hidden="1" x14ac:dyDescent="0.3">
      <c r="A30" s="23" t="s">
        <v>68</v>
      </c>
      <c r="B30" s="24">
        <v>0</v>
      </c>
      <c r="C30" s="24">
        <v>0</v>
      </c>
      <c r="D30" s="24">
        <v>0</v>
      </c>
      <c r="E30" s="24">
        <v>0</v>
      </c>
      <c r="F30" s="25">
        <f t="shared" si="0"/>
        <v>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9000000</v>
      </c>
      <c r="D32" s="8">
        <v>0</v>
      </c>
      <c r="E32" s="8">
        <v>0</v>
      </c>
      <c r="F32" s="21">
        <f t="shared" si="0"/>
        <v>9000000</v>
      </c>
    </row>
    <row r="33" spans="1:8" s="4" customFormat="1" x14ac:dyDescent="0.3">
      <c r="A33" s="17" t="s">
        <v>67</v>
      </c>
      <c r="B33" s="8">
        <v>0</v>
      </c>
      <c r="C33" s="8">
        <v>33458919.210000001</v>
      </c>
      <c r="D33" s="8">
        <v>0</v>
      </c>
      <c r="E33" s="8">
        <v>0</v>
      </c>
      <c r="F33" s="21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8">
        <v>26454465.59</v>
      </c>
      <c r="D34" s="8">
        <v>0</v>
      </c>
      <c r="E34" s="8">
        <v>0</v>
      </c>
      <c r="F34" s="21">
        <f t="shared" si="0"/>
        <v>26454465.59</v>
      </c>
    </row>
    <row r="35" spans="1:8" s="4" customFormat="1" x14ac:dyDescent="0.3">
      <c r="A35" s="17" t="s">
        <v>54</v>
      </c>
      <c r="B35" s="8">
        <v>0</v>
      </c>
      <c r="C35" s="8">
        <v>3625003</v>
      </c>
      <c r="D35" s="8">
        <v>0</v>
      </c>
      <c r="E35" s="8">
        <v>0</v>
      </c>
      <c r="F35" s="21">
        <f t="shared" si="0"/>
        <v>3625003</v>
      </c>
    </row>
    <row r="36" spans="1:8" s="4" customFormat="1" x14ac:dyDescent="0.3">
      <c r="A36" s="17" t="s">
        <v>29</v>
      </c>
      <c r="B36" s="8">
        <v>0</v>
      </c>
      <c r="C36" s="8">
        <v>165567816.13</v>
      </c>
      <c r="D36" s="8">
        <v>50000000</v>
      </c>
      <c r="E36" s="8">
        <v>0</v>
      </c>
      <c r="F36" s="21">
        <f t="shared" si="0"/>
        <v>215567816.13</v>
      </c>
    </row>
    <row r="37" spans="1:8" s="4" customFormat="1" x14ac:dyDescent="0.3">
      <c r="A37" s="17" t="s">
        <v>53</v>
      </c>
      <c r="B37" s="8">
        <v>0</v>
      </c>
      <c r="C37" s="8">
        <v>17336487.850000001</v>
      </c>
      <c r="D37" s="8">
        <v>0</v>
      </c>
      <c r="E37" s="8">
        <v>0</v>
      </c>
      <c r="F37" s="21">
        <f t="shared" si="0"/>
        <v>17336487.850000001</v>
      </c>
    </row>
    <row r="38" spans="1:8" s="4" customFormat="1" x14ac:dyDescent="0.3">
      <c r="A38" s="17" t="s">
        <v>52</v>
      </c>
      <c r="B38" s="8">
        <v>0</v>
      </c>
      <c r="C38" s="8">
        <v>5900000</v>
      </c>
      <c r="D38" s="8">
        <v>0</v>
      </c>
      <c r="E38" s="8">
        <v>0</v>
      </c>
      <c r="F38" s="21">
        <f t="shared" si="0"/>
        <v>5900000</v>
      </c>
    </row>
    <row r="39" spans="1:8" s="4" customFormat="1" x14ac:dyDescent="0.3">
      <c r="A39" s="17" t="s">
        <v>51</v>
      </c>
      <c r="B39" s="8">
        <v>0</v>
      </c>
      <c r="C39" s="8">
        <v>1180000</v>
      </c>
      <c r="D39" s="8">
        <v>0</v>
      </c>
      <c r="E39" s="8">
        <v>0</v>
      </c>
      <c r="F39" s="21">
        <f t="shared" si="0"/>
        <v>1180000</v>
      </c>
    </row>
    <row r="40" spans="1:8" s="4" customFormat="1" hidden="1" x14ac:dyDescent="0.3">
      <c r="A40" s="17" t="s">
        <v>50</v>
      </c>
      <c r="B40" s="8">
        <v>0</v>
      </c>
      <c r="C40" s="8">
        <v>0</v>
      </c>
      <c r="D40" s="8">
        <v>0</v>
      </c>
      <c r="E40" s="8">
        <v>0</v>
      </c>
      <c r="F40" s="21">
        <f t="shared" si="0"/>
        <v>0</v>
      </c>
    </row>
    <row r="41" spans="1:8" s="4" customFormat="1" x14ac:dyDescent="0.3">
      <c r="A41" s="17" t="s">
        <v>30</v>
      </c>
      <c r="B41" s="8">
        <v>0</v>
      </c>
      <c r="C41" s="8">
        <v>147826512.18000001</v>
      </c>
      <c r="D41" s="8">
        <v>0</v>
      </c>
      <c r="E41" s="8">
        <v>0</v>
      </c>
      <c r="F41" s="21">
        <f t="shared" si="0"/>
        <v>147826512.18000001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17357923</v>
      </c>
      <c r="D42" s="8">
        <v>0</v>
      </c>
      <c r="E42" s="8">
        <v>0</v>
      </c>
      <c r="F42" s="21">
        <f t="shared" si="0"/>
        <v>17357923</v>
      </c>
    </row>
    <row r="43" spans="1:8" s="4" customFormat="1" x14ac:dyDescent="0.3">
      <c r="A43" s="17" t="s">
        <v>66</v>
      </c>
      <c r="B43" s="8">
        <v>0</v>
      </c>
      <c r="C43" s="8">
        <v>12820411</v>
      </c>
      <c r="D43" s="8">
        <v>0</v>
      </c>
      <c r="E43" s="8">
        <v>0</v>
      </c>
      <c r="F43" s="21">
        <f t="shared" si="0"/>
        <v>12820411</v>
      </c>
    </row>
    <row r="44" spans="1:8" s="4" customFormat="1" x14ac:dyDescent="0.3">
      <c r="A44" s="17" t="s">
        <v>32</v>
      </c>
      <c r="B44" s="8">
        <v>0</v>
      </c>
      <c r="C44" s="8">
        <v>2800000</v>
      </c>
      <c r="D44" s="8">
        <v>0</v>
      </c>
      <c r="E44" s="8">
        <v>0</v>
      </c>
      <c r="F44" s="21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8">
        <v>21147411.91</v>
      </c>
      <c r="D45" s="8">
        <v>0</v>
      </c>
      <c r="E45" s="8">
        <v>0</v>
      </c>
      <c r="F45" s="21">
        <f t="shared" si="0"/>
        <v>21147411.91</v>
      </c>
    </row>
    <row r="46" spans="1:8" s="4" customFormat="1" x14ac:dyDescent="0.3">
      <c r="A46" s="17" t="s">
        <v>34</v>
      </c>
      <c r="B46" s="8">
        <v>0</v>
      </c>
      <c r="C46" s="8">
        <v>70843892.629999995</v>
      </c>
      <c r="D46" s="8">
        <v>0</v>
      </c>
      <c r="E46" s="8">
        <v>0</v>
      </c>
      <c r="F46" s="21">
        <f t="shared" si="0"/>
        <v>70843892.629999995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5667053.8799999999</v>
      </c>
      <c r="D48" s="8">
        <v>0</v>
      </c>
      <c r="E48" s="8">
        <v>0</v>
      </c>
      <c r="F48" s="21">
        <f t="shared" si="0"/>
        <v>5667053.8799999999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870000</v>
      </c>
      <c r="D49" s="8">
        <v>0</v>
      </c>
      <c r="E49" s="8">
        <v>0</v>
      </c>
      <c r="F49" s="21">
        <f t="shared" si="0"/>
        <v>870000</v>
      </c>
    </row>
    <row r="50" spans="1:8" s="4" customFormat="1" x14ac:dyDescent="0.3">
      <c r="A50" s="17" t="s">
        <v>36</v>
      </c>
      <c r="B50" s="8">
        <v>0</v>
      </c>
      <c r="C50" s="8">
        <v>17504611.940000001</v>
      </c>
      <c r="D50" s="8">
        <v>0</v>
      </c>
      <c r="E50" s="8">
        <v>0</v>
      </c>
      <c r="F50" s="21">
        <f t="shared" si="0"/>
        <v>17504611.940000001</v>
      </c>
    </row>
    <row r="51" spans="1:8" s="4" customFormat="1" x14ac:dyDescent="0.3">
      <c r="A51" s="17" t="s">
        <v>37</v>
      </c>
      <c r="B51" s="8">
        <v>0</v>
      </c>
      <c r="C51" s="8">
        <v>80707554.049999997</v>
      </c>
      <c r="D51" s="8">
        <v>0</v>
      </c>
      <c r="E51" s="8">
        <v>0</v>
      </c>
      <c r="F51" s="21">
        <f t="shared" si="0"/>
        <v>80707554.049999997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17881381.059999999</v>
      </c>
      <c r="D52" s="8">
        <v>6000000</v>
      </c>
      <c r="E52" s="8">
        <v>4420355.4800000004</v>
      </c>
      <c r="F52" s="21">
        <f t="shared" si="0"/>
        <v>28301736.539999999</v>
      </c>
    </row>
    <row r="53" spans="1:8" s="4" customFormat="1" x14ac:dyDescent="0.3">
      <c r="A53" s="17" t="s">
        <v>39</v>
      </c>
      <c r="B53" s="8">
        <v>0</v>
      </c>
      <c r="C53" s="8">
        <v>8240000</v>
      </c>
      <c r="D53" s="8">
        <v>0</v>
      </c>
      <c r="E53" s="8">
        <v>4420355.47</v>
      </c>
      <c r="F53" s="21">
        <f t="shared" si="0"/>
        <v>12660355.469999999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8">
        <v>0</v>
      </c>
      <c r="F54" s="21">
        <f t="shared" si="0"/>
        <v>0</v>
      </c>
    </row>
    <row r="55" spans="1:8" s="4" customFormat="1" ht="14.25" customHeigh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2474200</v>
      </c>
      <c r="D58" s="8">
        <v>0</v>
      </c>
      <c r="E58" s="8">
        <v>0</v>
      </c>
      <c r="F58" s="21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8">
        <v>14669995</v>
      </c>
      <c r="D59" s="8">
        <v>0</v>
      </c>
      <c r="E59" s="8">
        <v>0</v>
      </c>
      <c r="F59" s="21">
        <f t="shared" si="0"/>
        <v>14669995</v>
      </c>
    </row>
    <row r="60" spans="1:8" s="4" customFormat="1" x14ac:dyDescent="0.3">
      <c r="A60" s="17" t="s">
        <v>44</v>
      </c>
      <c r="B60" s="8">
        <v>0</v>
      </c>
      <c r="C60" s="8">
        <v>45353584.729999997</v>
      </c>
      <c r="D60" s="8">
        <v>0</v>
      </c>
      <c r="E60" s="8">
        <v>0</v>
      </c>
      <c r="F60" s="21">
        <f t="shared" si="0"/>
        <v>45353584.729999997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2700000</v>
      </c>
      <c r="D61" s="8">
        <v>0</v>
      </c>
      <c r="E61" s="8">
        <v>0</v>
      </c>
      <c r="F61" s="21">
        <f t="shared" si="0"/>
        <v>2700000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180000</v>
      </c>
      <c r="D63" s="8">
        <v>0</v>
      </c>
      <c r="E63" s="8">
        <v>0</v>
      </c>
      <c r="F63" s="21">
        <f t="shared" si="0"/>
        <v>180000</v>
      </c>
    </row>
    <row r="64" spans="1:8" s="4" customFormat="1" x14ac:dyDescent="0.3">
      <c r="A64" s="17" t="s">
        <v>47</v>
      </c>
      <c r="B64" s="8">
        <v>0</v>
      </c>
      <c r="C64" s="8">
        <v>450000</v>
      </c>
      <c r="D64" s="8">
        <v>0</v>
      </c>
      <c r="E64" s="8">
        <v>0</v>
      </c>
      <c r="F64" s="21">
        <f t="shared" si="0"/>
        <v>450000</v>
      </c>
      <c r="H64" s="5"/>
    </row>
    <row r="65" spans="1:7" s="4" customFormat="1" x14ac:dyDescent="0.3">
      <c r="A65" s="17" t="s">
        <v>61</v>
      </c>
      <c r="B65" s="8">
        <v>0</v>
      </c>
      <c r="C65" s="8">
        <v>954836378.95000005</v>
      </c>
      <c r="D65" s="8">
        <v>1859000000</v>
      </c>
      <c r="E65" s="8">
        <v>1389652050.96</v>
      </c>
      <c r="F65" s="21">
        <f t="shared" si="0"/>
        <v>4203488429.9099998</v>
      </c>
    </row>
    <row r="66" spans="1:7" s="4" customFormat="1" x14ac:dyDescent="0.3">
      <c r="A66" s="17" t="s">
        <v>60</v>
      </c>
      <c r="B66" s="8">
        <v>0</v>
      </c>
      <c r="C66" s="8">
        <v>138515022</v>
      </c>
      <c r="D66" s="8">
        <v>20591000</v>
      </c>
      <c r="E66" s="8">
        <v>0</v>
      </c>
      <c r="F66" s="21">
        <f t="shared" si="0"/>
        <v>159106022</v>
      </c>
    </row>
    <row r="67" spans="1:7" s="4" customFormat="1" x14ac:dyDescent="0.3">
      <c r="A67" s="17" t="s">
        <v>59</v>
      </c>
      <c r="B67" s="8">
        <v>0</v>
      </c>
      <c r="C67" s="8">
        <v>11190540.5</v>
      </c>
      <c r="D67" s="8">
        <v>6500000</v>
      </c>
      <c r="E67" s="8">
        <v>0</v>
      </c>
      <c r="F67" s="21">
        <f t="shared" si="0"/>
        <v>17690540.5</v>
      </c>
    </row>
    <row r="68" spans="1:7" s="4" customFormat="1" x14ac:dyDescent="0.3">
      <c r="A68" s="17" t="s">
        <v>58</v>
      </c>
      <c r="B68" s="8">
        <v>0</v>
      </c>
      <c r="C68" s="8">
        <f>312942708.3</f>
        <v>312942708.30000001</v>
      </c>
      <c r="D68" s="8">
        <v>0</v>
      </c>
      <c r="E68" s="8">
        <v>101115420</v>
      </c>
      <c r="F68" s="21">
        <f t="shared" si="0"/>
        <v>414058128.30000001</v>
      </c>
    </row>
    <row r="69" spans="1:7" s="4" customFormat="1" x14ac:dyDescent="0.3">
      <c r="A69" s="17" t="s">
        <v>57</v>
      </c>
      <c r="B69" s="8">
        <v>0</v>
      </c>
      <c r="C69" s="8">
        <v>98098133.659999996</v>
      </c>
      <c r="D69" s="8">
        <v>0</v>
      </c>
      <c r="E69" s="8">
        <v>0</v>
      </c>
      <c r="F69" s="21">
        <f t="shared" si="0"/>
        <v>98098133.659999996</v>
      </c>
    </row>
    <row r="70" spans="1:7" s="4" customFormat="1" x14ac:dyDescent="0.3">
      <c r="A70" s="17" t="s">
        <v>56</v>
      </c>
      <c r="B70" s="8">
        <v>0</v>
      </c>
      <c r="C70" s="8">
        <v>149277228.02000001</v>
      </c>
      <c r="D70" s="8">
        <v>0</v>
      </c>
      <c r="E70" s="8">
        <v>0</v>
      </c>
      <c r="F70" s="21">
        <f t="shared" si="0"/>
        <v>149277228.02000001</v>
      </c>
    </row>
    <row r="71" spans="1:7" s="4" customFormat="1" ht="24.6" thickBot="1" x14ac:dyDescent="0.35">
      <c r="A71" s="29" t="s">
        <v>48</v>
      </c>
      <c r="B71" s="30">
        <f>SUM(B5:B70)</f>
        <v>0</v>
      </c>
      <c r="C71" s="30">
        <f>SUM(C5:C70)</f>
        <v>3226605684.3300004</v>
      </c>
      <c r="D71" s="30">
        <f>SUM(D5:D70)</f>
        <v>2036041000</v>
      </c>
      <c r="E71" s="30">
        <f>SUM(E5:E70)</f>
        <v>1629684474.97</v>
      </c>
      <c r="F71" s="12">
        <f>SUM(B71:E71)</f>
        <v>6892331159.3000002</v>
      </c>
    </row>
    <row r="72" spans="1:7" x14ac:dyDescent="0.3">
      <c r="A72" s="10"/>
      <c r="B72" s="6"/>
      <c r="C72" s="6"/>
      <c r="D72" s="6"/>
      <c r="E72" s="6"/>
      <c r="F72" s="6"/>
    </row>
    <row r="73" spans="1:7" x14ac:dyDescent="0.3">
      <c r="A73" s="10"/>
      <c r="B73" s="6"/>
      <c r="C73" s="6"/>
      <c r="D73" s="6"/>
      <c r="E73" s="6"/>
      <c r="F73" s="6"/>
    </row>
    <row r="74" spans="1:7" x14ac:dyDescent="0.3">
      <c r="A74" s="10"/>
      <c r="B74" s="6"/>
      <c r="C74" s="6"/>
      <c r="D74" s="6"/>
      <c r="E74" s="6"/>
      <c r="F74" s="6"/>
      <c r="G74" s="4"/>
    </row>
    <row r="75" spans="1:7" x14ac:dyDescent="0.3">
      <c r="C75" s="7"/>
      <c r="D75" s="7"/>
      <c r="E75" s="7"/>
      <c r="F75" s="7"/>
    </row>
    <row r="76" spans="1:7" x14ac:dyDescent="0.3">
      <c r="C76" s="7"/>
      <c r="D76" s="7"/>
      <c r="E76" s="7"/>
      <c r="F76" s="7"/>
    </row>
    <row r="77" spans="1:7" x14ac:dyDescent="0.3">
      <c r="F77" s="7"/>
    </row>
    <row r="80" spans="1:7" x14ac:dyDescent="0.3">
      <c r="C80" s="7"/>
      <c r="F80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Normal="100" workbookViewId="0">
      <selection activeCell="A31" sqref="A31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83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26" t="s">
        <v>8</v>
      </c>
      <c r="B5" s="27">
        <v>0</v>
      </c>
      <c r="C5" s="27">
        <v>27475797</v>
      </c>
      <c r="D5" s="27">
        <v>0</v>
      </c>
      <c r="E5" s="27">
        <v>0</v>
      </c>
      <c r="F5" s="28">
        <f>SUM(B5:E5)</f>
        <v>27475797</v>
      </c>
    </row>
    <row r="6" spans="1:6" s="4" customFormat="1" hidden="1" x14ac:dyDescent="0.3">
      <c r="A6" s="23" t="s">
        <v>9</v>
      </c>
      <c r="B6" s="24">
        <v>0</v>
      </c>
      <c r="C6" s="24">
        <v>0</v>
      </c>
      <c r="D6" s="24">
        <v>0</v>
      </c>
      <c r="E6" s="24">
        <v>0</v>
      </c>
      <c r="F6" s="25">
        <f t="shared" ref="F6:F70" si="0">SUM(B6:E6)</f>
        <v>0</v>
      </c>
    </row>
    <row r="7" spans="1:6" s="4" customFormat="1" x14ac:dyDescent="0.3">
      <c r="A7" s="26" t="s">
        <v>75</v>
      </c>
      <c r="B7" s="27">
        <v>0</v>
      </c>
      <c r="C7" s="27">
        <v>2082120.76</v>
      </c>
      <c r="D7" s="27">
        <v>0</v>
      </c>
      <c r="E7" s="27">
        <v>0</v>
      </c>
      <c r="F7" s="28">
        <f t="shared" si="0"/>
        <v>2082120.76</v>
      </c>
    </row>
    <row r="8" spans="1:6" s="4" customFormat="1" x14ac:dyDescent="0.3">
      <c r="A8" s="26" t="s">
        <v>10</v>
      </c>
      <c r="B8" s="27">
        <v>0</v>
      </c>
      <c r="C8" s="27">
        <v>949275.87</v>
      </c>
      <c r="D8" s="27">
        <v>0</v>
      </c>
      <c r="E8" s="27">
        <v>0</v>
      </c>
      <c r="F8" s="28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272383380.80000001</v>
      </c>
      <c r="D10" s="8">
        <v>0</v>
      </c>
      <c r="E10" s="8">
        <v>151754171.06</v>
      </c>
      <c r="F10" s="21">
        <f t="shared" si="0"/>
        <v>424137551.86000001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57000000</v>
      </c>
      <c r="E11" s="8">
        <v>0</v>
      </c>
      <c r="F11" s="21">
        <f t="shared" si="0"/>
        <v>57000000</v>
      </c>
    </row>
    <row r="12" spans="1:6" s="4" customFormat="1" x14ac:dyDescent="0.3">
      <c r="A12" s="17" t="s">
        <v>14</v>
      </c>
      <c r="B12" s="8">
        <v>0</v>
      </c>
      <c r="C12" s="8">
        <v>10000000</v>
      </c>
      <c r="D12" s="8">
        <v>19400000</v>
      </c>
      <c r="E12" s="8">
        <v>0</v>
      </c>
      <c r="F12" s="21">
        <f t="shared" si="0"/>
        <v>29400000</v>
      </c>
    </row>
    <row r="13" spans="1:6" s="4" customFormat="1" x14ac:dyDescent="0.3">
      <c r="A13" s="17" t="s">
        <v>15</v>
      </c>
      <c r="B13" s="8">
        <v>0</v>
      </c>
      <c r="C13" s="8">
        <v>63907513.189999998</v>
      </c>
      <c r="D13" s="8">
        <v>0</v>
      </c>
      <c r="E13" s="8">
        <v>0</v>
      </c>
      <c r="F13" s="21">
        <f t="shared" si="0"/>
        <v>63907513.189999998</v>
      </c>
    </row>
    <row r="14" spans="1:6" s="4" customFormat="1" x14ac:dyDescent="0.3">
      <c r="A14" s="17" t="s">
        <v>16</v>
      </c>
      <c r="B14" s="8">
        <v>0</v>
      </c>
      <c r="C14" s="8">
        <v>35686500</v>
      </c>
      <c r="D14" s="8">
        <v>0</v>
      </c>
      <c r="E14" s="8">
        <v>0</v>
      </c>
      <c r="F14" s="21">
        <f t="shared" si="0"/>
        <v>35686500</v>
      </c>
    </row>
    <row r="15" spans="1:6" s="4" customFormat="1" x14ac:dyDescent="0.3">
      <c r="A15" s="17" t="s">
        <v>17</v>
      </c>
      <c r="B15" s="8">
        <v>0</v>
      </c>
      <c r="C15" s="8">
        <v>5150000</v>
      </c>
      <c r="D15" s="8">
        <v>0</v>
      </c>
      <c r="E15" s="8">
        <v>0</v>
      </c>
      <c r="F15" s="21">
        <f t="shared" si="0"/>
        <v>5150000</v>
      </c>
    </row>
    <row r="16" spans="1:6" s="4" customFormat="1" x14ac:dyDescent="0.3">
      <c r="A16" s="17" t="s">
        <v>74</v>
      </c>
      <c r="B16" s="8">
        <v>0</v>
      </c>
      <c r="C16" s="8">
        <v>18537617</v>
      </c>
      <c r="D16" s="8">
        <v>0</v>
      </c>
      <c r="E16" s="8">
        <v>0</v>
      </c>
      <c r="F16" s="21">
        <f t="shared" si="0"/>
        <v>18537617</v>
      </c>
    </row>
    <row r="17" spans="1:7" s="4" customFormat="1" x14ac:dyDescent="0.3">
      <c r="A17" s="17" t="s">
        <v>18</v>
      </c>
      <c r="B17" s="8">
        <v>0</v>
      </c>
      <c r="C17" s="8">
        <v>5850000</v>
      </c>
      <c r="D17" s="8">
        <v>0</v>
      </c>
      <c r="E17" s="8">
        <v>0</v>
      </c>
      <c r="F17" s="21">
        <f t="shared" si="0"/>
        <v>5850000</v>
      </c>
    </row>
    <row r="18" spans="1:7" s="4" customFormat="1" x14ac:dyDescent="0.3">
      <c r="A18" s="17" t="s">
        <v>72</v>
      </c>
      <c r="B18" s="8">
        <v>0</v>
      </c>
      <c r="C18" s="8">
        <v>3770000</v>
      </c>
      <c r="D18" s="8">
        <v>0</v>
      </c>
      <c r="E18" s="8">
        <v>0</v>
      </c>
      <c r="F18" s="21">
        <f t="shared" si="0"/>
        <v>3770000</v>
      </c>
    </row>
    <row r="19" spans="1:7" s="4" customFormat="1" x14ac:dyDescent="0.3">
      <c r="A19" s="17" t="s">
        <v>73</v>
      </c>
      <c r="B19" s="8">
        <v>0</v>
      </c>
      <c r="C19" s="8">
        <v>805000</v>
      </c>
      <c r="D19" s="8">
        <v>0</v>
      </c>
      <c r="E19" s="8">
        <v>0</v>
      </c>
      <c r="F19" s="21">
        <f t="shared" si="0"/>
        <v>805000</v>
      </c>
    </row>
    <row r="20" spans="1:7" s="4" customFormat="1" x14ac:dyDescent="0.3">
      <c r="A20" s="17" t="s">
        <v>19</v>
      </c>
      <c r="B20" s="8">
        <v>0</v>
      </c>
      <c r="C20" s="8">
        <v>4160043</v>
      </c>
      <c r="D20" s="8">
        <v>0</v>
      </c>
      <c r="E20" s="8">
        <v>0</v>
      </c>
      <c r="F20" s="21">
        <f t="shared" si="0"/>
        <v>4160043</v>
      </c>
    </row>
    <row r="21" spans="1:7" s="4" customFormat="1" x14ac:dyDescent="0.3">
      <c r="A21" s="17" t="s">
        <v>20</v>
      </c>
      <c r="B21" s="8">
        <v>0</v>
      </c>
      <c r="C21" s="8">
        <v>66448762.850000001</v>
      </c>
      <c r="D21" s="8">
        <v>0</v>
      </c>
      <c r="E21" s="8">
        <v>0</v>
      </c>
      <c r="F21" s="21">
        <f t="shared" si="0"/>
        <v>66448762.850000001</v>
      </c>
    </row>
    <row r="22" spans="1:7" s="4" customFormat="1" x14ac:dyDescent="0.3">
      <c r="A22" s="17" t="s">
        <v>21</v>
      </c>
      <c r="B22" s="8">
        <v>0</v>
      </c>
      <c r="C22" s="8">
        <v>14650000</v>
      </c>
      <c r="D22" s="8">
        <v>0</v>
      </c>
      <c r="E22" s="8">
        <v>0</v>
      </c>
      <c r="F22" s="21">
        <f t="shared" si="0"/>
        <v>14650000</v>
      </c>
    </row>
    <row r="23" spans="1:7" s="4" customFormat="1" x14ac:dyDescent="0.3">
      <c r="A23" s="17" t="s">
        <v>71</v>
      </c>
      <c r="B23" s="8">
        <v>0</v>
      </c>
      <c r="C23" s="8">
        <v>750000</v>
      </c>
      <c r="D23" s="8">
        <v>0</v>
      </c>
      <c r="E23" s="8">
        <v>0</v>
      </c>
      <c r="F23" s="21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8">
        <v>550000</v>
      </c>
      <c r="D24" s="8">
        <v>0</v>
      </c>
      <c r="E24" s="8">
        <v>0</v>
      </c>
      <c r="F24" s="21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13358775.49</v>
      </c>
      <c r="D26" s="8">
        <v>0</v>
      </c>
      <c r="E26" s="8">
        <v>0</v>
      </c>
      <c r="F26" s="21">
        <f t="shared" si="0"/>
        <v>13358775.49</v>
      </c>
    </row>
    <row r="27" spans="1:7" s="4" customFormat="1" x14ac:dyDescent="0.3">
      <c r="A27" s="17" t="s">
        <v>23</v>
      </c>
      <c r="B27" s="8">
        <v>0</v>
      </c>
      <c r="C27" s="8">
        <v>2000000</v>
      </c>
      <c r="D27" s="8">
        <v>0</v>
      </c>
      <c r="E27" s="8">
        <v>0</v>
      </c>
      <c r="F27" s="21">
        <f t="shared" si="0"/>
        <v>2000000</v>
      </c>
    </row>
    <row r="28" spans="1:7" s="4" customFormat="1" x14ac:dyDescent="0.3">
      <c r="A28" s="17" t="s">
        <v>24</v>
      </c>
      <c r="B28" s="8">
        <v>0</v>
      </c>
      <c r="C28" s="8">
        <v>1324000</v>
      </c>
      <c r="D28" s="8">
        <v>0</v>
      </c>
      <c r="E28" s="8">
        <v>0</v>
      </c>
      <c r="F28" s="21">
        <f t="shared" si="0"/>
        <v>1324000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4550000</v>
      </c>
      <c r="E29" s="8">
        <v>0</v>
      </c>
      <c r="F29" s="21">
        <f t="shared" si="0"/>
        <v>42765959.079999998</v>
      </c>
    </row>
    <row r="30" spans="1:7" s="4" customFormat="1" hidden="1" x14ac:dyDescent="0.3">
      <c r="A30" s="23" t="s">
        <v>68</v>
      </c>
      <c r="B30" s="24">
        <v>0</v>
      </c>
      <c r="C30" s="24">
        <v>0</v>
      </c>
      <c r="D30" s="24">
        <v>0</v>
      </c>
      <c r="E30" s="24">
        <v>0</v>
      </c>
      <c r="F30" s="25">
        <f t="shared" si="0"/>
        <v>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9250000</v>
      </c>
      <c r="D32" s="8">
        <v>0</v>
      </c>
      <c r="E32" s="8">
        <v>0</v>
      </c>
      <c r="F32" s="21">
        <f t="shared" si="0"/>
        <v>9250000</v>
      </c>
    </row>
    <row r="33" spans="1:8" s="4" customFormat="1" x14ac:dyDescent="0.3">
      <c r="A33" s="17" t="s">
        <v>67</v>
      </c>
      <c r="B33" s="8">
        <v>0</v>
      </c>
      <c r="C33" s="8">
        <v>33458919.210000001</v>
      </c>
      <c r="D33" s="8">
        <v>0</v>
      </c>
      <c r="E33" s="8">
        <v>0</v>
      </c>
      <c r="F33" s="21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8">
        <v>26454465.59</v>
      </c>
      <c r="D34" s="8">
        <v>0</v>
      </c>
      <c r="E34" s="8">
        <v>0</v>
      </c>
      <c r="F34" s="21">
        <f t="shared" si="0"/>
        <v>26454465.59</v>
      </c>
    </row>
    <row r="35" spans="1:8" s="4" customFormat="1" x14ac:dyDescent="0.3">
      <c r="A35" s="17" t="s">
        <v>54</v>
      </c>
      <c r="B35" s="8">
        <v>0</v>
      </c>
      <c r="C35" s="8">
        <v>3633336</v>
      </c>
      <c r="D35" s="8">
        <v>0</v>
      </c>
      <c r="E35" s="8">
        <v>0</v>
      </c>
      <c r="F35" s="21">
        <f t="shared" si="0"/>
        <v>3633336</v>
      </c>
    </row>
    <row r="36" spans="1:8" s="4" customFormat="1" x14ac:dyDescent="0.3">
      <c r="A36" s="17" t="s">
        <v>29</v>
      </c>
      <c r="B36" s="8">
        <v>0</v>
      </c>
      <c r="C36" s="8">
        <v>165567816.13</v>
      </c>
      <c r="D36" s="8">
        <v>50000000</v>
      </c>
      <c r="E36" s="8">
        <v>0</v>
      </c>
      <c r="F36" s="21">
        <f t="shared" si="0"/>
        <v>215567816.13</v>
      </c>
    </row>
    <row r="37" spans="1:8" s="4" customFormat="1" x14ac:dyDescent="0.3">
      <c r="A37" s="17" t="s">
        <v>53</v>
      </c>
      <c r="B37" s="8">
        <v>0</v>
      </c>
      <c r="C37" s="8">
        <v>17336487.850000001</v>
      </c>
      <c r="D37" s="8">
        <v>0</v>
      </c>
      <c r="E37" s="8">
        <v>0</v>
      </c>
      <c r="F37" s="21">
        <f t="shared" si="0"/>
        <v>17336487.850000001</v>
      </c>
    </row>
    <row r="38" spans="1:8" s="4" customFormat="1" x14ac:dyDescent="0.3">
      <c r="A38" s="17" t="s">
        <v>52</v>
      </c>
      <c r="B38" s="8">
        <v>0</v>
      </c>
      <c r="C38" s="8">
        <v>5950000</v>
      </c>
      <c r="D38" s="8">
        <v>0</v>
      </c>
      <c r="E38" s="8">
        <v>0</v>
      </c>
      <c r="F38" s="21">
        <f t="shared" si="0"/>
        <v>5950000</v>
      </c>
    </row>
    <row r="39" spans="1:8" s="4" customFormat="1" x14ac:dyDescent="0.3">
      <c r="A39" s="17" t="s">
        <v>51</v>
      </c>
      <c r="B39" s="8">
        <v>0</v>
      </c>
      <c r="C39" s="8">
        <v>1430000</v>
      </c>
      <c r="D39" s="8">
        <v>0</v>
      </c>
      <c r="E39" s="8">
        <v>0</v>
      </c>
      <c r="F39" s="21">
        <f t="shared" si="0"/>
        <v>1430000</v>
      </c>
    </row>
    <row r="40" spans="1:8" s="4" customFormat="1" x14ac:dyDescent="0.3">
      <c r="A40" s="17" t="s">
        <v>50</v>
      </c>
      <c r="B40" s="8">
        <v>0</v>
      </c>
      <c r="C40" s="8">
        <v>0</v>
      </c>
      <c r="D40" s="8">
        <v>0</v>
      </c>
      <c r="E40" s="8">
        <v>0</v>
      </c>
      <c r="F40" s="21">
        <f t="shared" si="0"/>
        <v>0</v>
      </c>
    </row>
    <row r="41" spans="1:8" s="4" customFormat="1" x14ac:dyDescent="0.3">
      <c r="A41" s="17" t="s">
        <v>30</v>
      </c>
      <c r="B41" s="8">
        <v>0</v>
      </c>
      <c r="C41" s="8">
        <v>148104289.18000001</v>
      </c>
      <c r="D41" s="8">
        <v>0</v>
      </c>
      <c r="E41" s="8">
        <v>0</v>
      </c>
      <c r="F41" s="21">
        <f t="shared" si="0"/>
        <v>148104289.18000001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17357923</v>
      </c>
      <c r="D42" s="8">
        <v>0</v>
      </c>
      <c r="E42" s="8">
        <v>0</v>
      </c>
      <c r="F42" s="21">
        <f t="shared" si="0"/>
        <v>17357923</v>
      </c>
    </row>
    <row r="43" spans="1:8" s="4" customFormat="1" x14ac:dyDescent="0.3">
      <c r="A43" s="17" t="s">
        <v>66</v>
      </c>
      <c r="B43" s="8">
        <v>0</v>
      </c>
      <c r="C43" s="8">
        <v>13120411</v>
      </c>
      <c r="D43" s="8">
        <v>0</v>
      </c>
      <c r="E43" s="8">
        <v>0</v>
      </c>
      <c r="F43" s="21">
        <f t="shared" si="0"/>
        <v>13120411</v>
      </c>
    </row>
    <row r="44" spans="1:8" s="4" customFormat="1" x14ac:dyDescent="0.3">
      <c r="A44" s="17" t="s">
        <v>32</v>
      </c>
      <c r="B44" s="8">
        <v>0</v>
      </c>
      <c r="C44" s="8">
        <v>2800000</v>
      </c>
      <c r="D44" s="8">
        <v>0</v>
      </c>
      <c r="E44" s="8">
        <v>0</v>
      </c>
      <c r="F44" s="21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8">
        <v>21247411.91</v>
      </c>
      <c r="D45" s="8">
        <v>0</v>
      </c>
      <c r="E45" s="8">
        <v>0</v>
      </c>
      <c r="F45" s="21">
        <f t="shared" si="0"/>
        <v>21247411.91</v>
      </c>
    </row>
    <row r="46" spans="1:8" s="4" customFormat="1" x14ac:dyDescent="0.3">
      <c r="A46" s="17" t="s">
        <v>34</v>
      </c>
      <c r="B46" s="8">
        <v>0</v>
      </c>
      <c r="C46" s="8">
        <v>70843892.629999995</v>
      </c>
      <c r="D46" s="8">
        <v>0</v>
      </c>
      <c r="E46" s="8">
        <v>0</v>
      </c>
      <c r="F46" s="21">
        <f t="shared" si="0"/>
        <v>70843892.629999995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5667053.8799999999</v>
      </c>
      <c r="D48" s="8">
        <v>0</v>
      </c>
      <c r="E48" s="8">
        <v>0</v>
      </c>
      <c r="F48" s="21">
        <f t="shared" si="0"/>
        <v>5667053.8799999999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17679611.940000001</v>
      </c>
      <c r="D50" s="8">
        <v>0</v>
      </c>
      <c r="E50" s="8">
        <v>0</v>
      </c>
      <c r="F50" s="21">
        <f t="shared" si="0"/>
        <v>17679611.940000001</v>
      </c>
    </row>
    <row r="51" spans="1:8" s="4" customFormat="1" x14ac:dyDescent="0.3">
      <c r="A51" s="17" t="s">
        <v>37</v>
      </c>
      <c r="B51" s="8">
        <v>0</v>
      </c>
      <c r="C51" s="8">
        <v>81251234.049999997</v>
      </c>
      <c r="D51" s="8">
        <v>0</v>
      </c>
      <c r="E51" s="8">
        <v>0</v>
      </c>
      <c r="F51" s="21">
        <f t="shared" si="0"/>
        <v>81251234.049999997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17881381.059999999</v>
      </c>
      <c r="D52" s="8">
        <v>6000000</v>
      </c>
      <c r="E52" s="8">
        <v>4741837.0599999996</v>
      </c>
      <c r="F52" s="21">
        <f t="shared" si="0"/>
        <v>28623218.119999997</v>
      </c>
    </row>
    <row r="53" spans="1:8" s="4" customFormat="1" x14ac:dyDescent="0.3">
      <c r="A53" s="17" t="s">
        <v>39</v>
      </c>
      <c r="B53" s="8">
        <v>0</v>
      </c>
      <c r="C53" s="8">
        <v>8800000</v>
      </c>
      <c r="D53" s="8">
        <v>0</v>
      </c>
      <c r="E53" s="8">
        <v>4741837.05</v>
      </c>
      <c r="F53" s="21">
        <f t="shared" si="0"/>
        <v>13541837.050000001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24">
        <v>0</v>
      </c>
      <c r="F54" s="25">
        <f t="shared" si="0"/>
        <v>0</v>
      </c>
    </row>
    <row r="55" spans="1:8" s="4" customFormat="1" ht="14.25" customHeigh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2474200</v>
      </c>
      <c r="D58" s="8">
        <v>0</v>
      </c>
      <c r="E58" s="8">
        <v>0</v>
      </c>
      <c r="F58" s="21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8">
        <v>14669995</v>
      </c>
      <c r="D59" s="8">
        <v>0</v>
      </c>
      <c r="E59" s="8">
        <v>0</v>
      </c>
      <c r="F59" s="21">
        <f t="shared" si="0"/>
        <v>14669995</v>
      </c>
    </row>
    <row r="60" spans="1:8" s="4" customFormat="1" x14ac:dyDescent="0.3">
      <c r="A60" s="17" t="s">
        <v>44</v>
      </c>
      <c r="B60" s="8">
        <v>0</v>
      </c>
      <c r="C60" s="8">
        <v>45503584.729999997</v>
      </c>
      <c r="D60" s="8">
        <v>0</v>
      </c>
      <c r="E60" s="8">
        <v>0</v>
      </c>
      <c r="F60" s="21">
        <f t="shared" si="0"/>
        <v>45503584.729999997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2700000</v>
      </c>
      <c r="D61" s="8">
        <v>0</v>
      </c>
      <c r="E61" s="8">
        <v>0</v>
      </c>
      <c r="F61" s="21">
        <f t="shared" si="0"/>
        <v>2700000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180000</v>
      </c>
      <c r="D63" s="8">
        <v>0</v>
      </c>
      <c r="E63" s="8">
        <v>0</v>
      </c>
      <c r="F63" s="21">
        <f t="shared" si="0"/>
        <v>180000</v>
      </c>
    </row>
    <row r="64" spans="1:8" s="4" customFormat="1" x14ac:dyDescent="0.3">
      <c r="A64" s="17" t="s">
        <v>47</v>
      </c>
      <c r="B64" s="8">
        <v>0</v>
      </c>
      <c r="C64" s="8">
        <v>450000</v>
      </c>
      <c r="D64" s="8">
        <v>0</v>
      </c>
      <c r="E64" s="8">
        <v>0</v>
      </c>
      <c r="F64" s="21">
        <f t="shared" si="0"/>
        <v>450000</v>
      </c>
      <c r="H64" s="5"/>
    </row>
    <row r="65" spans="1:6" s="4" customFormat="1" x14ac:dyDescent="0.3">
      <c r="A65" s="17" t="s">
        <v>61</v>
      </c>
      <c r="B65" s="8">
        <v>0</v>
      </c>
      <c r="C65" s="8">
        <v>954836378.95000005</v>
      </c>
      <c r="D65" s="8">
        <v>1559000000</v>
      </c>
      <c r="E65" s="8">
        <v>1389652050.96</v>
      </c>
      <c r="F65" s="21">
        <f t="shared" si="0"/>
        <v>3903488429.9099998</v>
      </c>
    </row>
    <row r="66" spans="1:6" s="4" customFormat="1" x14ac:dyDescent="0.3">
      <c r="A66" s="17" t="s">
        <v>60</v>
      </c>
      <c r="B66" s="8">
        <v>0</v>
      </c>
      <c r="C66" s="8">
        <v>138515022</v>
      </c>
      <c r="D66" s="8">
        <v>21591000</v>
      </c>
      <c r="E66" s="8">
        <v>0</v>
      </c>
      <c r="F66" s="21">
        <f t="shared" si="0"/>
        <v>160106022</v>
      </c>
    </row>
    <row r="67" spans="1:6" s="4" customFormat="1" x14ac:dyDescent="0.3">
      <c r="A67" s="26" t="s">
        <v>59</v>
      </c>
      <c r="B67" s="27">
        <v>0</v>
      </c>
      <c r="C67" s="27">
        <v>11190540.5</v>
      </c>
      <c r="D67" s="27">
        <v>7000000</v>
      </c>
      <c r="E67" s="27">
        <v>0</v>
      </c>
      <c r="F67" s="28">
        <f t="shared" si="0"/>
        <v>18190540.5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0</v>
      </c>
      <c r="E68" s="8">
        <v>101115420</v>
      </c>
      <c r="F68" s="21">
        <f t="shared" si="0"/>
        <v>284058128.30000001</v>
      </c>
    </row>
    <row r="69" spans="1:6" s="4" customFormat="1" x14ac:dyDescent="0.3">
      <c r="A69" s="17" t="s">
        <v>57</v>
      </c>
      <c r="B69" s="8">
        <v>0</v>
      </c>
      <c r="C69" s="8">
        <v>98098133.659999996</v>
      </c>
      <c r="D69" s="8">
        <v>0</v>
      </c>
      <c r="E69" s="8">
        <v>0</v>
      </c>
      <c r="F69" s="21">
        <f t="shared" si="0"/>
        <v>98098133.659999996</v>
      </c>
    </row>
    <row r="70" spans="1:6" s="4" customFormat="1" x14ac:dyDescent="0.3">
      <c r="A70" s="17" t="s">
        <v>56</v>
      </c>
      <c r="B70" s="8">
        <v>0</v>
      </c>
      <c r="C70" s="8">
        <v>149277228.02000001</v>
      </c>
      <c r="D70" s="8">
        <v>0</v>
      </c>
      <c r="E70" s="8">
        <v>0</v>
      </c>
      <c r="F70" s="21">
        <f t="shared" si="0"/>
        <v>149277228.02000001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3104195974.3300004</v>
      </c>
      <c r="D71" s="20">
        <f>SUM(D5:D70)</f>
        <v>1724541000</v>
      </c>
      <c r="E71" s="20">
        <f>SUM(E5:E70)</f>
        <v>1652005316.1300001</v>
      </c>
      <c r="F71" s="12">
        <f>SUM(B71:E71)</f>
        <v>6480742290.46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A31" sqref="A31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82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hidden="1" x14ac:dyDescent="0.3">
      <c r="A6" s="17" t="s">
        <v>9</v>
      </c>
      <c r="B6" s="8">
        <v>0</v>
      </c>
      <c r="C6" s="8">
        <v>0</v>
      </c>
      <c r="D6" s="8">
        <v>0</v>
      </c>
      <c r="E6" s="8">
        <v>0</v>
      </c>
      <c r="F6" s="21">
        <f t="shared" ref="F6:F70" si="0">SUM(B6:E6)</f>
        <v>0</v>
      </c>
    </row>
    <row r="7" spans="1:6" s="4" customFormat="1" x14ac:dyDescent="0.3">
      <c r="A7" s="17" t="s">
        <v>75</v>
      </c>
      <c r="B7" s="8">
        <v>0</v>
      </c>
      <c r="C7" s="8">
        <v>2082120.76</v>
      </c>
      <c r="D7" s="8">
        <v>0</v>
      </c>
      <c r="E7" s="8">
        <v>0</v>
      </c>
      <c r="F7" s="21">
        <f t="shared" si="0"/>
        <v>2082120.76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272383380.80000001</v>
      </c>
      <c r="D10" s="8">
        <v>0</v>
      </c>
      <c r="E10" s="8">
        <v>158053793.06</v>
      </c>
      <c r="F10" s="21">
        <f t="shared" si="0"/>
        <v>430437173.86000001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62000000</v>
      </c>
      <c r="E11" s="8">
        <v>0</v>
      </c>
      <c r="F11" s="21">
        <f t="shared" si="0"/>
        <v>62000000</v>
      </c>
    </row>
    <row r="12" spans="1:6" s="4" customFormat="1" x14ac:dyDescent="0.3">
      <c r="A12" s="17" t="s">
        <v>14</v>
      </c>
      <c r="B12" s="8">
        <v>0</v>
      </c>
      <c r="C12" s="8">
        <v>10000000</v>
      </c>
      <c r="D12" s="8">
        <v>19400000</v>
      </c>
      <c r="E12" s="8">
        <v>0</v>
      </c>
      <c r="F12" s="21">
        <f t="shared" si="0"/>
        <v>29400000</v>
      </c>
    </row>
    <row r="13" spans="1:6" s="4" customFormat="1" x14ac:dyDescent="0.3">
      <c r="A13" s="17" t="s">
        <v>15</v>
      </c>
      <c r="B13" s="8">
        <v>0</v>
      </c>
      <c r="C13" s="8">
        <v>111907513.19</v>
      </c>
      <c r="D13" s="8">
        <v>0</v>
      </c>
      <c r="E13" s="8">
        <v>0</v>
      </c>
      <c r="F13" s="21">
        <f t="shared" si="0"/>
        <v>111907513.19</v>
      </c>
    </row>
    <row r="14" spans="1:6" s="4" customFormat="1" x14ac:dyDescent="0.3">
      <c r="A14" s="17" t="s">
        <v>16</v>
      </c>
      <c r="B14" s="8">
        <v>0</v>
      </c>
      <c r="C14" s="8">
        <v>35824000</v>
      </c>
      <c r="D14" s="8">
        <v>0</v>
      </c>
      <c r="E14" s="8">
        <v>0</v>
      </c>
      <c r="F14" s="21">
        <f t="shared" si="0"/>
        <v>35824000</v>
      </c>
    </row>
    <row r="15" spans="1:6" s="4" customFormat="1" x14ac:dyDescent="0.3">
      <c r="A15" s="17" t="s">
        <v>17</v>
      </c>
      <c r="B15" s="8">
        <v>0</v>
      </c>
      <c r="C15" s="8">
        <v>5150000</v>
      </c>
      <c r="D15" s="8">
        <v>0</v>
      </c>
      <c r="E15" s="8">
        <v>0</v>
      </c>
      <c r="F15" s="21">
        <f t="shared" si="0"/>
        <v>5150000</v>
      </c>
    </row>
    <row r="16" spans="1:6" s="4" customFormat="1" x14ac:dyDescent="0.3">
      <c r="A16" s="17" t="s">
        <v>74</v>
      </c>
      <c r="B16" s="8">
        <v>0</v>
      </c>
      <c r="C16" s="8">
        <v>18537617</v>
      </c>
      <c r="D16" s="8">
        <v>0</v>
      </c>
      <c r="E16" s="8">
        <v>0</v>
      </c>
      <c r="F16" s="21">
        <f t="shared" si="0"/>
        <v>18537617</v>
      </c>
    </row>
    <row r="17" spans="1:7" s="4" customFormat="1" x14ac:dyDescent="0.3">
      <c r="A17" s="17" t="s">
        <v>18</v>
      </c>
      <c r="B17" s="8">
        <v>0</v>
      </c>
      <c r="C17" s="8">
        <v>5850000</v>
      </c>
      <c r="D17" s="8">
        <v>0</v>
      </c>
      <c r="E17" s="8">
        <v>0</v>
      </c>
      <c r="F17" s="21">
        <f t="shared" si="0"/>
        <v>5850000</v>
      </c>
    </row>
    <row r="18" spans="1:7" s="4" customFormat="1" x14ac:dyDescent="0.3">
      <c r="A18" s="17" t="s">
        <v>72</v>
      </c>
      <c r="B18" s="8">
        <v>0</v>
      </c>
      <c r="C18" s="8">
        <v>3785000</v>
      </c>
      <c r="D18" s="8">
        <v>0</v>
      </c>
      <c r="E18" s="8">
        <v>0</v>
      </c>
      <c r="F18" s="21">
        <f t="shared" si="0"/>
        <v>3785000</v>
      </c>
    </row>
    <row r="19" spans="1:7" s="4" customFormat="1" x14ac:dyDescent="0.3">
      <c r="A19" s="17" t="s">
        <v>73</v>
      </c>
      <c r="B19" s="8">
        <v>0</v>
      </c>
      <c r="C19" s="8">
        <v>805000</v>
      </c>
      <c r="D19" s="8">
        <v>0</v>
      </c>
      <c r="E19" s="8">
        <v>0</v>
      </c>
      <c r="F19" s="21">
        <f t="shared" si="0"/>
        <v>805000</v>
      </c>
    </row>
    <row r="20" spans="1:7" s="4" customFormat="1" x14ac:dyDescent="0.3">
      <c r="A20" s="17" t="s">
        <v>19</v>
      </c>
      <c r="B20" s="8">
        <v>0</v>
      </c>
      <c r="C20" s="8">
        <v>4160043</v>
      </c>
      <c r="D20" s="8">
        <v>0</v>
      </c>
      <c r="E20" s="8">
        <v>0</v>
      </c>
      <c r="F20" s="21">
        <f t="shared" si="0"/>
        <v>4160043</v>
      </c>
    </row>
    <row r="21" spans="1:7" s="4" customFormat="1" x14ac:dyDescent="0.3">
      <c r="A21" s="17" t="s">
        <v>20</v>
      </c>
      <c r="B21" s="8">
        <v>0</v>
      </c>
      <c r="C21" s="8">
        <v>65916010.850000001</v>
      </c>
      <c r="D21" s="8">
        <v>0</v>
      </c>
      <c r="E21" s="8">
        <v>0</v>
      </c>
      <c r="F21" s="21">
        <f t="shared" si="0"/>
        <v>65916010.850000001</v>
      </c>
    </row>
    <row r="22" spans="1:7" s="4" customFormat="1" x14ac:dyDescent="0.3">
      <c r="A22" s="17" t="s">
        <v>21</v>
      </c>
      <c r="B22" s="8">
        <v>0</v>
      </c>
      <c r="C22" s="8">
        <v>14650000</v>
      </c>
      <c r="D22" s="8">
        <v>0</v>
      </c>
      <c r="E22" s="8">
        <v>0</v>
      </c>
      <c r="F22" s="21">
        <f t="shared" si="0"/>
        <v>14650000</v>
      </c>
    </row>
    <row r="23" spans="1:7" s="4" customFormat="1" x14ac:dyDescent="0.3">
      <c r="A23" s="17" t="s">
        <v>71</v>
      </c>
      <c r="B23" s="8">
        <v>0</v>
      </c>
      <c r="C23" s="8">
        <v>750000</v>
      </c>
      <c r="D23" s="8">
        <v>0</v>
      </c>
      <c r="E23" s="8">
        <v>0</v>
      </c>
      <c r="F23" s="21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8">
        <v>550000</v>
      </c>
      <c r="D24" s="8">
        <v>0</v>
      </c>
      <c r="E24" s="8">
        <v>0</v>
      </c>
      <c r="F24" s="21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13358775.49</v>
      </c>
      <c r="D26" s="8">
        <v>0</v>
      </c>
      <c r="E26" s="8">
        <v>0</v>
      </c>
      <c r="F26" s="21">
        <f t="shared" si="0"/>
        <v>13358775.49</v>
      </c>
    </row>
    <row r="27" spans="1:7" s="4" customFormat="1" x14ac:dyDescent="0.3">
      <c r="A27" s="17" t="s">
        <v>23</v>
      </c>
      <c r="B27" s="8">
        <v>0</v>
      </c>
      <c r="C27" s="8">
        <v>2000000</v>
      </c>
      <c r="D27" s="8">
        <v>0</v>
      </c>
      <c r="E27" s="8">
        <v>0</v>
      </c>
      <c r="F27" s="21">
        <f t="shared" si="0"/>
        <v>2000000</v>
      </c>
    </row>
    <row r="28" spans="1:7" s="4" customFormat="1" x14ac:dyDescent="0.3">
      <c r="A28" s="17" t="s">
        <v>24</v>
      </c>
      <c r="B28" s="8">
        <v>0</v>
      </c>
      <c r="C28" s="8">
        <v>1324000</v>
      </c>
      <c r="D28" s="8">
        <v>0</v>
      </c>
      <c r="E28" s="8">
        <v>0</v>
      </c>
      <c r="F28" s="21">
        <f t="shared" si="0"/>
        <v>1324000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5700000</v>
      </c>
      <c r="E29" s="8">
        <v>0</v>
      </c>
      <c r="F29" s="21">
        <f t="shared" si="0"/>
        <v>43915959.079999998</v>
      </c>
    </row>
    <row r="30" spans="1:7" s="4" customFormat="1" hidden="1" x14ac:dyDescent="0.3">
      <c r="A30" s="17" t="s">
        <v>68</v>
      </c>
      <c r="B30" s="8">
        <v>0</v>
      </c>
      <c r="C30" s="8">
        <v>0</v>
      </c>
      <c r="D30" s="8">
        <v>0</v>
      </c>
      <c r="E30" s="8">
        <v>0</v>
      </c>
      <c r="F30" s="21">
        <f t="shared" si="0"/>
        <v>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9500000</v>
      </c>
      <c r="D32" s="8">
        <v>0</v>
      </c>
      <c r="E32" s="8">
        <v>0</v>
      </c>
      <c r="F32" s="21">
        <f t="shared" si="0"/>
        <v>9500000</v>
      </c>
    </row>
    <row r="33" spans="1:8" s="4" customFormat="1" x14ac:dyDescent="0.3">
      <c r="A33" s="17" t="s">
        <v>67</v>
      </c>
      <c r="B33" s="8">
        <v>0</v>
      </c>
      <c r="C33" s="8">
        <v>33458919.210000001</v>
      </c>
      <c r="D33" s="8">
        <v>0</v>
      </c>
      <c r="E33" s="8">
        <v>0</v>
      </c>
      <c r="F33" s="21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8">
        <v>26454465.59</v>
      </c>
      <c r="D34" s="8">
        <v>0</v>
      </c>
      <c r="E34" s="8">
        <v>0</v>
      </c>
      <c r="F34" s="21">
        <f t="shared" si="0"/>
        <v>26454465.59</v>
      </c>
    </row>
    <row r="35" spans="1:8" s="4" customFormat="1" x14ac:dyDescent="0.3">
      <c r="A35" s="17" t="s">
        <v>54</v>
      </c>
      <c r="B35" s="8">
        <v>0</v>
      </c>
      <c r="C35" s="8">
        <v>3641669</v>
      </c>
      <c r="D35" s="8">
        <v>0</v>
      </c>
      <c r="E35" s="8">
        <v>0</v>
      </c>
      <c r="F35" s="21">
        <f t="shared" si="0"/>
        <v>3641669</v>
      </c>
    </row>
    <row r="36" spans="1:8" s="4" customFormat="1" x14ac:dyDescent="0.3">
      <c r="A36" s="17" t="s">
        <v>29</v>
      </c>
      <c r="B36" s="8">
        <v>0</v>
      </c>
      <c r="C36" s="8">
        <v>177567816.13</v>
      </c>
      <c r="D36" s="8">
        <v>50000000</v>
      </c>
      <c r="E36" s="8">
        <v>0</v>
      </c>
      <c r="F36" s="21">
        <f t="shared" si="0"/>
        <v>227567816.13</v>
      </c>
    </row>
    <row r="37" spans="1:8" s="4" customFormat="1" x14ac:dyDescent="0.3">
      <c r="A37" s="17" t="s">
        <v>53</v>
      </c>
      <c r="B37" s="8">
        <v>0</v>
      </c>
      <c r="C37" s="8">
        <v>17336487.850000001</v>
      </c>
      <c r="D37" s="8">
        <v>0</v>
      </c>
      <c r="E37" s="8">
        <v>0</v>
      </c>
      <c r="F37" s="21">
        <f t="shared" si="0"/>
        <v>17336487.850000001</v>
      </c>
    </row>
    <row r="38" spans="1:8" s="4" customFormat="1" x14ac:dyDescent="0.3">
      <c r="A38" s="17" t="s">
        <v>52</v>
      </c>
      <c r="B38" s="8">
        <v>0</v>
      </c>
      <c r="C38" s="8">
        <v>5950000</v>
      </c>
      <c r="D38" s="8">
        <v>0</v>
      </c>
      <c r="E38" s="8">
        <v>0</v>
      </c>
      <c r="F38" s="21">
        <f t="shared" si="0"/>
        <v>5950000</v>
      </c>
    </row>
    <row r="39" spans="1:8" s="4" customFormat="1" x14ac:dyDescent="0.3">
      <c r="A39" s="17" t="s">
        <v>51</v>
      </c>
      <c r="B39" s="8">
        <v>0</v>
      </c>
      <c r="C39" s="8">
        <v>1430000</v>
      </c>
      <c r="D39" s="8">
        <v>0</v>
      </c>
      <c r="E39" s="8">
        <v>0</v>
      </c>
      <c r="F39" s="21">
        <f t="shared" si="0"/>
        <v>1430000</v>
      </c>
    </row>
    <row r="40" spans="1:8" s="4" customFormat="1" x14ac:dyDescent="0.3">
      <c r="A40" s="17" t="s">
        <v>50</v>
      </c>
      <c r="B40" s="8">
        <v>0</v>
      </c>
      <c r="C40" s="8">
        <v>155000</v>
      </c>
      <c r="D40" s="8">
        <v>0</v>
      </c>
      <c r="E40" s="8">
        <v>0</v>
      </c>
      <c r="F40" s="21">
        <f t="shared" si="0"/>
        <v>155000</v>
      </c>
    </row>
    <row r="41" spans="1:8" s="4" customFormat="1" x14ac:dyDescent="0.3">
      <c r="A41" s="17" t="s">
        <v>30</v>
      </c>
      <c r="B41" s="8">
        <v>0</v>
      </c>
      <c r="C41" s="8">
        <v>148382066.18000001</v>
      </c>
      <c r="D41" s="8">
        <v>0</v>
      </c>
      <c r="E41" s="8">
        <v>0</v>
      </c>
      <c r="F41" s="21">
        <f t="shared" si="0"/>
        <v>148382066.18000001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17357923</v>
      </c>
      <c r="D42" s="8">
        <v>0</v>
      </c>
      <c r="E42" s="8">
        <v>0</v>
      </c>
      <c r="F42" s="21">
        <f t="shared" si="0"/>
        <v>17357923</v>
      </c>
    </row>
    <row r="43" spans="1:8" s="4" customFormat="1" x14ac:dyDescent="0.3">
      <c r="A43" s="17" t="s">
        <v>66</v>
      </c>
      <c r="B43" s="8">
        <v>0</v>
      </c>
      <c r="C43" s="8">
        <v>13120411</v>
      </c>
      <c r="D43" s="8">
        <v>0</v>
      </c>
      <c r="E43" s="8">
        <v>0</v>
      </c>
      <c r="F43" s="21">
        <f t="shared" si="0"/>
        <v>13120411</v>
      </c>
    </row>
    <row r="44" spans="1:8" s="4" customFormat="1" x14ac:dyDescent="0.3">
      <c r="A44" s="17" t="s">
        <v>32</v>
      </c>
      <c r="B44" s="8">
        <v>0</v>
      </c>
      <c r="C44" s="8">
        <v>2800000</v>
      </c>
      <c r="D44" s="8">
        <v>0</v>
      </c>
      <c r="E44" s="8">
        <v>0</v>
      </c>
      <c r="F44" s="21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8">
        <v>21347411.91</v>
      </c>
      <c r="D45" s="8">
        <v>0</v>
      </c>
      <c r="E45" s="8">
        <v>0</v>
      </c>
      <c r="F45" s="21">
        <f t="shared" si="0"/>
        <v>21347411.91</v>
      </c>
    </row>
    <row r="46" spans="1:8" s="4" customFormat="1" x14ac:dyDescent="0.3">
      <c r="A46" s="17" t="s">
        <v>34</v>
      </c>
      <c r="B46" s="8">
        <v>0</v>
      </c>
      <c r="C46" s="8">
        <v>70843892.629999995</v>
      </c>
      <c r="D46" s="8">
        <v>0</v>
      </c>
      <c r="E46" s="8">
        <v>0</v>
      </c>
      <c r="F46" s="21">
        <f t="shared" si="0"/>
        <v>70843892.629999995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5667053.8799999999</v>
      </c>
      <c r="D48" s="8">
        <v>0</v>
      </c>
      <c r="E48" s="8">
        <v>0</v>
      </c>
      <c r="F48" s="21">
        <f t="shared" si="0"/>
        <v>5667053.8799999999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17854611.940000001</v>
      </c>
      <c r="D50" s="8">
        <v>0</v>
      </c>
      <c r="E50" s="8">
        <v>0</v>
      </c>
      <c r="F50" s="21">
        <f t="shared" si="0"/>
        <v>17854611.940000001</v>
      </c>
    </row>
    <row r="51" spans="1:8" s="4" customFormat="1" x14ac:dyDescent="0.3">
      <c r="A51" s="17" t="s">
        <v>37</v>
      </c>
      <c r="B51" s="8">
        <v>0</v>
      </c>
      <c r="C51" s="8">
        <v>81251234.049999997</v>
      </c>
      <c r="D51" s="8">
        <v>0</v>
      </c>
      <c r="E51" s="8">
        <v>0</v>
      </c>
      <c r="F51" s="21">
        <f t="shared" si="0"/>
        <v>81251234.049999997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18281381.059999999</v>
      </c>
      <c r="D52" s="8">
        <v>6000000</v>
      </c>
      <c r="E52" s="8">
        <v>5063559.8099999996</v>
      </c>
      <c r="F52" s="21">
        <f t="shared" si="0"/>
        <v>29344940.869999997</v>
      </c>
    </row>
    <row r="53" spans="1:8" s="4" customFormat="1" x14ac:dyDescent="0.3">
      <c r="A53" s="17" t="s">
        <v>39</v>
      </c>
      <c r="B53" s="8">
        <v>0</v>
      </c>
      <c r="C53" s="8">
        <v>9360000</v>
      </c>
      <c r="D53" s="8">
        <v>0</v>
      </c>
      <c r="E53" s="8">
        <v>5063559.8</v>
      </c>
      <c r="F53" s="21">
        <f t="shared" si="0"/>
        <v>14423559.800000001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24">
        <v>0</v>
      </c>
      <c r="F54" s="25">
        <f t="shared" si="0"/>
        <v>0</v>
      </c>
    </row>
    <row r="55" spans="1:8" s="4" customFormat="1" ht="14.25" customHeigh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2474200</v>
      </c>
      <c r="D58" s="8">
        <v>0</v>
      </c>
      <c r="E58" s="8">
        <v>0</v>
      </c>
      <c r="F58" s="21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8">
        <v>14669995</v>
      </c>
      <c r="D59" s="8">
        <v>0</v>
      </c>
      <c r="E59" s="8">
        <v>0</v>
      </c>
      <c r="F59" s="21">
        <f t="shared" si="0"/>
        <v>14669995</v>
      </c>
    </row>
    <row r="60" spans="1:8" s="4" customFormat="1" x14ac:dyDescent="0.3">
      <c r="A60" s="17" t="s">
        <v>44</v>
      </c>
      <c r="B60" s="8">
        <v>0</v>
      </c>
      <c r="C60" s="8">
        <v>45503584.729999997</v>
      </c>
      <c r="D60" s="8">
        <v>0</v>
      </c>
      <c r="E60" s="8">
        <v>0</v>
      </c>
      <c r="F60" s="21">
        <f t="shared" si="0"/>
        <v>45503584.729999997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3100000</v>
      </c>
      <c r="D61" s="8">
        <v>0</v>
      </c>
      <c r="E61" s="8">
        <v>0</v>
      </c>
      <c r="F61" s="21">
        <f t="shared" si="0"/>
        <v>3100000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180000</v>
      </c>
      <c r="D63" s="8">
        <v>0</v>
      </c>
      <c r="E63" s="8">
        <v>0</v>
      </c>
      <c r="F63" s="21">
        <f t="shared" si="0"/>
        <v>180000</v>
      </c>
    </row>
    <row r="64" spans="1:8" s="4" customFormat="1" x14ac:dyDescent="0.3">
      <c r="A64" s="17" t="s">
        <v>47</v>
      </c>
      <c r="B64" s="8">
        <v>0</v>
      </c>
      <c r="C64" s="8">
        <v>450000</v>
      </c>
      <c r="D64" s="8">
        <v>0</v>
      </c>
      <c r="E64" s="8">
        <v>0</v>
      </c>
      <c r="F64" s="21">
        <f t="shared" si="0"/>
        <v>450000</v>
      </c>
      <c r="H64" s="5"/>
    </row>
    <row r="65" spans="1:6" s="4" customFormat="1" x14ac:dyDescent="0.3">
      <c r="A65" s="17" t="s">
        <v>61</v>
      </c>
      <c r="B65" s="8">
        <v>0</v>
      </c>
      <c r="C65" s="8">
        <v>954836378.95000005</v>
      </c>
      <c r="D65" s="8">
        <v>1554000000</v>
      </c>
      <c r="E65" s="8">
        <v>1389652050.96</v>
      </c>
      <c r="F65" s="21">
        <f t="shared" si="0"/>
        <v>3898488429.9099998</v>
      </c>
    </row>
    <row r="66" spans="1:6" s="4" customFormat="1" x14ac:dyDescent="0.3">
      <c r="A66" s="17" t="s">
        <v>60</v>
      </c>
      <c r="B66" s="8">
        <v>0</v>
      </c>
      <c r="C66" s="8">
        <v>138515022</v>
      </c>
      <c r="D66" s="8">
        <v>22591000</v>
      </c>
      <c r="E66" s="8">
        <v>0</v>
      </c>
      <c r="F66" s="21">
        <f t="shared" si="0"/>
        <v>161106022</v>
      </c>
    </row>
    <row r="67" spans="1:6" s="4" customFormat="1" x14ac:dyDescent="0.3">
      <c r="A67" s="17" t="s">
        <v>59</v>
      </c>
      <c r="B67" s="8">
        <v>0</v>
      </c>
      <c r="C67" s="8">
        <v>11190540.5</v>
      </c>
      <c r="D67" s="8">
        <v>7500000</v>
      </c>
      <c r="E67" s="8">
        <v>0</v>
      </c>
      <c r="F67" s="21">
        <f t="shared" si="0"/>
        <v>18690540.5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0</v>
      </c>
      <c r="E68" s="8">
        <v>117914200</v>
      </c>
      <c r="F68" s="21">
        <f t="shared" si="0"/>
        <v>300856908.30000001</v>
      </c>
    </row>
    <row r="69" spans="1:6" s="4" customFormat="1" x14ac:dyDescent="0.3">
      <c r="A69" s="17" t="s">
        <v>57</v>
      </c>
      <c r="B69" s="8">
        <v>0</v>
      </c>
      <c r="C69" s="8">
        <v>98098133.659999996</v>
      </c>
      <c r="D69" s="8">
        <v>0</v>
      </c>
      <c r="E69" s="8">
        <v>0</v>
      </c>
      <c r="F69" s="21">
        <f t="shared" si="0"/>
        <v>98098133.659999996</v>
      </c>
    </row>
    <row r="70" spans="1:6" s="4" customFormat="1" x14ac:dyDescent="0.3">
      <c r="A70" s="17" t="s">
        <v>56</v>
      </c>
      <c r="B70" s="8">
        <v>0</v>
      </c>
      <c r="C70" s="8">
        <v>149277228.02000001</v>
      </c>
      <c r="D70" s="8">
        <v>0</v>
      </c>
      <c r="E70" s="8">
        <v>0</v>
      </c>
      <c r="F70" s="21">
        <f t="shared" si="0"/>
        <v>149277228.02000001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3166141832.3300004</v>
      </c>
      <c r="D71" s="20">
        <f>SUM(D5:D70)</f>
        <v>1727191000</v>
      </c>
      <c r="E71" s="20">
        <f>SUM(E5:E70)</f>
        <v>1675747163.6300001</v>
      </c>
      <c r="F71" s="12">
        <f>SUM(B71:E71)</f>
        <v>6569079995.96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A32" sqref="A32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81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hidden="1" x14ac:dyDescent="0.3">
      <c r="A6" s="17" t="s">
        <v>9</v>
      </c>
      <c r="B6" s="8">
        <v>0</v>
      </c>
      <c r="C6" s="8">
        <v>0</v>
      </c>
      <c r="D6" s="8">
        <v>0</v>
      </c>
      <c r="E6" s="8">
        <v>0</v>
      </c>
      <c r="F6" s="21">
        <f t="shared" ref="F6:F70" si="0">SUM(B6:E6)</f>
        <v>0</v>
      </c>
    </row>
    <row r="7" spans="1:6" s="4" customFormat="1" x14ac:dyDescent="0.3">
      <c r="A7" s="17" t="s">
        <v>75</v>
      </c>
      <c r="B7" s="8">
        <v>0</v>
      </c>
      <c r="C7" s="8">
        <v>2082120.76</v>
      </c>
      <c r="D7" s="8">
        <v>0</v>
      </c>
      <c r="E7" s="8">
        <v>0</v>
      </c>
      <c r="F7" s="21">
        <f t="shared" si="0"/>
        <v>2082120.76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273383380.80000001</v>
      </c>
      <c r="D10" s="8">
        <v>0</v>
      </c>
      <c r="E10" s="8">
        <v>158053793.06</v>
      </c>
      <c r="F10" s="21">
        <f t="shared" si="0"/>
        <v>431437173.86000001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62000000</v>
      </c>
      <c r="E11" s="8">
        <v>0</v>
      </c>
      <c r="F11" s="21">
        <f t="shared" si="0"/>
        <v>62000000</v>
      </c>
    </row>
    <row r="12" spans="1:6" s="4" customFormat="1" x14ac:dyDescent="0.3">
      <c r="A12" s="17" t="s">
        <v>14</v>
      </c>
      <c r="B12" s="8">
        <v>0</v>
      </c>
      <c r="C12" s="8">
        <v>10000000</v>
      </c>
      <c r="D12" s="8">
        <v>19400000</v>
      </c>
      <c r="E12" s="8">
        <v>0</v>
      </c>
      <c r="F12" s="21">
        <f t="shared" si="0"/>
        <v>29400000</v>
      </c>
    </row>
    <row r="13" spans="1:6" s="4" customFormat="1" x14ac:dyDescent="0.3">
      <c r="A13" s="17" t="s">
        <v>15</v>
      </c>
      <c r="B13" s="8">
        <v>0</v>
      </c>
      <c r="C13" s="8">
        <v>111907513.19</v>
      </c>
      <c r="D13" s="8">
        <v>0</v>
      </c>
      <c r="E13" s="8">
        <v>0</v>
      </c>
      <c r="F13" s="21">
        <f t="shared" si="0"/>
        <v>111907513.19</v>
      </c>
    </row>
    <row r="14" spans="1:6" s="4" customFormat="1" x14ac:dyDescent="0.3">
      <c r="A14" s="17" t="s">
        <v>16</v>
      </c>
      <c r="B14" s="8">
        <v>0</v>
      </c>
      <c r="C14" s="8">
        <v>35961500</v>
      </c>
      <c r="D14" s="8">
        <v>0</v>
      </c>
      <c r="E14" s="8">
        <v>0</v>
      </c>
      <c r="F14" s="21">
        <f t="shared" si="0"/>
        <v>35961500</v>
      </c>
    </row>
    <row r="15" spans="1:6" s="4" customFormat="1" x14ac:dyDescent="0.3">
      <c r="A15" s="17" t="s">
        <v>17</v>
      </c>
      <c r="B15" s="8">
        <v>0</v>
      </c>
      <c r="C15" s="8">
        <v>5150000</v>
      </c>
      <c r="D15" s="8">
        <v>0</v>
      </c>
      <c r="E15" s="8">
        <v>0</v>
      </c>
      <c r="F15" s="21">
        <f t="shared" si="0"/>
        <v>5150000</v>
      </c>
    </row>
    <row r="16" spans="1:6" s="4" customFormat="1" x14ac:dyDescent="0.3">
      <c r="A16" s="17" t="s">
        <v>74</v>
      </c>
      <c r="B16" s="8">
        <v>0</v>
      </c>
      <c r="C16" s="8">
        <v>18537617</v>
      </c>
      <c r="D16" s="8">
        <v>0</v>
      </c>
      <c r="E16" s="8">
        <v>0</v>
      </c>
      <c r="F16" s="21">
        <f t="shared" si="0"/>
        <v>18537617</v>
      </c>
    </row>
    <row r="17" spans="1:7" s="4" customFormat="1" x14ac:dyDescent="0.3">
      <c r="A17" s="17" t="s">
        <v>18</v>
      </c>
      <c r="B17" s="8">
        <v>0</v>
      </c>
      <c r="C17" s="8">
        <v>5850000</v>
      </c>
      <c r="D17" s="8">
        <v>0</v>
      </c>
      <c r="E17" s="8">
        <v>0</v>
      </c>
      <c r="F17" s="21">
        <f t="shared" si="0"/>
        <v>5850000</v>
      </c>
    </row>
    <row r="18" spans="1:7" s="4" customFormat="1" x14ac:dyDescent="0.3">
      <c r="A18" s="17" t="s">
        <v>72</v>
      </c>
      <c r="B18" s="8">
        <v>0</v>
      </c>
      <c r="C18" s="8">
        <v>3800000</v>
      </c>
      <c r="D18" s="8">
        <v>0</v>
      </c>
      <c r="E18" s="8">
        <v>0</v>
      </c>
      <c r="F18" s="21">
        <f t="shared" si="0"/>
        <v>3800000</v>
      </c>
    </row>
    <row r="19" spans="1:7" s="4" customFormat="1" x14ac:dyDescent="0.3">
      <c r="A19" s="17" t="s">
        <v>73</v>
      </c>
      <c r="B19" s="8">
        <v>0</v>
      </c>
      <c r="C19" s="8">
        <v>805000</v>
      </c>
      <c r="D19" s="8">
        <v>0</v>
      </c>
      <c r="E19" s="8">
        <v>0</v>
      </c>
      <c r="F19" s="21">
        <f t="shared" si="0"/>
        <v>805000</v>
      </c>
    </row>
    <row r="20" spans="1:7" s="4" customFormat="1" x14ac:dyDescent="0.3">
      <c r="A20" s="17" t="s">
        <v>19</v>
      </c>
      <c r="B20" s="8">
        <v>0</v>
      </c>
      <c r="C20" s="8">
        <v>4160043</v>
      </c>
      <c r="D20" s="8">
        <v>0</v>
      </c>
      <c r="E20" s="8">
        <v>0</v>
      </c>
      <c r="F20" s="21">
        <f t="shared" si="0"/>
        <v>4160043</v>
      </c>
    </row>
    <row r="21" spans="1:7" s="4" customFormat="1" x14ac:dyDescent="0.3">
      <c r="A21" s="17" t="s">
        <v>20</v>
      </c>
      <c r="B21" s="8">
        <v>0</v>
      </c>
      <c r="C21" s="8">
        <v>66041010.850000001</v>
      </c>
      <c r="D21" s="8">
        <v>0</v>
      </c>
      <c r="E21" s="8">
        <v>0</v>
      </c>
      <c r="F21" s="21">
        <f t="shared" si="0"/>
        <v>66041010.850000001</v>
      </c>
    </row>
    <row r="22" spans="1:7" s="4" customFormat="1" x14ac:dyDescent="0.3">
      <c r="A22" s="17" t="s">
        <v>21</v>
      </c>
      <c r="B22" s="8">
        <v>0</v>
      </c>
      <c r="C22" s="8">
        <v>14650000</v>
      </c>
      <c r="D22" s="8">
        <v>0</v>
      </c>
      <c r="E22" s="8">
        <v>0</v>
      </c>
      <c r="F22" s="21">
        <f t="shared" si="0"/>
        <v>14650000</v>
      </c>
    </row>
    <row r="23" spans="1:7" s="4" customFormat="1" x14ac:dyDescent="0.3">
      <c r="A23" s="17" t="s">
        <v>71</v>
      </c>
      <c r="B23" s="8">
        <v>0</v>
      </c>
      <c r="C23" s="8">
        <v>750000</v>
      </c>
      <c r="D23" s="8">
        <v>0</v>
      </c>
      <c r="E23" s="8">
        <v>0</v>
      </c>
      <c r="F23" s="21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8">
        <v>550000</v>
      </c>
      <c r="D24" s="8">
        <v>0</v>
      </c>
      <c r="E24" s="8">
        <v>0</v>
      </c>
      <c r="F24" s="21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13567075.49</v>
      </c>
      <c r="D26" s="8">
        <v>0</v>
      </c>
      <c r="E26" s="8">
        <v>0</v>
      </c>
      <c r="F26" s="21">
        <f t="shared" si="0"/>
        <v>13567075.49</v>
      </c>
    </row>
    <row r="27" spans="1:7" s="4" customFormat="1" x14ac:dyDescent="0.3">
      <c r="A27" s="17" t="s">
        <v>23</v>
      </c>
      <c r="B27" s="8">
        <v>0</v>
      </c>
      <c r="C27" s="8">
        <v>2000000</v>
      </c>
      <c r="D27" s="8">
        <v>0</v>
      </c>
      <c r="E27" s="8">
        <v>0</v>
      </c>
      <c r="F27" s="21">
        <f t="shared" si="0"/>
        <v>2000000</v>
      </c>
    </row>
    <row r="28" spans="1:7" s="4" customFormat="1" x14ac:dyDescent="0.3">
      <c r="A28" s="17" t="s">
        <v>24</v>
      </c>
      <c r="B28" s="8">
        <v>0</v>
      </c>
      <c r="C28" s="8">
        <v>1324000</v>
      </c>
      <c r="D28" s="8">
        <v>0</v>
      </c>
      <c r="E28" s="8">
        <v>0</v>
      </c>
      <c r="F28" s="21">
        <f t="shared" si="0"/>
        <v>1324000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6850000</v>
      </c>
      <c r="E29" s="8">
        <v>0</v>
      </c>
      <c r="F29" s="21">
        <f t="shared" si="0"/>
        <v>45065959.079999998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0</v>
      </c>
      <c r="E30" s="8">
        <v>0</v>
      </c>
      <c r="F30" s="21">
        <f t="shared" si="0"/>
        <v>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9769800</v>
      </c>
      <c r="D32" s="8">
        <v>0</v>
      </c>
      <c r="E32" s="8">
        <v>0</v>
      </c>
      <c r="F32" s="21">
        <f t="shared" si="0"/>
        <v>9769800</v>
      </c>
    </row>
    <row r="33" spans="1:8" s="4" customFormat="1" x14ac:dyDescent="0.3">
      <c r="A33" s="17" t="s">
        <v>67</v>
      </c>
      <c r="B33" s="8">
        <v>0</v>
      </c>
      <c r="C33" s="8">
        <v>33458919.210000001</v>
      </c>
      <c r="D33" s="8">
        <v>0</v>
      </c>
      <c r="E33" s="8">
        <v>0</v>
      </c>
      <c r="F33" s="21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8">
        <v>26454465.59</v>
      </c>
      <c r="D34" s="8">
        <v>0</v>
      </c>
      <c r="E34" s="8">
        <v>0</v>
      </c>
      <c r="F34" s="21">
        <f t="shared" si="0"/>
        <v>26454465.59</v>
      </c>
    </row>
    <row r="35" spans="1:8" s="4" customFormat="1" x14ac:dyDescent="0.3">
      <c r="A35" s="17" t="s">
        <v>54</v>
      </c>
      <c r="B35" s="8">
        <v>0</v>
      </c>
      <c r="C35" s="8">
        <v>3650002</v>
      </c>
      <c r="D35" s="8">
        <v>0</v>
      </c>
      <c r="E35" s="8">
        <v>0</v>
      </c>
      <c r="F35" s="21">
        <f t="shared" si="0"/>
        <v>3650002</v>
      </c>
    </row>
    <row r="36" spans="1:8" s="4" customFormat="1" x14ac:dyDescent="0.3">
      <c r="A36" s="17" t="s">
        <v>29</v>
      </c>
      <c r="B36" s="8">
        <v>0</v>
      </c>
      <c r="C36" s="8">
        <v>177567816.13</v>
      </c>
      <c r="D36" s="8">
        <v>50000000</v>
      </c>
      <c r="E36" s="8">
        <v>0</v>
      </c>
      <c r="F36" s="21">
        <f t="shared" si="0"/>
        <v>227567816.13</v>
      </c>
    </row>
    <row r="37" spans="1:8" s="4" customFormat="1" x14ac:dyDescent="0.3">
      <c r="A37" s="17" t="s">
        <v>53</v>
      </c>
      <c r="B37" s="8">
        <v>0</v>
      </c>
      <c r="C37" s="8">
        <v>17336487.850000001</v>
      </c>
      <c r="D37" s="8">
        <v>0</v>
      </c>
      <c r="E37" s="8">
        <v>0</v>
      </c>
      <c r="F37" s="21">
        <f t="shared" si="0"/>
        <v>17336487.850000001</v>
      </c>
    </row>
    <row r="38" spans="1:8" s="4" customFormat="1" x14ac:dyDescent="0.3">
      <c r="A38" s="17" t="s">
        <v>52</v>
      </c>
      <c r="B38" s="8">
        <v>0</v>
      </c>
      <c r="C38" s="8">
        <v>5950000</v>
      </c>
      <c r="D38" s="8">
        <v>0</v>
      </c>
      <c r="E38" s="8">
        <v>0</v>
      </c>
      <c r="F38" s="21">
        <f t="shared" si="0"/>
        <v>5950000</v>
      </c>
    </row>
    <row r="39" spans="1:8" s="4" customFormat="1" x14ac:dyDescent="0.3">
      <c r="A39" s="17" t="s">
        <v>51</v>
      </c>
      <c r="B39" s="8">
        <v>0</v>
      </c>
      <c r="C39" s="8">
        <v>1430000</v>
      </c>
      <c r="D39" s="8">
        <v>0</v>
      </c>
      <c r="E39" s="8">
        <v>0</v>
      </c>
      <c r="F39" s="21">
        <f t="shared" si="0"/>
        <v>1430000</v>
      </c>
    </row>
    <row r="40" spans="1:8" s="4" customFormat="1" x14ac:dyDescent="0.3">
      <c r="A40" s="17" t="s">
        <v>50</v>
      </c>
      <c r="B40" s="8">
        <v>0</v>
      </c>
      <c r="C40" s="8">
        <v>280000</v>
      </c>
      <c r="D40" s="8">
        <v>0</v>
      </c>
      <c r="E40" s="8">
        <v>0</v>
      </c>
      <c r="F40" s="21">
        <f t="shared" si="0"/>
        <v>280000</v>
      </c>
    </row>
    <row r="41" spans="1:8" s="4" customFormat="1" x14ac:dyDescent="0.3">
      <c r="A41" s="17" t="s">
        <v>30</v>
      </c>
      <c r="B41" s="8">
        <v>0</v>
      </c>
      <c r="C41" s="8">
        <v>148659843.18000001</v>
      </c>
      <c r="D41" s="8">
        <v>0</v>
      </c>
      <c r="E41" s="8">
        <v>0</v>
      </c>
      <c r="F41" s="21">
        <f t="shared" si="0"/>
        <v>148659843.18000001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17357923</v>
      </c>
      <c r="D42" s="8">
        <v>0</v>
      </c>
      <c r="E42" s="8">
        <v>0</v>
      </c>
      <c r="F42" s="21">
        <f t="shared" si="0"/>
        <v>17357923</v>
      </c>
    </row>
    <row r="43" spans="1:8" s="4" customFormat="1" x14ac:dyDescent="0.3">
      <c r="A43" s="17" t="s">
        <v>66</v>
      </c>
      <c r="B43" s="8">
        <v>0</v>
      </c>
      <c r="C43" s="8">
        <v>13120411</v>
      </c>
      <c r="D43" s="8">
        <v>0</v>
      </c>
      <c r="E43" s="8">
        <v>0</v>
      </c>
      <c r="F43" s="21">
        <f t="shared" si="0"/>
        <v>13120411</v>
      </c>
    </row>
    <row r="44" spans="1:8" s="4" customFormat="1" x14ac:dyDescent="0.3">
      <c r="A44" s="17" t="s">
        <v>32</v>
      </c>
      <c r="B44" s="8">
        <v>0</v>
      </c>
      <c r="C44" s="8">
        <v>2800000</v>
      </c>
      <c r="D44" s="8">
        <v>0</v>
      </c>
      <c r="E44" s="8">
        <v>0</v>
      </c>
      <c r="F44" s="21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8">
        <v>21447411.91</v>
      </c>
      <c r="D45" s="8">
        <v>0</v>
      </c>
      <c r="E45" s="8">
        <v>0</v>
      </c>
      <c r="F45" s="21">
        <f t="shared" si="0"/>
        <v>21447411.91</v>
      </c>
    </row>
    <row r="46" spans="1:8" s="4" customFormat="1" x14ac:dyDescent="0.3">
      <c r="A46" s="17" t="s">
        <v>34</v>
      </c>
      <c r="B46" s="8">
        <v>0</v>
      </c>
      <c r="C46" s="8">
        <v>70843892.629999995</v>
      </c>
      <c r="D46" s="8">
        <v>0</v>
      </c>
      <c r="E46" s="8">
        <v>0</v>
      </c>
      <c r="F46" s="21">
        <f t="shared" si="0"/>
        <v>70843892.629999995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5667053.8799999999</v>
      </c>
      <c r="D48" s="8">
        <v>0</v>
      </c>
      <c r="E48" s="8">
        <v>0</v>
      </c>
      <c r="F48" s="21">
        <f t="shared" si="0"/>
        <v>5667053.8799999999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18029611.940000001</v>
      </c>
      <c r="D50" s="8">
        <v>0</v>
      </c>
      <c r="E50" s="8">
        <v>0</v>
      </c>
      <c r="F50" s="21">
        <f t="shared" si="0"/>
        <v>18029611.940000001</v>
      </c>
    </row>
    <row r="51" spans="1:8" s="4" customFormat="1" x14ac:dyDescent="0.3">
      <c r="A51" s="17" t="s">
        <v>37</v>
      </c>
      <c r="B51" s="8">
        <v>0</v>
      </c>
      <c r="C51" s="8">
        <v>81251234.049999997</v>
      </c>
      <c r="D51" s="8">
        <v>0</v>
      </c>
      <c r="E51" s="8">
        <v>0</v>
      </c>
      <c r="F51" s="21">
        <f t="shared" si="0"/>
        <v>81251234.049999997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18281381.059999999</v>
      </c>
      <c r="D52" s="8">
        <v>6000000</v>
      </c>
      <c r="E52" s="8">
        <v>5385041.3899999997</v>
      </c>
      <c r="F52" s="21">
        <f t="shared" si="0"/>
        <v>29666422.449999999</v>
      </c>
    </row>
    <row r="53" spans="1:8" s="4" customFormat="1" x14ac:dyDescent="0.3">
      <c r="A53" s="17" t="s">
        <v>39</v>
      </c>
      <c r="B53" s="8">
        <v>0</v>
      </c>
      <c r="C53" s="8">
        <v>9920000</v>
      </c>
      <c r="D53" s="8">
        <v>0</v>
      </c>
      <c r="E53" s="8">
        <v>5385041.3799999999</v>
      </c>
      <c r="F53" s="21">
        <f t="shared" si="0"/>
        <v>15305041.379999999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24">
        <v>0</v>
      </c>
      <c r="F54" s="25">
        <f t="shared" si="0"/>
        <v>0</v>
      </c>
    </row>
    <row r="55" spans="1:8" s="4" customFormat="1" ht="14.25" customHeigh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2474200</v>
      </c>
      <c r="D58" s="8">
        <v>0</v>
      </c>
      <c r="E58" s="8">
        <v>0</v>
      </c>
      <c r="F58" s="21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8">
        <v>14669995</v>
      </c>
      <c r="D59" s="8">
        <v>0</v>
      </c>
      <c r="E59" s="8">
        <v>0</v>
      </c>
      <c r="F59" s="21">
        <f t="shared" si="0"/>
        <v>14669995</v>
      </c>
    </row>
    <row r="60" spans="1:8" s="4" customFormat="1" x14ac:dyDescent="0.3">
      <c r="A60" s="17" t="s">
        <v>44</v>
      </c>
      <c r="B60" s="8">
        <v>0</v>
      </c>
      <c r="C60" s="8">
        <v>45503584.729999997</v>
      </c>
      <c r="D60" s="8">
        <v>0</v>
      </c>
      <c r="E60" s="8">
        <v>0</v>
      </c>
      <c r="F60" s="21">
        <f t="shared" si="0"/>
        <v>45503584.729999997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3300000</v>
      </c>
      <c r="D61" s="8">
        <v>0</v>
      </c>
      <c r="E61" s="8">
        <v>0</v>
      </c>
      <c r="F61" s="21">
        <f t="shared" si="0"/>
        <v>3300000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1554000000</v>
      </c>
      <c r="E65" s="8">
        <v>1389652050.96</v>
      </c>
      <c r="F65" s="21">
        <f t="shared" si="0"/>
        <v>3844488429.9099998</v>
      </c>
    </row>
    <row r="66" spans="1:6" s="4" customFormat="1" x14ac:dyDescent="0.3">
      <c r="A66" s="17" t="s">
        <v>60</v>
      </c>
      <c r="B66" s="8">
        <v>0</v>
      </c>
      <c r="C66" s="8">
        <v>138515022</v>
      </c>
      <c r="D66" s="8">
        <v>23591000</v>
      </c>
      <c r="E66" s="8">
        <v>0</v>
      </c>
      <c r="F66" s="21">
        <f t="shared" si="0"/>
        <v>162106022</v>
      </c>
    </row>
    <row r="67" spans="1:6" s="4" customFormat="1" x14ac:dyDescent="0.3">
      <c r="A67" s="17" t="s">
        <v>59</v>
      </c>
      <c r="B67" s="8">
        <v>0</v>
      </c>
      <c r="C67" s="8">
        <v>11190540.5</v>
      </c>
      <c r="D67" s="8">
        <v>8000000</v>
      </c>
      <c r="E67" s="8">
        <v>0</v>
      </c>
      <c r="F67" s="21">
        <f t="shared" si="0"/>
        <v>19190540.5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80000000</v>
      </c>
      <c r="E68" s="8">
        <v>117914200</v>
      </c>
      <c r="F68" s="21">
        <f t="shared" si="0"/>
        <v>380856908.30000001</v>
      </c>
    </row>
    <row r="69" spans="1:6" s="4" customFormat="1" x14ac:dyDescent="0.3">
      <c r="A69" s="17" t="s">
        <v>57</v>
      </c>
      <c r="B69" s="8">
        <v>0</v>
      </c>
      <c r="C69" s="8">
        <v>98098133.659999996</v>
      </c>
      <c r="D69" s="8">
        <v>0</v>
      </c>
      <c r="E69" s="8">
        <v>0</v>
      </c>
      <c r="F69" s="21">
        <f t="shared" si="0"/>
        <v>98098133.659999996</v>
      </c>
    </row>
    <row r="70" spans="1:6" s="4" customFormat="1" x14ac:dyDescent="0.3">
      <c r="A70" s="17" t="s">
        <v>56</v>
      </c>
      <c r="B70" s="8">
        <v>0</v>
      </c>
      <c r="C70" s="8">
        <v>149277228.02000001</v>
      </c>
      <c r="D70" s="8">
        <v>0</v>
      </c>
      <c r="E70" s="8">
        <v>0</v>
      </c>
      <c r="F70" s="21">
        <f t="shared" si="0"/>
        <v>149277228.02000001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3115413542.3300004</v>
      </c>
      <c r="D71" s="20">
        <f>SUM(D5:D70)</f>
        <v>1809841000</v>
      </c>
      <c r="E71" s="20">
        <f>SUM(E5:E70)</f>
        <v>1676390126.79</v>
      </c>
      <c r="F71" s="12">
        <f>SUM(B71:E71)</f>
        <v>6601644669.1199999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A32" sqref="A32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80</v>
      </c>
    </row>
    <row r="4" spans="1:6" s="4" customFormat="1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hidden="1" x14ac:dyDescent="0.3">
      <c r="A6" s="17" t="s">
        <v>9</v>
      </c>
      <c r="B6" s="8">
        <v>0</v>
      </c>
      <c r="C6" s="8">
        <v>0</v>
      </c>
      <c r="D6" s="8">
        <v>0</v>
      </c>
      <c r="E6" s="8">
        <v>0</v>
      </c>
      <c r="F6" s="21">
        <f t="shared" ref="F6:F70" si="0">SUM(B6:E6)</f>
        <v>0</v>
      </c>
    </row>
    <row r="7" spans="1:6" s="4" customFormat="1" x14ac:dyDescent="0.3">
      <c r="A7" s="17" t="s">
        <v>75</v>
      </c>
      <c r="B7" s="8">
        <v>0</v>
      </c>
      <c r="C7" s="8">
        <v>2082120.76</v>
      </c>
      <c r="D7" s="8">
        <v>0</v>
      </c>
      <c r="E7" s="8">
        <v>0</v>
      </c>
      <c r="F7" s="21">
        <f t="shared" si="0"/>
        <v>2082120.76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273383380.80000001</v>
      </c>
      <c r="D10" s="8">
        <v>0</v>
      </c>
      <c r="E10" s="8">
        <v>188336000.97</v>
      </c>
      <c r="F10" s="21">
        <f t="shared" si="0"/>
        <v>461719381.76999998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62000000</v>
      </c>
      <c r="E11" s="8">
        <v>0</v>
      </c>
      <c r="F11" s="21">
        <f t="shared" si="0"/>
        <v>62000000</v>
      </c>
    </row>
    <row r="12" spans="1:6" s="4" customFormat="1" x14ac:dyDescent="0.3">
      <c r="A12" s="17" t="s">
        <v>14</v>
      </c>
      <c r="B12" s="8">
        <v>0</v>
      </c>
      <c r="C12" s="8">
        <v>10000000</v>
      </c>
      <c r="D12" s="8">
        <v>20000000</v>
      </c>
      <c r="E12" s="8">
        <v>0</v>
      </c>
      <c r="F12" s="21">
        <f t="shared" si="0"/>
        <v>30000000</v>
      </c>
    </row>
    <row r="13" spans="1:6" s="4" customFormat="1" x14ac:dyDescent="0.3">
      <c r="A13" s="17" t="s">
        <v>15</v>
      </c>
      <c r="B13" s="8">
        <v>0</v>
      </c>
      <c r="C13" s="8">
        <v>113651927.56999999</v>
      </c>
      <c r="D13" s="8">
        <v>0</v>
      </c>
      <c r="E13" s="8">
        <v>0</v>
      </c>
      <c r="F13" s="21">
        <f t="shared" si="0"/>
        <v>113651927.56999999</v>
      </c>
    </row>
    <row r="14" spans="1:6" s="4" customFormat="1" x14ac:dyDescent="0.3">
      <c r="A14" s="17" t="s">
        <v>16</v>
      </c>
      <c r="B14" s="8">
        <v>0</v>
      </c>
      <c r="C14" s="8">
        <v>36099000</v>
      </c>
      <c r="D14" s="8">
        <v>0</v>
      </c>
      <c r="E14" s="8">
        <v>0</v>
      </c>
      <c r="F14" s="21">
        <f t="shared" si="0"/>
        <v>36099000</v>
      </c>
    </row>
    <row r="15" spans="1:6" s="4" customFormat="1" x14ac:dyDescent="0.3">
      <c r="A15" s="17" t="s">
        <v>17</v>
      </c>
      <c r="B15" s="8">
        <v>0</v>
      </c>
      <c r="C15" s="8">
        <v>5150000</v>
      </c>
      <c r="D15" s="8">
        <v>0</v>
      </c>
      <c r="E15" s="8">
        <v>0</v>
      </c>
      <c r="F15" s="21">
        <f t="shared" si="0"/>
        <v>5150000</v>
      </c>
    </row>
    <row r="16" spans="1:6" s="4" customFormat="1" x14ac:dyDescent="0.3">
      <c r="A16" s="17" t="s">
        <v>74</v>
      </c>
      <c r="B16" s="8">
        <v>0</v>
      </c>
      <c r="C16" s="8">
        <v>18842617</v>
      </c>
      <c r="D16" s="8">
        <v>0</v>
      </c>
      <c r="E16" s="8">
        <v>0</v>
      </c>
      <c r="F16" s="21">
        <f t="shared" si="0"/>
        <v>18842617</v>
      </c>
    </row>
    <row r="17" spans="1:7" s="4" customFormat="1" x14ac:dyDescent="0.3">
      <c r="A17" s="17" t="s">
        <v>18</v>
      </c>
      <c r="B17" s="8">
        <v>0</v>
      </c>
      <c r="C17" s="8">
        <v>5850000</v>
      </c>
      <c r="D17" s="8">
        <v>0</v>
      </c>
      <c r="E17" s="8">
        <v>0</v>
      </c>
      <c r="F17" s="21">
        <f t="shared" si="0"/>
        <v>5850000</v>
      </c>
    </row>
    <row r="18" spans="1:7" s="4" customFormat="1" x14ac:dyDescent="0.3">
      <c r="A18" s="17" t="s">
        <v>72</v>
      </c>
      <c r="B18" s="8">
        <v>0</v>
      </c>
      <c r="C18" s="8">
        <v>3835000</v>
      </c>
      <c r="D18" s="8">
        <v>0</v>
      </c>
      <c r="E18" s="8">
        <v>0</v>
      </c>
      <c r="F18" s="21">
        <f t="shared" si="0"/>
        <v>3835000</v>
      </c>
    </row>
    <row r="19" spans="1:7" s="4" customFormat="1" x14ac:dyDescent="0.3">
      <c r="A19" s="17" t="s">
        <v>73</v>
      </c>
      <c r="B19" s="8">
        <v>0</v>
      </c>
      <c r="C19" s="8">
        <v>805000</v>
      </c>
      <c r="D19" s="8">
        <v>0</v>
      </c>
      <c r="E19" s="8">
        <v>0</v>
      </c>
      <c r="F19" s="21">
        <f t="shared" si="0"/>
        <v>805000</v>
      </c>
    </row>
    <row r="20" spans="1:7" s="4" customFormat="1" x14ac:dyDescent="0.3">
      <c r="A20" s="17" t="s">
        <v>19</v>
      </c>
      <c r="B20" s="8">
        <v>0</v>
      </c>
      <c r="C20" s="8">
        <v>4190043</v>
      </c>
      <c r="D20" s="8">
        <v>0</v>
      </c>
      <c r="E20" s="8">
        <v>0</v>
      </c>
      <c r="F20" s="21">
        <f t="shared" si="0"/>
        <v>4190043</v>
      </c>
    </row>
    <row r="21" spans="1:7" s="4" customFormat="1" x14ac:dyDescent="0.3">
      <c r="A21" s="17" t="s">
        <v>20</v>
      </c>
      <c r="B21" s="8">
        <v>0</v>
      </c>
      <c r="C21" s="8">
        <v>86041010.849999994</v>
      </c>
      <c r="D21" s="8">
        <v>0</v>
      </c>
      <c r="E21" s="8">
        <v>0</v>
      </c>
      <c r="F21" s="21">
        <f t="shared" si="0"/>
        <v>86041010.849999994</v>
      </c>
    </row>
    <row r="22" spans="1:7" s="4" customFormat="1" x14ac:dyDescent="0.3">
      <c r="A22" s="17" t="s">
        <v>21</v>
      </c>
      <c r="B22" s="8">
        <v>0</v>
      </c>
      <c r="C22" s="8">
        <v>36723192</v>
      </c>
      <c r="D22" s="8">
        <v>0</v>
      </c>
      <c r="E22" s="8">
        <v>0</v>
      </c>
      <c r="F22" s="21">
        <f t="shared" si="0"/>
        <v>36723192</v>
      </c>
    </row>
    <row r="23" spans="1:7" s="4" customFormat="1" x14ac:dyDescent="0.3">
      <c r="A23" s="17" t="s">
        <v>71</v>
      </c>
      <c r="B23" s="8">
        <v>0</v>
      </c>
      <c r="C23" s="8">
        <v>750000</v>
      </c>
      <c r="D23" s="8">
        <v>0</v>
      </c>
      <c r="E23" s="8">
        <v>0</v>
      </c>
      <c r="F23" s="21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8">
        <v>550000</v>
      </c>
      <c r="D24" s="8">
        <v>0</v>
      </c>
      <c r="E24" s="8">
        <v>0</v>
      </c>
      <c r="F24" s="21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13567075.49</v>
      </c>
      <c r="D26" s="8">
        <v>0</v>
      </c>
      <c r="E26" s="8">
        <v>0</v>
      </c>
      <c r="F26" s="21">
        <f t="shared" si="0"/>
        <v>13567075.49</v>
      </c>
    </row>
    <row r="27" spans="1:7" s="4" customFormat="1" x14ac:dyDescent="0.3">
      <c r="A27" s="17" t="s">
        <v>23</v>
      </c>
      <c r="B27" s="8">
        <v>0</v>
      </c>
      <c r="C27" s="8">
        <v>2300000</v>
      </c>
      <c r="D27" s="8">
        <v>0</v>
      </c>
      <c r="E27" s="8">
        <v>0</v>
      </c>
      <c r="F27" s="21">
        <f t="shared" si="0"/>
        <v>2300000</v>
      </c>
    </row>
    <row r="28" spans="1:7" s="4" customFormat="1" x14ac:dyDescent="0.3">
      <c r="A28" s="17" t="s">
        <v>24</v>
      </c>
      <c r="B28" s="8">
        <v>0</v>
      </c>
      <c r="C28" s="8">
        <v>1512000</v>
      </c>
      <c r="D28" s="8">
        <v>0</v>
      </c>
      <c r="E28" s="8">
        <v>0</v>
      </c>
      <c r="F28" s="21">
        <f t="shared" si="0"/>
        <v>1512000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8000000</v>
      </c>
      <c r="E29" s="8">
        <v>0</v>
      </c>
      <c r="F29" s="21">
        <f t="shared" si="0"/>
        <v>46215959.079999998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275000</v>
      </c>
      <c r="E30" s="8">
        <v>0</v>
      </c>
      <c r="F30" s="21">
        <f t="shared" si="0"/>
        <v>275000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9769800</v>
      </c>
      <c r="D32" s="8">
        <v>0</v>
      </c>
      <c r="E32" s="8">
        <v>0</v>
      </c>
      <c r="F32" s="21">
        <f t="shared" si="0"/>
        <v>9769800</v>
      </c>
    </row>
    <row r="33" spans="1:8" s="4" customFormat="1" x14ac:dyDescent="0.3">
      <c r="A33" s="17" t="s">
        <v>67</v>
      </c>
      <c r="B33" s="8">
        <v>0</v>
      </c>
      <c r="C33" s="8">
        <v>33458919.210000001</v>
      </c>
      <c r="D33" s="8">
        <v>0</v>
      </c>
      <c r="E33" s="8">
        <v>0</v>
      </c>
      <c r="F33" s="21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8">
        <v>45460862.939999998</v>
      </c>
      <c r="D34" s="8">
        <v>0</v>
      </c>
      <c r="E34" s="8">
        <v>0</v>
      </c>
      <c r="F34" s="21">
        <f t="shared" si="0"/>
        <v>45460862.939999998</v>
      </c>
    </row>
    <row r="35" spans="1:8" s="4" customFormat="1" x14ac:dyDescent="0.3">
      <c r="A35" s="17" t="s">
        <v>54</v>
      </c>
      <c r="B35" s="8">
        <v>0</v>
      </c>
      <c r="C35" s="8">
        <v>3658335</v>
      </c>
      <c r="D35" s="8">
        <v>0</v>
      </c>
      <c r="E35" s="8">
        <v>0</v>
      </c>
      <c r="F35" s="21">
        <f t="shared" si="0"/>
        <v>3658335</v>
      </c>
    </row>
    <row r="36" spans="1:8" s="4" customFormat="1" x14ac:dyDescent="0.3">
      <c r="A36" s="17" t="s">
        <v>29</v>
      </c>
      <c r="B36" s="8">
        <v>0</v>
      </c>
      <c r="C36" s="8">
        <v>177667816.13</v>
      </c>
      <c r="D36" s="8">
        <v>50000000</v>
      </c>
      <c r="E36" s="8">
        <v>0</v>
      </c>
      <c r="F36" s="21">
        <f t="shared" si="0"/>
        <v>227667816.13</v>
      </c>
    </row>
    <row r="37" spans="1:8" s="4" customFormat="1" x14ac:dyDescent="0.3">
      <c r="A37" s="17" t="s">
        <v>53</v>
      </c>
      <c r="B37" s="8">
        <v>0</v>
      </c>
      <c r="C37" s="8">
        <v>17336487.850000001</v>
      </c>
      <c r="D37" s="8">
        <v>0</v>
      </c>
      <c r="E37" s="8">
        <v>0</v>
      </c>
      <c r="F37" s="21">
        <f t="shared" si="0"/>
        <v>17336487.850000001</v>
      </c>
    </row>
    <row r="38" spans="1:8" s="4" customFormat="1" x14ac:dyDescent="0.3">
      <c r="A38" s="17" t="s">
        <v>52</v>
      </c>
      <c r="B38" s="8">
        <v>0</v>
      </c>
      <c r="C38" s="8">
        <v>6000000</v>
      </c>
      <c r="D38" s="8">
        <v>0</v>
      </c>
      <c r="E38" s="8">
        <v>0</v>
      </c>
      <c r="F38" s="21">
        <f t="shared" si="0"/>
        <v>6000000</v>
      </c>
    </row>
    <row r="39" spans="1:8" s="4" customFormat="1" x14ac:dyDescent="0.3">
      <c r="A39" s="17" t="s">
        <v>51</v>
      </c>
      <c r="B39" s="8">
        <v>0</v>
      </c>
      <c r="C39" s="8">
        <v>1430000</v>
      </c>
      <c r="D39" s="8">
        <v>0</v>
      </c>
      <c r="E39" s="8">
        <v>0</v>
      </c>
      <c r="F39" s="21">
        <f t="shared" si="0"/>
        <v>1430000</v>
      </c>
    </row>
    <row r="40" spans="1:8" s="4" customFormat="1" x14ac:dyDescent="0.3">
      <c r="A40" s="17" t="s">
        <v>50</v>
      </c>
      <c r="B40" s="8">
        <v>0</v>
      </c>
      <c r="C40" s="8">
        <v>405000</v>
      </c>
      <c r="D40" s="8">
        <v>0</v>
      </c>
      <c r="E40" s="8">
        <v>0</v>
      </c>
      <c r="F40" s="21">
        <f t="shared" si="0"/>
        <v>405000</v>
      </c>
    </row>
    <row r="41" spans="1:8" s="4" customFormat="1" x14ac:dyDescent="0.3">
      <c r="A41" s="17" t="s">
        <v>30</v>
      </c>
      <c r="B41" s="8">
        <v>0</v>
      </c>
      <c r="C41" s="8">
        <v>148937629.18000001</v>
      </c>
      <c r="D41" s="8">
        <v>0</v>
      </c>
      <c r="E41" s="8">
        <v>0</v>
      </c>
      <c r="F41" s="21">
        <f t="shared" si="0"/>
        <v>148937629.18000001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23457923</v>
      </c>
      <c r="D42" s="8">
        <v>0</v>
      </c>
      <c r="E42" s="8">
        <v>0</v>
      </c>
      <c r="F42" s="21">
        <f t="shared" si="0"/>
        <v>23457923</v>
      </c>
    </row>
    <row r="43" spans="1:8" s="4" customFormat="1" x14ac:dyDescent="0.3">
      <c r="A43" s="17" t="s">
        <v>66</v>
      </c>
      <c r="B43" s="8">
        <v>0</v>
      </c>
      <c r="C43" s="8">
        <v>13370411</v>
      </c>
      <c r="D43" s="8">
        <v>0</v>
      </c>
      <c r="E43" s="8">
        <v>0</v>
      </c>
      <c r="F43" s="21">
        <f t="shared" si="0"/>
        <v>13370411</v>
      </c>
    </row>
    <row r="44" spans="1:8" s="4" customFormat="1" x14ac:dyDescent="0.3">
      <c r="A44" s="17" t="s">
        <v>32</v>
      </c>
      <c r="B44" s="8">
        <v>0</v>
      </c>
      <c r="C44" s="8">
        <v>2800000</v>
      </c>
      <c r="D44" s="8">
        <v>0</v>
      </c>
      <c r="E44" s="8">
        <v>0</v>
      </c>
      <c r="F44" s="21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8">
        <v>33447411.91</v>
      </c>
      <c r="D45" s="8">
        <v>0</v>
      </c>
      <c r="E45" s="8">
        <v>0</v>
      </c>
      <c r="F45" s="21">
        <f t="shared" si="0"/>
        <v>33447411.91</v>
      </c>
    </row>
    <row r="46" spans="1:8" s="4" customFormat="1" x14ac:dyDescent="0.3">
      <c r="A46" s="17" t="s">
        <v>34</v>
      </c>
      <c r="B46" s="8">
        <v>0</v>
      </c>
      <c r="C46" s="8">
        <v>70843892.629999995</v>
      </c>
      <c r="D46" s="8">
        <v>0</v>
      </c>
      <c r="E46" s="8">
        <v>0</v>
      </c>
      <c r="F46" s="21">
        <f t="shared" si="0"/>
        <v>70843892.629999995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5667053.8799999999</v>
      </c>
      <c r="D48" s="8">
        <v>0</v>
      </c>
      <c r="E48" s="8">
        <v>0</v>
      </c>
      <c r="F48" s="21">
        <f t="shared" si="0"/>
        <v>5667053.8799999999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18204611.940000001</v>
      </c>
      <c r="D50" s="8">
        <v>0</v>
      </c>
      <c r="E50" s="8">
        <v>0</v>
      </c>
      <c r="F50" s="21">
        <f t="shared" si="0"/>
        <v>18204611.940000001</v>
      </c>
    </row>
    <row r="51" spans="1:8" s="4" customFormat="1" x14ac:dyDescent="0.3">
      <c r="A51" s="17" t="s">
        <v>37</v>
      </c>
      <c r="B51" s="8">
        <v>0</v>
      </c>
      <c r="C51" s="8">
        <v>81794914.049999997</v>
      </c>
      <c r="D51" s="8">
        <v>0</v>
      </c>
      <c r="E51" s="8">
        <v>0</v>
      </c>
      <c r="F51" s="21">
        <f t="shared" si="0"/>
        <v>81794914.049999997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19281381.059999999</v>
      </c>
      <c r="D52" s="8">
        <v>0</v>
      </c>
      <c r="E52" s="8">
        <v>5706522.9699999997</v>
      </c>
      <c r="F52" s="21">
        <f t="shared" si="0"/>
        <v>24987904.029999997</v>
      </c>
    </row>
    <row r="53" spans="1:8" s="4" customFormat="1" x14ac:dyDescent="0.3">
      <c r="A53" s="17" t="s">
        <v>39</v>
      </c>
      <c r="B53" s="8">
        <v>0</v>
      </c>
      <c r="C53" s="8">
        <v>10480000</v>
      </c>
      <c r="D53" s="8">
        <v>0</v>
      </c>
      <c r="E53" s="8">
        <v>5706522.96</v>
      </c>
      <c r="F53" s="21">
        <f t="shared" si="0"/>
        <v>16186522.960000001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24">
        <v>0</v>
      </c>
      <c r="F54" s="25">
        <f t="shared" si="0"/>
        <v>0</v>
      </c>
    </row>
    <row r="55" spans="1:8" s="4" customFormat="1" ht="14.25" customHeigh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2474200</v>
      </c>
      <c r="D58" s="8">
        <v>0</v>
      </c>
      <c r="E58" s="8">
        <v>0</v>
      </c>
      <c r="F58" s="21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8">
        <v>24269995</v>
      </c>
      <c r="D59" s="8">
        <v>0</v>
      </c>
      <c r="E59" s="8">
        <v>0</v>
      </c>
      <c r="F59" s="21">
        <f t="shared" si="0"/>
        <v>24269995</v>
      </c>
    </row>
    <row r="60" spans="1:8" s="4" customFormat="1" x14ac:dyDescent="0.3">
      <c r="A60" s="17" t="s">
        <v>44</v>
      </c>
      <c r="B60" s="8">
        <v>0</v>
      </c>
      <c r="C60" s="8">
        <v>45653584.729999997</v>
      </c>
      <c r="D60" s="8">
        <v>0</v>
      </c>
      <c r="E60" s="8">
        <v>0</v>
      </c>
      <c r="F60" s="21">
        <f t="shared" si="0"/>
        <v>45653584.729999997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3300000</v>
      </c>
      <c r="D61" s="8">
        <v>0</v>
      </c>
      <c r="E61" s="8">
        <v>0</v>
      </c>
      <c r="F61" s="21">
        <f t="shared" si="0"/>
        <v>3300000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1554000000</v>
      </c>
      <c r="E65" s="8">
        <v>1389652050.96</v>
      </c>
      <c r="F65" s="21">
        <f t="shared" si="0"/>
        <v>3844488429.9099998</v>
      </c>
    </row>
    <row r="66" spans="1:6" s="4" customFormat="1" x14ac:dyDescent="0.3">
      <c r="A66" s="17" t="s">
        <v>60</v>
      </c>
      <c r="B66" s="8">
        <v>0</v>
      </c>
      <c r="C66" s="8">
        <v>138515022</v>
      </c>
      <c r="D66" s="8">
        <v>24091000</v>
      </c>
      <c r="E66" s="8">
        <v>0</v>
      </c>
      <c r="F66" s="21">
        <f t="shared" si="0"/>
        <v>162606022</v>
      </c>
    </row>
    <row r="67" spans="1:6" s="4" customFormat="1" x14ac:dyDescent="0.3">
      <c r="A67" s="17" t="s">
        <v>59</v>
      </c>
      <c r="B67" s="8">
        <v>0</v>
      </c>
      <c r="C67" s="8">
        <v>11190540.5</v>
      </c>
      <c r="D67" s="8">
        <v>8500000</v>
      </c>
      <c r="E67" s="8">
        <v>0</v>
      </c>
      <c r="F67" s="21">
        <f t="shared" si="0"/>
        <v>19690540.5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80000000</v>
      </c>
      <c r="E68" s="8">
        <v>117914200</v>
      </c>
      <c r="F68" s="21">
        <f t="shared" si="0"/>
        <v>380856908.30000001</v>
      </c>
    </row>
    <row r="69" spans="1:6" s="4" customFormat="1" x14ac:dyDescent="0.3">
      <c r="A69" s="17" t="s">
        <v>57</v>
      </c>
      <c r="B69" s="8">
        <v>0</v>
      </c>
      <c r="C69" s="8">
        <v>98098133.659999996</v>
      </c>
      <c r="D69" s="8">
        <v>0</v>
      </c>
      <c r="E69" s="8">
        <v>0</v>
      </c>
      <c r="F69" s="21">
        <f t="shared" si="0"/>
        <v>98098133.659999996</v>
      </c>
    </row>
    <row r="70" spans="1:6" s="4" customFormat="1" x14ac:dyDescent="0.3">
      <c r="A70" s="17" t="s">
        <v>56</v>
      </c>
      <c r="B70" s="8">
        <v>0</v>
      </c>
      <c r="C70" s="8">
        <v>164277228.02000001</v>
      </c>
      <c r="D70" s="8">
        <v>0</v>
      </c>
      <c r="E70" s="8">
        <v>0</v>
      </c>
      <c r="F70" s="21">
        <f t="shared" si="0"/>
        <v>164277228.02000001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3225172845.0600009</v>
      </c>
      <c r="D71" s="20">
        <f>SUM(D5:D70)</f>
        <v>1806866000</v>
      </c>
      <c r="E71" s="20">
        <f>SUM(E5:E70)</f>
        <v>1707315297.8600001</v>
      </c>
      <c r="F71" s="12">
        <f>SUM(B71:E71)</f>
        <v>6739354142.920002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workbookViewId="0">
      <selection activeCell="A32" sqref="A32"/>
    </sheetView>
  </sheetViews>
  <sheetFormatPr defaultRowHeight="14.4" x14ac:dyDescent="0.3"/>
  <cols>
    <col min="1" max="1" width="27.33203125" style="11" customWidth="1"/>
    <col min="2" max="2" width="18.109375" customWidth="1"/>
    <col min="3" max="3" width="17.44140625" customWidth="1"/>
    <col min="4" max="4" width="23" customWidth="1"/>
    <col min="5" max="5" width="17.109375" customWidth="1"/>
    <col min="6" max="6" width="16.44140625" customWidth="1"/>
    <col min="8" max="8" width="13.44140625" bestFit="1" customWidth="1"/>
    <col min="257" max="257" width="28" bestFit="1" customWidth="1"/>
    <col min="258" max="258" width="15.5546875" customWidth="1"/>
    <col min="259" max="259" width="15.109375" customWidth="1"/>
    <col min="260" max="260" width="16.6640625" customWidth="1"/>
    <col min="261" max="261" width="16.33203125" customWidth="1"/>
    <col min="262" max="262" width="15.33203125" customWidth="1"/>
    <col min="264" max="264" width="12.6640625" bestFit="1" customWidth="1"/>
    <col min="513" max="513" width="28" bestFit="1" customWidth="1"/>
    <col min="514" max="514" width="15.5546875" customWidth="1"/>
    <col min="515" max="515" width="15.109375" customWidth="1"/>
    <col min="516" max="516" width="16.6640625" customWidth="1"/>
    <col min="517" max="517" width="16.33203125" customWidth="1"/>
    <col min="518" max="518" width="15.33203125" customWidth="1"/>
    <col min="520" max="520" width="12.6640625" bestFit="1" customWidth="1"/>
    <col min="769" max="769" width="28" bestFit="1" customWidth="1"/>
    <col min="770" max="770" width="15.5546875" customWidth="1"/>
    <col min="771" max="771" width="15.109375" customWidth="1"/>
    <col min="772" max="772" width="16.6640625" customWidth="1"/>
    <col min="773" max="773" width="16.33203125" customWidth="1"/>
    <col min="774" max="774" width="15.33203125" customWidth="1"/>
    <col min="776" max="776" width="12.6640625" bestFit="1" customWidth="1"/>
    <col min="1025" max="1025" width="28" bestFit="1" customWidth="1"/>
    <col min="1026" max="1026" width="15.5546875" customWidth="1"/>
    <col min="1027" max="1027" width="15.109375" customWidth="1"/>
    <col min="1028" max="1028" width="16.6640625" customWidth="1"/>
    <col min="1029" max="1029" width="16.33203125" customWidth="1"/>
    <col min="1030" max="1030" width="15.33203125" customWidth="1"/>
    <col min="1032" max="1032" width="12.6640625" bestFit="1" customWidth="1"/>
    <col min="1281" max="1281" width="28" bestFit="1" customWidth="1"/>
    <col min="1282" max="1282" width="15.5546875" customWidth="1"/>
    <col min="1283" max="1283" width="15.109375" customWidth="1"/>
    <col min="1284" max="1284" width="16.6640625" customWidth="1"/>
    <col min="1285" max="1285" width="16.33203125" customWidth="1"/>
    <col min="1286" max="1286" width="15.33203125" customWidth="1"/>
    <col min="1288" max="1288" width="12.6640625" bestFit="1" customWidth="1"/>
    <col min="1537" max="1537" width="28" bestFit="1" customWidth="1"/>
    <col min="1538" max="1538" width="15.5546875" customWidth="1"/>
    <col min="1539" max="1539" width="15.109375" customWidth="1"/>
    <col min="1540" max="1540" width="16.6640625" customWidth="1"/>
    <col min="1541" max="1541" width="16.33203125" customWidth="1"/>
    <col min="1542" max="1542" width="15.33203125" customWidth="1"/>
    <col min="1544" max="1544" width="12.6640625" bestFit="1" customWidth="1"/>
    <col min="1793" max="1793" width="28" bestFit="1" customWidth="1"/>
    <col min="1794" max="1794" width="15.5546875" customWidth="1"/>
    <col min="1795" max="1795" width="15.109375" customWidth="1"/>
    <col min="1796" max="1796" width="16.6640625" customWidth="1"/>
    <col min="1797" max="1797" width="16.33203125" customWidth="1"/>
    <col min="1798" max="1798" width="15.33203125" customWidth="1"/>
    <col min="1800" max="1800" width="12.6640625" bestFit="1" customWidth="1"/>
    <col min="2049" max="2049" width="28" bestFit="1" customWidth="1"/>
    <col min="2050" max="2050" width="15.5546875" customWidth="1"/>
    <col min="2051" max="2051" width="15.109375" customWidth="1"/>
    <col min="2052" max="2052" width="16.6640625" customWidth="1"/>
    <col min="2053" max="2053" width="16.33203125" customWidth="1"/>
    <col min="2054" max="2054" width="15.33203125" customWidth="1"/>
    <col min="2056" max="2056" width="12.6640625" bestFit="1" customWidth="1"/>
    <col min="2305" max="2305" width="28" bestFit="1" customWidth="1"/>
    <col min="2306" max="2306" width="15.5546875" customWidth="1"/>
    <col min="2307" max="2307" width="15.109375" customWidth="1"/>
    <col min="2308" max="2308" width="16.6640625" customWidth="1"/>
    <col min="2309" max="2309" width="16.33203125" customWidth="1"/>
    <col min="2310" max="2310" width="15.33203125" customWidth="1"/>
    <col min="2312" max="2312" width="12.6640625" bestFit="1" customWidth="1"/>
    <col min="2561" max="2561" width="28" bestFit="1" customWidth="1"/>
    <col min="2562" max="2562" width="15.5546875" customWidth="1"/>
    <col min="2563" max="2563" width="15.109375" customWidth="1"/>
    <col min="2564" max="2564" width="16.6640625" customWidth="1"/>
    <col min="2565" max="2565" width="16.33203125" customWidth="1"/>
    <col min="2566" max="2566" width="15.33203125" customWidth="1"/>
    <col min="2568" max="2568" width="12.6640625" bestFit="1" customWidth="1"/>
    <col min="2817" max="2817" width="28" bestFit="1" customWidth="1"/>
    <col min="2818" max="2818" width="15.5546875" customWidth="1"/>
    <col min="2819" max="2819" width="15.109375" customWidth="1"/>
    <col min="2820" max="2820" width="16.6640625" customWidth="1"/>
    <col min="2821" max="2821" width="16.33203125" customWidth="1"/>
    <col min="2822" max="2822" width="15.33203125" customWidth="1"/>
    <col min="2824" max="2824" width="12.6640625" bestFit="1" customWidth="1"/>
    <col min="3073" max="3073" width="28" bestFit="1" customWidth="1"/>
    <col min="3074" max="3074" width="15.5546875" customWidth="1"/>
    <col min="3075" max="3075" width="15.109375" customWidth="1"/>
    <col min="3076" max="3076" width="16.6640625" customWidth="1"/>
    <col min="3077" max="3077" width="16.33203125" customWidth="1"/>
    <col min="3078" max="3078" width="15.33203125" customWidth="1"/>
    <col min="3080" max="3080" width="12.6640625" bestFit="1" customWidth="1"/>
    <col min="3329" max="3329" width="28" bestFit="1" customWidth="1"/>
    <col min="3330" max="3330" width="15.5546875" customWidth="1"/>
    <col min="3331" max="3331" width="15.109375" customWidth="1"/>
    <col min="3332" max="3332" width="16.6640625" customWidth="1"/>
    <col min="3333" max="3333" width="16.33203125" customWidth="1"/>
    <col min="3334" max="3334" width="15.33203125" customWidth="1"/>
    <col min="3336" max="3336" width="12.6640625" bestFit="1" customWidth="1"/>
    <col min="3585" max="3585" width="28" bestFit="1" customWidth="1"/>
    <col min="3586" max="3586" width="15.5546875" customWidth="1"/>
    <col min="3587" max="3587" width="15.109375" customWidth="1"/>
    <col min="3588" max="3588" width="16.6640625" customWidth="1"/>
    <col min="3589" max="3589" width="16.33203125" customWidth="1"/>
    <col min="3590" max="3590" width="15.33203125" customWidth="1"/>
    <col min="3592" max="3592" width="12.6640625" bestFit="1" customWidth="1"/>
    <col min="3841" max="3841" width="28" bestFit="1" customWidth="1"/>
    <col min="3842" max="3842" width="15.5546875" customWidth="1"/>
    <col min="3843" max="3843" width="15.109375" customWidth="1"/>
    <col min="3844" max="3844" width="16.6640625" customWidth="1"/>
    <col min="3845" max="3845" width="16.33203125" customWidth="1"/>
    <col min="3846" max="3846" width="15.33203125" customWidth="1"/>
    <col min="3848" max="3848" width="12.6640625" bestFit="1" customWidth="1"/>
    <col min="4097" max="4097" width="28" bestFit="1" customWidth="1"/>
    <col min="4098" max="4098" width="15.5546875" customWidth="1"/>
    <col min="4099" max="4099" width="15.109375" customWidth="1"/>
    <col min="4100" max="4100" width="16.6640625" customWidth="1"/>
    <col min="4101" max="4101" width="16.33203125" customWidth="1"/>
    <col min="4102" max="4102" width="15.33203125" customWidth="1"/>
    <col min="4104" max="4104" width="12.6640625" bestFit="1" customWidth="1"/>
    <col min="4353" max="4353" width="28" bestFit="1" customWidth="1"/>
    <col min="4354" max="4354" width="15.5546875" customWidth="1"/>
    <col min="4355" max="4355" width="15.109375" customWidth="1"/>
    <col min="4356" max="4356" width="16.6640625" customWidth="1"/>
    <col min="4357" max="4357" width="16.33203125" customWidth="1"/>
    <col min="4358" max="4358" width="15.33203125" customWidth="1"/>
    <col min="4360" max="4360" width="12.6640625" bestFit="1" customWidth="1"/>
    <col min="4609" max="4609" width="28" bestFit="1" customWidth="1"/>
    <col min="4610" max="4610" width="15.5546875" customWidth="1"/>
    <col min="4611" max="4611" width="15.109375" customWidth="1"/>
    <col min="4612" max="4612" width="16.6640625" customWidth="1"/>
    <col min="4613" max="4613" width="16.33203125" customWidth="1"/>
    <col min="4614" max="4614" width="15.33203125" customWidth="1"/>
    <col min="4616" max="4616" width="12.6640625" bestFit="1" customWidth="1"/>
    <col min="4865" max="4865" width="28" bestFit="1" customWidth="1"/>
    <col min="4866" max="4866" width="15.5546875" customWidth="1"/>
    <col min="4867" max="4867" width="15.109375" customWidth="1"/>
    <col min="4868" max="4868" width="16.6640625" customWidth="1"/>
    <col min="4869" max="4869" width="16.33203125" customWidth="1"/>
    <col min="4870" max="4870" width="15.33203125" customWidth="1"/>
    <col min="4872" max="4872" width="12.6640625" bestFit="1" customWidth="1"/>
    <col min="5121" max="5121" width="28" bestFit="1" customWidth="1"/>
    <col min="5122" max="5122" width="15.5546875" customWidth="1"/>
    <col min="5123" max="5123" width="15.109375" customWidth="1"/>
    <col min="5124" max="5124" width="16.6640625" customWidth="1"/>
    <col min="5125" max="5125" width="16.33203125" customWidth="1"/>
    <col min="5126" max="5126" width="15.33203125" customWidth="1"/>
    <col min="5128" max="5128" width="12.6640625" bestFit="1" customWidth="1"/>
    <col min="5377" max="5377" width="28" bestFit="1" customWidth="1"/>
    <col min="5378" max="5378" width="15.5546875" customWidth="1"/>
    <col min="5379" max="5379" width="15.109375" customWidth="1"/>
    <col min="5380" max="5380" width="16.6640625" customWidth="1"/>
    <col min="5381" max="5381" width="16.33203125" customWidth="1"/>
    <col min="5382" max="5382" width="15.33203125" customWidth="1"/>
    <col min="5384" max="5384" width="12.6640625" bestFit="1" customWidth="1"/>
    <col min="5633" max="5633" width="28" bestFit="1" customWidth="1"/>
    <col min="5634" max="5634" width="15.5546875" customWidth="1"/>
    <col min="5635" max="5635" width="15.109375" customWidth="1"/>
    <col min="5636" max="5636" width="16.6640625" customWidth="1"/>
    <col min="5637" max="5637" width="16.33203125" customWidth="1"/>
    <col min="5638" max="5638" width="15.33203125" customWidth="1"/>
    <col min="5640" max="5640" width="12.6640625" bestFit="1" customWidth="1"/>
    <col min="5889" max="5889" width="28" bestFit="1" customWidth="1"/>
    <col min="5890" max="5890" width="15.5546875" customWidth="1"/>
    <col min="5891" max="5891" width="15.109375" customWidth="1"/>
    <col min="5892" max="5892" width="16.6640625" customWidth="1"/>
    <col min="5893" max="5893" width="16.33203125" customWidth="1"/>
    <col min="5894" max="5894" width="15.33203125" customWidth="1"/>
    <col min="5896" max="5896" width="12.6640625" bestFit="1" customWidth="1"/>
    <col min="6145" max="6145" width="28" bestFit="1" customWidth="1"/>
    <col min="6146" max="6146" width="15.5546875" customWidth="1"/>
    <col min="6147" max="6147" width="15.109375" customWidth="1"/>
    <col min="6148" max="6148" width="16.6640625" customWidth="1"/>
    <col min="6149" max="6149" width="16.33203125" customWidth="1"/>
    <col min="6150" max="6150" width="15.33203125" customWidth="1"/>
    <col min="6152" max="6152" width="12.6640625" bestFit="1" customWidth="1"/>
    <col min="6401" max="6401" width="28" bestFit="1" customWidth="1"/>
    <col min="6402" max="6402" width="15.5546875" customWidth="1"/>
    <col min="6403" max="6403" width="15.109375" customWidth="1"/>
    <col min="6404" max="6404" width="16.6640625" customWidth="1"/>
    <col min="6405" max="6405" width="16.33203125" customWidth="1"/>
    <col min="6406" max="6406" width="15.33203125" customWidth="1"/>
    <col min="6408" max="6408" width="12.6640625" bestFit="1" customWidth="1"/>
    <col min="6657" max="6657" width="28" bestFit="1" customWidth="1"/>
    <col min="6658" max="6658" width="15.5546875" customWidth="1"/>
    <col min="6659" max="6659" width="15.109375" customWidth="1"/>
    <col min="6660" max="6660" width="16.6640625" customWidth="1"/>
    <col min="6661" max="6661" width="16.33203125" customWidth="1"/>
    <col min="6662" max="6662" width="15.33203125" customWidth="1"/>
    <col min="6664" max="6664" width="12.6640625" bestFit="1" customWidth="1"/>
    <col min="6913" max="6913" width="28" bestFit="1" customWidth="1"/>
    <col min="6914" max="6914" width="15.5546875" customWidth="1"/>
    <col min="6915" max="6915" width="15.109375" customWidth="1"/>
    <col min="6916" max="6916" width="16.6640625" customWidth="1"/>
    <col min="6917" max="6917" width="16.33203125" customWidth="1"/>
    <col min="6918" max="6918" width="15.33203125" customWidth="1"/>
    <col min="6920" max="6920" width="12.6640625" bestFit="1" customWidth="1"/>
    <col min="7169" max="7169" width="28" bestFit="1" customWidth="1"/>
    <col min="7170" max="7170" width="15.5546875" customWidth="1"/>
    <col min="7171" max="7171" width="15.109375" customWidth="1"/>
    <col min="7172" max="7172" width="16.6640625" customWidth="1"/>
    <col min="7173" max="7173" width="16.33203125" customWidth="1"/>
    <col min="7174" max="7174" width="15.33203125" customWidth="1"/>
    <col min="7176" max="7176" width="12.6640625" bestFit="1" customWidth="1"/>
    <col min="7425" max="7425" width="28" bestFit="1" customWidth="1"/>
    <col min="7426" max="7426" width="15.5546875" customWidth="1"/>
    <col min="7427" max="7427" width="15.109375" customWidth="1"/>
    <col min="7428" max="7428" width="16.6640625" customWidth="1"/>
    <col min="7429" max="7429" width="16.33203125" customWidth="1"/>
    <col min="7430" max="7430" width="15.33203125" customWidth="1"/>
    <col min="7432" max="7432" width="12.6640625" bestFit="1" customWidth="1"/>
    <col min="7681" max="7681" width="28" bestFit="1" customWidth="1"/>
    <col min="7682" max="7682" width="15.5546875" customWidth="1"/>
    <col min="7683" max="7683" width="15.109375" customWidth="1"/>
    <col min="7684" max="7684" width="16.6640625" customWidth="1"/>
    <col min="7685" max="7685" width="16.33203125" customWidth="1"/>
    <col min="7686" max="7686" width="15.33203125" customWidth="1"/>
    <col min="7688" max="7688" width="12.6640625" bestFit="1" customWidth="1"/>
    <col min="7937" max="7937" width="28" bestFit="1" customWidth="1"/>
    <col min="7938" max="7938" width="15.5546875" customWidth="1"/>
    <col min="7939" max="7939" width="15.109375" customWidth="1"/>
    <col min="7940" max="7940" width="16.6640625" customWidth="1"/>
    <col min="7941" max="7941" width="16.33203125" customWidth="1"/>
    <col min="7942" max="7942" width="15.33203125" customWidth="1"/>
    <col min="7944" max="7944" width="12.6640625" bestFit="1" customWidth="1"/>
    <col min="8193" max="8193" width="28" bestFit="1" customWidth="1"/>
    <col min="8194" max="8194" width="15.5546875" customWidth="1"/>
    <col min="8195" max="8195" width="15.109375" customWidth="1"/>
    <col min="8196" max="8196" width="16.6640625" customWidth="1"/>
    <col min="8197" max="8197" width="16.33203125" customWidth="1"/>
    <col min="8198" max="8198" width="15.33203125" customWidth="1"/>
    <col min="8200" max="8200" width="12.6640625" bestFit="1" customWidth="1"/>
    <col min="8449" max="8449" width="28" bestFit="1" customWidth="1"/>
    <col min="8450" max="8450" width="15.5546875" customWidth="1"/>
    <col min="8451" max="8451" width="15.109375" customWidth="1"/>
    <col min="8452" max="8452" width="16.6640625" customWidth="1"/>
    <col min="8453" max="8453" width="16.33203125" customWidth="1"/>
    <col min="8454" max="8454" width="15.33203125" customWidth="1"/>
    <col min="8456" max="8456" width="12.6640625" bestFit="1" customWidth="1"/>
    <col min="8705" max="8705" width="28" bestFit="1" customWidth="1"/>
    <col min="8706" max="8706" width="15.5546875" customWidth="1"/>
    <col min="8707" max="8707" width="15.109375" customWidth="1"/>
    <col min="8708" max="8708" width="16.6640625" customWidth="1"/>
    <col min="8709" max="8709" width="16.33203125" customWidth="1"/>
    <col min="8710" max="8710" width="15.33203125" customWidth="1"/>
    <col min="8712" max="8712" width="12.6640625" bestFit="1" customWidth="1"/>
    <col min="8961" max="8961" width="28" bestFit="1" customWidth="1"/>
    <col min="8962" max="8962" width="15.5546875" customWidth="1"/>
    <col min="8963" max="8963" width="15.109375" customWidth="1"/>
    <col min="8964" max="8964" width="16.6640625" customWidth="1"/>
    <col min="8965" max="8965" width="16.33203125" customWidth="1"/>
    <col min="8966" max="8966" width="15.33203125" customWidth="1"/>
    <col min="8968" max="8968" width="12.6640625" bestFit="1" customWidth="1"/>
    <col min="9217" max="9217" width="28" bestFit="1" customWidth="1"/>
    <col min="9218" max="9218" width="15.5546875" customWidth="1"/>
    <col min="9219" max="9219" width="15.109375" customWidth="1"/>
    <col min="9220" max="9220" width="16.6640625" customWidth="1"/>
    <col min="9221" max="9221" width="16.33203125" customWidth="1"/>
    <col min="9222" max="9222" width="15.33203125" customWidth="1"/>
    <col min="9224" max="9224" width="12.6640625" bestFit="1" customWidth="1"/>
    <col min="9473" max="9473" width="28" bestFit="1" customWidth="1"/>
    <col min="9474" max="9474" width="15.5546875" customWidth="1"/>
    <col min="9475" max="9475" width="15.109375" customWidth="1"/>
    <col min="9476" max="9476" width="16.6640625" customWidth="1"/>
    <col min="9477" max="9477" width="16.33203125" customWidth="1"/>
    <col min="9478" max="9478" width="15.33203125" customWidth="1"/>
    <col min="9480" max="9480" width="12.6640625" bestFit="1" customWidth="1"/>
    <col min="9729" max="9729" width="28" bestFit="1" customWidth="1"/>
    <col min="9730" max="9730" width="15.5546875" customWidth="1"/>
    <col min="9731" max="9731" width="15.109375" customWidth="1"/>
    <col min="9732" max="9732" width="16.6640625" customWidth="1"/>
    <col min="9733" max="9733" width="16.33203125" customWidth="1"/>
    <col min="9734" max="9734" width="15.33203125" customWidth="1"/>
    <col min="9736" max="9736" width="12.6640625" bestFit="1" customWidth="1"/>
    <col min="9985" max="9985" width="28" bestFit="1" customWidth="1"/>
    <col min="9986" max="9986" width="15.5546875" customWidth="1"/>
    <col min="9987" max="9987" width="15.109375" customWidth="1"/>
    <col min="9988" max="9988" width="16.6640625" customWidth="1"/>
    <col min="9989" max="9989" width="16.33203125" customWidth="1"/>
    <col min="9990" max="9990" width="15.33203125" customWidth="1"/>
    <col min="9992" max="9992" width="12.6640625" bestFit="1" customWidth="1"/>
    <col min="10241" max="10241" width="28" bestFit="1" customWidth="1"/>
    <col min="10242" max="10242" width="15.5546875" customWidth="1"/>
    <col min="10243" max="10243" width="15.109375" customWidth="1"/>
    <col min="10244" max="10244" width="16.6640625" customWidth="1"/>
    <col min="10245" max="10245" width="16.33203125" customWidth="1"/>
    <col min="10246" max="10246" width="15.33203125" customWidth="1"/>
    <col min="10248" max="10248" width="12.6640625" bestFit="1" customWidth="1"/>
    <col min="10497" max="10497" width="28" bestFit="1" customWidth="1"/>
    <col min="10498" max="10498" width="15.5546875" customWidth="1"/>
    <col min="10499" max="10499" width="15.109375" customWidth="1"/>
    <col min="10500" max="10500" width="16.6640625" customWidth="1"/>
    <col min="10501" max="10501" width="16.33203125" customWidth="1"/>
    <col min="10502" max="10502" width="15.33203125" customWidth="1"/>
    <col min="10504" max="10504" width="12.6640625" bestFit="1" customWidth="1"/>
    <col min="10753" max="10753" width="28" bestFit="1" customWidth="1"/>
    <col min="10754" max="10754" width="15.5546875" customWidth="1"/>
    <col min="10755" max="10755" width="15.109375" customWidth="1"/>
    <col min="10756" max="10756" width="16.6640625" customWidth="1"/>
    <col min="10757" max="10757" width="16.33203125" customWidth="1"/>
    <col min="10758" max="10758" width="15.33203125" customWidth="1"/>
    <col min="10760" max="10760" width="12.6640625" bestFit="1" customWidth="1"/>
    <col min="11009" max="11009" width="28" bestFit="1" customWidth="1"/>
    <col min="11010" max="11010" width="15.5546875" customWidth="1"/>
    <col min="11011" max="11011" width="15.109375" customWidth="1"/>
    <col min="11012" max="11012" width="16.6640625" customWidth="1"/>
    <col min="11013" max="11013" width="16.33203125" customWidth="1"/>
    <col min="11014" max="11014" width="15.33203125" customWidth="1"/>
    <col min="11016" max="11016" width="12.6640625" bestFit="1" customWidth="1"/>
    <col min="11265" max="11265" width="28" bestFit="1" customWidth="1"/>
    <col min="11266" max="11266" width="15.5546875" customWidth="1"/>
    <col min="11267" max="11267" width="15.109375" customWidth="1"/>
    <col min="11268" max="11268" width="16.6640625" customWidth="1"/>
    <col min="11269" max="11269" width="16.33203125" customWidth="1"/>
    <col min="11270" max="11270" width="15.33203125" customWidth="1"/>
    <col min="11272" max="11272" width="12.6640625" bestFit="1" customWidth="1"/>
    <col min="11521" max="11521" width="28" bestFit="1" customWidth="1"/>
    <col min="11522" max="11522" width="15.5546875" customWidth="1"/>
    <col min="11523" max="11523" width="15.109375" customWidth="1"/>
    <col min="11524" max="11524" width="16.6640625" customWidth="1"/>
    <col min="11525" max="11525" width="16.33203125" customWidth="1"/>
    <col min="11526" max="11526" width="15.33203125" customWidth="1"/>
    <col min="11528" max="11528" width="12.6640625" bestFit="1" customWidth="1"/>
    <col min="11777" max="11777" width="28" bestFit="1" customWidth="1"/>
    <col min="11778" max="11778" width="15.5546875" customWidth="1"/>
    <col min="11779" max="11779" width="15.109375" customWidth="1"/>
    <col min="11780" max="11780" width="16.6640625" customWidth="1"/>
    <col min="11781" max="11781" width="16.33203125" customWidth="1"/>
    <col min="11782" max="11782" width="15.33203125" customWidth="1"/>
    <col min="11784" max="11784" width="12.6640625" bestFit="1" customWidth="1"/>
    <col min="12033" max="12033" width="28" bestFit="1" customWidth="1"/>
    <col min="12034" max="12034" width="15.5546875" customWidth="1"/>
    <col min="12035" max="12035" width="15.109375" customWidth="1"/>
    <col min="12036" max="12036" width="16.6640625" customWidth="1"/>
    <col min="12037" max="12037" width="16.33203125" customWidth="1"/>
    <col min="12038" max="12038" width="15.33203125" customWidth="1"/>
    <col min="12040" max="12040" width="12.6640625" bestFit="1" customWidth="1"/>
    <col min="12289" max="12289" width="28" bestFit="1" customWidth="1"/>
    <col min="12290" max="12290" width="15.5546875" customWidth="1"/>
    <col min="12291" max="12291" width="15.109375" customWidth="1"/>
    <col min="12292" max="12292" width="16.6640625" customWidth="1"/>
    <col min="12293" max="12293" width="16.33203125" customWidth="1"/>
    <col min="12294" max="12294" width="15.33203125" customWidth="1"/>
    <col min="12296" max="12296" width="12.6640625" bestFit="1" customWidth="1"/>
    <col min="12545" max="12545" width="28" bestFit="1" customWidth="1"/>
    <col min="12546" max="12546" width="15.5546875" customWidth="1"/>
    <col min="12547" max="12547" width="15.109375" customWidth="1"/>
    <col min="12548" max="12548" width="16.6640625" customWidth="1"/>
    <col min="12549" max="12549" width="16.33203125" customWidth="1"/>
    <col min="12550" max="12550" width="15.33203125" customWidth="1"/>
    <col min="12552" max="12552" width="12.6640625" bestFit="1" customWidth="1"/>
    <col min="12801" max="12801" width="28" bestFit="1" customWidth="1"/>
    <col min="12802" max="12802" width="15.5546875" customWidth="1"/>
    <col min="12803" max="12803" width="15.109375" customWidth="1"/>
    <col min="12804" max="12804" width="16.6640625" customWidth="1"/>
    <col min="12805" max="12805" width="16.33203125" customWidth="1"/>
    <col min="12806" max="12806" width="15.33203125" customWidth="1"/>
    <col min="12808" max="12808" width="12.6640625" bestFit="1" customWidth="1"/>
    <col min="13057" max="13057" width="28" bestFit="1" customWidth="1"/>
    <col min="13058" max="13058" width="15.5546875" customWidth="1"/>
    <col min="13059" max="13059" width="15.109375" customWidth="1"/>
    <col min="13060" max="13060" width="16.6640625" customWidth="1"/>
    <col min="13061" max="13061" width="16.33203125" customWidth="1"/>
    <col min="13062" max="13062" width="15.33203125" customWidth="1"/>
    <col min="13064" max="13064" width="12.6640625" bestFit="1" customWidth="1"/>
    <col min="13313" max="13313" width="28" bestFit="1" customWidth="1"/>
    <col min="13314" max="13314" width="15.5546875" customWidth="1"/>
    <col min="13315" max="13315" width="15.109375" customWidth="1"/>
    <col min="13316" max="13316" width="16.6640625" customWidth="1"/>
    <col min="13317" max="13317" width="16.33203125" customWidth="1"/>
    <col min="13318" max="13318" width="15.33203125" customWidth="1"/>
    <col min="13320" max="13320" width="12.6640625" bestFit="1" customWidth="1"/>
    <col min="13569" max="13569" width="28" bestFit="1" customWidth="1"/>
    <col min="13570" max="13570" width="15.5546875" customWidth="1"/>
    <col min="13571" max="13571" width="15.109375" customWidth="1"/>
    <col min="13572" max="13572" width="16.6640625" customWidth="1"/>
    <col min="13573" max="13573" width="16.33203125" customWidth="1"/>
    <col min="13574" max="13574" width="15.33203125" customWidth="1"/>
    <col min="13576" max="13576" width="12.6640625" bestFit="1" customWidth="1"/>
    <col min="13825" max="13825" width="28" bestFit="1" customWidth="1"/>
    <col min="13826" max="13826" width="15.5546875" customWidth="1"/>
    <col min="13827" max="13827" width="15.109375" customWidth="1"/>
    <col min="13828" max="13828" width="16.6640625" customWidth="1"/>
    <col min="13829" max="13829" width="16.33203125" customWidth="1"/>
    <col min="13830" max="13830" width="15.33203125" customWidth="1"/>
    <col min="13832" max="13832" width="12.6640625" bestFit="1" customWidth="1"/>
    <col min="14081" max="14081" width="28" bestFit="1" customWidth="1"/>
    <col min="14082" max="14082" width="15.5546875" customWidth="1"/>
    <col min="14083" max="14083" width="15.109375" customWidth="1"/>
    <col min="14084" max="14084" width="16.6640625" customWidth="1"/>
    <col min="14085" max="14085" width="16.33203125" customWidth="1"/>
    <col min="14086" max="14086" width="15.33203125" customWidth="1"/>
    <col min="14088" max="14088" width="12.6640625" bestFit="1" customWidth="1"/>
    <col min="14337" max="14337" width="28" bestFit="1" customWidth="1"/>
    <col min="14338" max="14338" width="15.5546875" customWidth="1"/>
    <col min="14339" max="14339" width="15.109375" customWidth="1"/>
    <col min="14340" max="14340" width="16.6640625" customWidth="1"/>
    <col min="14341" max="14341" width="16.33203125" customWidth="1"/>
    <col min="14342" max="14342" width="15.33203125" customWidth="1"/>
    <col min="14344" max="14344" width="12.6640625" bestFit="1" customWidth="1"/>
    <col min="14593" max="14593" width="28" bestFit="1" customWidth="1"/>
    <col min="14594" max="14594" width="15.5546875" customWidth="1"/>
    <col min="14595" max="14595" width="15.109375" customWidth="1"/>
    <col min="14596" max="14596" width="16.6640625" customWidth="1"/>
    <col min="14597" max="14597" width="16.33203125" customWidth="1"/>
    <col min="14598" max="14598" width="15.33203125" customWidth="1"/>
    <col min="14600" max="14600" width="12.6640625" bestFit="1" customWidth="1"/>
    <col min="14849" max="14849" width="28" bestFit="1" customWidth="1"/>
    <col min="14850" max="14850" width="15.5546875" customWidth="1"/>
    <col min="14851" max="14851" width="15.109375" customWidth="1"/>
    <col min="14852" max="14852" width="16.6640625" customWidth="1"/>
    <col min="14853" max="14853" width="16.33203125" customWidth="1"/>
    <col min="14854" max="14854" width="15.33203125" customWidth="1"/>
    <col min="14856" max="14856" width="12.6640625" bestFit="1" customWidth="1"/>
    <col min="15105" max="15105" width="28" bestFit="1" customWidth="1"/>
    <col min="15106" max="15106" width="15.5546875" customWidth="1"/>
    <col min="15107" max="15107" width="15.109375" customWidth="1"/>
    <col min="15108" max="15108" width="16.6640625" customWidth="1"/>
    <col min="15109" max="15109" width="16.33203125" customWidth="1"/>
    <col min="15110" max="15110" width="15.33203125" customWidth="1"/>
    <col min="15112" max="15112" width="12.6640625" bestFit="1" customWidth="1"/>
    <col min="15361" max="15361" width="28" bestFit="1" customWidth="1"/>
    <col min="15362" max="15362" width="15.5546875" customWidth="1"/>
    <col min="15363" max="15363" width="15.109375" customWidth="1"/>
    <col min="15364" max="15364" width="16.6640625" customWidth="1"/>
    <col min="15365" max="15365" width="16.33203125" customWidth="1"/>
    <col min="15366" max="15366" width="15.33203125" customWidth="1"/>
    <col min="15368" max="15368" width="12.6640625" bestFit="1" customWidth="1"/>
    <col min="15617" max="15617" width="28" bestFit="1" customWidth="1"/>
    <col min="15618" max="15618" width="15.5546875" customWidth="1"/>
    <col min="15619" max="15619" width="15.109375" customWidth="1"/>
    <col min="15620" max="15620" width="16.6640625" customWidth="1"/>
    <col min="15621" max="15621" width="16.33203125" customWidth="1"/>
    <col min="15622" max="15622" width="15.33203125" customWidth="1"/>
    <col min="15624" max="15624" width="12.6640625" bestFit="1" customWidth="1"/>
    <col min="15873" max="15873" width="28" bestFit="1" customWidth="1"/>
    <col min="15874" max="15874" width="15.5546875" customWidth="1"/>
    <col min="15875" max="15875" width="15.109375" customWidth="1"/>
    <col min="15876" max="15876" width="16.6640625" customWidth="1"/>
    <col min="15877" max="15877" width="16.33203125" customWidth="1"/>
    <col min="15878" max="15878" width="15.33203125" customWidth="1"/>
    <col min="15880" max="15880" width="12.6640625" bestFit="1" customWidth="1"/>
    <col min="16129" max="16129" width="28" bestFit="1" customWidth="1"/>
    <col min="16130" max="16130" width="15.5546875" customWidth="1"/>
    <col min="16131" max="16131" width="15.109375" customWidth="1"/>
    <col min="16132" max="16132" width="16.6640625" customWidth="1"/>
    <col min="16133" max="16133" width="16.33203125" customWidth="1"/>
    <col min="16134" max="16134" width="15.33203125" customWidth="1"/>
    <col min="16136" max="16136" width="12.6640625" bestFit="1" customWidth="1"/>
  </cols>
  <sheetData>
    <row r="1" spans="1:6" ht="17.399999999999999" x14ac:dyDescent="0.3">
      <c r="A1" s="35" t="s">
        <v>0</v>
      </c>
      <c r="B1" s="35"/>
      <c r="C1" s="35"/>
      <c r="D1" s="35"/>
      <c r="E1" s="35"/>
      <c r="F1" s="35"/>
    </row>
    <row r="2" spans="1:6" ht="15" thickBot="1" x14ac:dyDescent="0.35">
      <c r="A2" s="9"/>
      <c r="B2" s="1"/>
      <c r="C2" s="1"/>
      <c r="D2" s="1"/>
      <c r="E2" s="1"/>
      <c r="F2" s="2" t="s">
        <v>1</v>
      </c>
    </row>
    <row r="3" spans="1:6" x14ac:dyDescent="0.3">
      <c r="A3" s="13"/>
      <c r="B3" s="14"/>
      <c r="C3" s="14"/>
      <c r="D3" s="15"/>
      <c r="E3" s="15"/>
      <c r="F3" s="16" t="s">
        <v>79</v>
      </c>
    </row>
    <row r="4" spans="1:6" ht="57" x14ac:dyDescent="0.3">
      <c r="A4" s="17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18" t="s">
        <v>7</v>
      </c>
    </row>
    <row r="5" spans="1:6" s="4" customFormat="1" x14ac:dyDescent="0.3">
      <c r="A5" s="17" t="s">
        <v>8</v>
      </c>
      <c r="B5" s="8">
        <v>0</v>
      </c>
      <c r="C5" s="8">
        <v>27475797</v>
      </c>
      <c r="D5" s="8">
        <v>0</v>
      </c>
      <c r="E5" s="8">
        <v>0</v>
      </c>
      <c r="F5" s="21">
        <f>SUM(B5:E5)</f>
        <v>27475797</v>
      </c>
    </row>
    <row r="6" spans="1:6" s="4" customFormat="1" hidden="1" x14ac:dyDescent="0.3">
      <c r="A6" s="17" t="s">
        <v>9</v>
      </c>
      <c r="B6" s="8">
        <v>0</v>
      </c>
      <c r="C6" s="8">
        <v>0</v>
      </c>
      <c r="D6" s="8">
        <v>0</v>
      </c>
      <c r="E6" s="8">
        <v>0</v>
      </c>
      <c r="F6" s="21">
        <f t="shared" ref="F6:F70" si="0">SUM(B6:E6)</f>
        <v>0</v>
      </c>
    </row>
    <row r="7" spans="1:6" s="4" customFormat="1" x14ac:dyDescent="0.3">
      <c r="A7" s="17" t="s">
        <v>75</v>
      </c>
      <c r="B7" s="8">
        <v>0</v>
      </c>
      <c r="C7" s="8">
        <v>2082120.76</v>
      </c>
      <c r="D7" s="8">
        <v>0</v>
      </c>
      <c r="E7" s="8">
        <v>0</v>
      </c>
      <c r="F7" s="21">
        <f t="shared" si="0"/>
        <v>2082120.76</v>
      </c>
    </row>
    <row r="8" spans="1:6" s="4" customFormat="1" x14ac:dyDescent="0.3">
      <c r="A8" s="17" t="s">
        <v>10</v>
      </c>
      <c r="B8" s="8">
        <v>0</v>
      </c>
      <c r="C8" s="8">
        <v>949275.87</v>
      </c>
      <c r="D8" s="8">
        <v>0</v>
      </c>
      <c r="E8" s="8">
        <v>0</v>
      </c>
      <c r="F8" s="21">
        <f t="shared" si="0"/>
        <v>949275.87</v>
      </c>
    </row>
    <row r="9" spans="1:6" s="4" customFormat="1" x14ac:dyDescent="0.3">
      <c r="A9" s="17" t="s">
        <v>11</v>
      </c>
      <c r="B9" s="8">
        <v>0</v>
      </c>
      <c r="C9" s="8">
        <v>15905139.310000001</v>
      </c>
      <c r="D9" s="8">
        <v>0</v>
      </c>
      <c r="E9" s="8">
        <v>0</v>
      </c>
      <c r="F9" s="21">
        <f t="shared" si="0"/>
        <v>15905139.310000001</v>
      </c>
    </row>
    <row r="10" spans="1:6" s="4" customFormat="1" x14ac:dyDescent="0.3">
      <c r="A10" s="17" t="s">
        <v>12</v>
      </c>
      <c r="B10" s="8">
        <v>0</v>
      </c>
      <c r="C10" s="8">
        <v>273383380.80000001</v>
      </c>
      <c r="D10" s="8">
        <v>0</v>
      </c>
      <c r="E10" s="8">
        <v>188336000.97</v>
      </c>
      <c r="F10" s="21">
        <f t="shared" si="0"/>
        <v>461719381.76999998</v>
      </c>
    </row>
    <row r="11" spans="1:6" s="4" customFormat="1" x14ac:dyDescent="0.3">
      <c r="A11" s="17" t="s">
        <v>13</v>
      </c>
      <c r="B11" s="8">
        <v>0</v>
      </c>
      <c r="C11" s="8">
        <v>0</v>
      </c>
      <c r="D11" s="8">
        <v>67000000</v>
      </c>
      <c r="E11" s="8">
        <v>0</v>
      </c>
      <c r="F11" s="21">
        <f t="shared" si="0"/>
        <v>67000000</v>
      </c>
    </row>
    <row r="12" spans="1:6" s="4" customFormat="1" x14ac:dyDescent="0.3">
      <c r="A12" s="17" t="s">
        <v>14</v>
      </c>
      <c r="B12" s="8">
        <v>0</v>
      </c>
      <c r="C12" s="8">
        <v>0</v>
      </c>
      <c r="D12" s="8">
        <v>24400000</v>
      </c>
      <c r="E12" s="8">
        <v>0</v>
      </c>
      <c r="F12" s="21">
        <f t="shared" si="0"/>
        <v>24400000</v>
      </c>
    </row>
    <row r="13" spans="1:6" s="4" customFormat="1" x14ac:dyDescent="0.3">
      <c r="A13" s="17" t="s">
        <v>15</v>
      </c>
      <c r="B13" s="8">
        <v>0</v>
      </c>
      <c r="C13" s="8">
        <v>113651927.56999999</v>
      </c>
      <c r="D13" s="8">
        <v>0</v>
      </c>
      <c r="E13" s="8">
        <v>0</v>
      </c>
      <c r="F13" s="21">
        <f t="shared" si="0"/>
        <v>113651927.56999999</v>
      </c>
    </row>
    <row r="14" spans="1:6" s="4" customFormat="1" x14ac:dyDescent="0.3">
      <c r="A14" s="17" t="s">
        <v>16</v>
      </c>
      <c r="B14" s="8">
        <v>0</v>
      </c>
      <c r="C14" s="8">
        <v>28236500</v>
      </c>
      <c r="D14" s="8">
        <v>0</v>
      </c>
      <c r="E14" s="8">
        <v>0</v>
      </c>
      <c r="F14" s="21">
        <f t="shared" si="0"/>
        <v>28236500</v>
      </c>
    </row>
    <row r="15" spans="1:6" s="4" customFormat="1" x14ac:dyDescent="0.3">
      <c r="A15" s="17" t="s">
        <v>17</v>
      </c>
      <c r="B15" s="8">
        <v>0</v>
      </c>
      <c r="C15" s="8">
        <v>5150000</v>
      </c>
      <c r="D15" s="8">
        <v>0</v>
      </c>
      <c r="E15" s="8">
        <v>0</v>
      </c>
      <c r="F15" s="21">
        <f t="shared" si="0"/>
        <v>5150000</v>
      </c>
    </row>
    <row r="16" spans="1:6" s="4" customFormat="1" x14ac:dyDescent="0.3">
      <c r="A16" s="17" t="s">
        <v>74</v>
      </c>
      <c r="B16" s="8">
        <v>0</v>
      </c>
      <c r="C16" s="8">
        <v>18842617</v>
      </c>
      <c r="D16" s="8">
        <v>0</v>
      </c>
      <c r="E16" s="8">
        <v>0</v>
      </c>
      <c r="F16" s="21">
        <f t="shared" si="0"/>
        <v>18842617</v>
      </c>
    </row>
    <row r="17" spans="1:7" s="4" customFormat="1" x14ac:dyDescent="0.3">
      <c r="A17" s="17" t="s">
        <v>18</v>
      </c>
      <c r="B17" s="8">
        <v>0</v>
      </c>
      <c r="C17" s="8">
        <v>5875000</v>
      </c>
      <c r="D17" s="8">
        <v>0</v>
      </c>
      <c r="E17" s="8">
        <v>0</v>
      </c>
      <c r="F17" s="21">
        <f t="shared" si="0"/>
        <v>5875000</v>
      </c>
    </row>
    <row r="18" spans="1:7" s="4" customFormat="1" x14ac:dyDescent="0.3">
      <c r="A18" s="17" t="s">
        <v>72</v>
      </c>
      <c r="B18" s="8">
        <v>0</v>
      </c>
      <c r="C18" s="8">
        <v>3870000</v>
      </c>
      <c r="D18" s="8">
        <v>0</v>
      </c>
      <c r="E18" s="8">
        <v>0</v>
      </c>
      <c r="F18" s="21">
        <f t="shared" si="0"/>
        <v>3870000</v>
      </c>
    </row>
    <row r="19" spans="1:7" s="4" customFormat="1" x14ac:dyDescent="0.3">
      <c r="A19" s="17" t="s">
        <v>73</v>
      </c>
      <c r="B19" s="8">
        <v>0</v>
      </c>
      <c r="C19" s="8">
        <v>890000</v>
      </c>
      <c r="D19" s="8">
        <v>0</v>
      </c>
      <c r="E19" s="8">
        <v>0</v>
      </c>
      <c r="F19" s="21">
        <f t="shared" si="0"/>
        <v>890000</v>
      </c>
    </row>
    <row r="20" spans="1:7" s="4" customFormat="1" x14ac:dyDescent="0.3">
      <c r="A20" s="17" t="s">
        <v>19</v>
      </c>
      <c r="B20" s="8">
        <v>0</v>
      </c>
      <c r="C20" s="8">
        <v>4190043</v>
      </c>
      <c r="D20" s="8">
        <v>0</v>
      </c>
      <c r="E20" s="8">
        <v>0</v>
      </c>
      <c r="F20" s="21">
        <f t="shared" si="0"/>
        <v>4190043</v>
      </c>
    </row>
    <row r="21" spans="1:7" s="4" customFormat="1" x14ac:dyDescent="0.3">
      <c r="A21" s="17" t="s">
        <v>20</v>
      </c>
      <c r="B21" s="8">
        <v>0</v>
      </c>
      <c r="C21" s="8">
        <v>106591010.84999999</v>
      </c>
      <c r="D21" s="8">
        <v>0</v>
      </c>
      <c r="E21" s="8">
        <v>0</v>
      </c>
      <c r="F21" s="21">
        <f t="shared" si="0"/>
        <v>106591010.84999999</v>
      </c>
    </row>
    <row r="22" spans="1:7" s="4" customFormat="1" x14ac:dyDescent="0.3">
      <c r="A22" s="17" t="s">
        <v>21</v>
      </c>
      <c r="B22" s="8">
        <v>0</v>
      </c>
      <c r="C22" s="8">
        <v>36723192</v>
      </c>
      <c r="D22" s="8">
        <v>0</v>
      </c>
      <c r="E22" s="8">
        <v>0</v>
      </c>
      <c r="F22" s="21">
        <f t="shared" si="0"/>
        <v>36723192</v>
      </c>
    </row>
    <row r="23" spans="1:7" s="4" customFormat="1" x14ac:dyDescent="0.3">
      <c r="A23" s="17" t="s">
        <v>71</v>
      </c>
      <c r="B23" s="8">
        <v>0</v>
      </c>
      <c r="C23" s="8">
        <v>750000</v>
      </c>
      <c r="D23" s="8">
        <v>0</v>
      </c>
      <c r="E23" s="8">
        <v>0</v>
      </c>
      <c r="F23" s="21">
        <f t="shared" si="0"/>
        <v>750000</v>
      </c>
    </row>
    <row r="24" spans="1:7" s="4" customFormat="1" x14ac:dyDescent="0.3">
      <c r="A24" s="17" t="s">
        <v>70</v>
      </c>
      <c r="B24" s="8">
        <v>0</v>
      </c>
      <c r="C24" s="8">
        <v>550000</v>
      </c>
      <c r="D24" s="8">
        <v>0</v>
      </c>
      <c r="E24" s="8">
        <v>0</v>
      </c>
      <c r="F24" s="21">
        <f t="shared" si="0"/>
        <v>550000</v>
      </c>
    </row>
    <row r="25" spans="1:7" s="4" customFormat="1" x14ac:dyDescent="0.3">
      <c r="A25" s="17" t="s">
        <v>22</v>
      </c>
      <c r="B25" s="8">
        <v>0</v>
      </c>
      <c r="C25" s="8">
        <v>55644091.82</v>
      </c>
      <c r="D25" s="8">
        <v>0</v>
      </c>
      <c r="E25" s="8">
        <v>0</v>
      </c>
      <c r="F25" s="21">
        <f t="shared" si="0"/>
        <v>55644091.82</v>
      </c>
      <c r="G25" s="22"/>
    </row>
    <row r="26" spans="1:7" s="4" customFormat="1" x14ac:dyDescent="0.3">
      <c r="A26" s="17" t="s">
        <v>69</v>
      </c>
      <c r="B26" s="8">
        <v>0</v>
      </c>
      <c r="C26" s="8">
        <v>13567075.49</v>
      </c>
      <c r="D26" s="8">
        <v>0</v>
      </c>
      <c r="E26" s="8">
        <v>0</v>
      </c>
      <c r="F26" s="21">
        <f t="shared" si="0"/>
        <v>13567075.49</v>
      </c>
    </row>
    <row r="27" spans="1:7" s="4" customFormat="1" x14ac:dyDescent="0.3">
      <c r="A27" s="17" t="s">
        <v>23</v>
      </c>
      <c r="B27" s="8">
        <v>0</v>
      </c>
      <c r="C27" s="8">
        <v>2300000</v>
      </c>
      <c r="D27" s="8">
        <v>0</v>
      </c>
      <c r="E27" s="8">
        <v>0</v>
      </c>
      <c r="F27" s="21">
        <f t="shared" si="0"/>
        <v>2300000</v>
      </c>
    </row>
    <row r="28" spans="1:7" s="4" customFormat="1" x14ac:dyDescent="0.3">
      <c r="A28" s="17" t="s">
        <v>24</v>
      </c>
      <c r="B28" s="8">
        <v>0</v>
      </c>
      <c r="C28" s="8">
        <v>1512000</v>
      </c>
      <c r="D28" s="8">
        <v>0</v>
      </c>
      <c r="E28" s="8">
        <v>0</v>
      </c>
      <c r="F28" s="21">
        <f t="shared" si="0"/>
        <v>1512000</v>
      </c>
    </row>
    <row r="29" spans="1:7" s="4" customFormat="1" x14ac:dyDescent="0.3">
      <c r="A29" s="17" t="s">
        <v>25</v>
      </c>
      <c r="B29" s="8">
        <v>0</v>
      </c>
      <c r="C29" s="8">
        <v>38215959.079999998</v>
      </c>
      <c r="D29" s="8">
        <v>5000000</v>
      </c>
      <c r="E29" s="8">
        <v>0</v>
      </c>
      <c r="F29" s="21">
        <f t="shared" si="0"/>
        <v>43215959.079999998</v>
      </c>
    </row>
    <row r="30" spans="1:7" s="4" customFormat="1" x14ac:dyDescent="0.3">
      <c r="A30" s="17" t="s">
        <v>68</v>
      </c>
      <c r="B30" s="8">
        <v>0</v>
      </c>
      <c r="C30" s="8">
        <v>0</v>
      </c>
      <c r="D30" s="8">
        <v>375000</v>
      </c>
      <c r="E30" s="8">
        <v>0</v>
      </c>
      <c r="F30" s="21">
        <f t="shared" si="0"/>
        <v>375000</v>
      </c>
    </row>
    <row r="31" spans="1:7" s="4" customFormat="1" x14ac:dyDescent="0.3">
      <c r="A31" s="17" t="s">
        <v>26</v>
      </c>
      <c r="B31" s="8">
        <v>0</v>
      </c>
      <c r="C31" s="8">
        <v>115296149.58</v>
      </c>
      <c r="D31" s="8">
        <v>0</v>
      </c>
      <c r="E31" s="8">
        <v>0</v>
      </c>
      <c r="F31" s="21">
        <f t="shared" si="0"/>
        <v>115296149.58</v>
      </c>
    </row>
    <row r="32" spans="1:7" s="4" customFormat="1" x14ac:dyDescent="0.3">
      <c r="A32" s="17" t="s">
        <v>27</v>
      </c>
      <c r="B32" s="8">
        <v>0</v>
      </c>
      <c r="C32" s="8">
        <v>9769800</v>
      </c>
      <c r="D32" s="8">
        <v>0</v>
      </c>
      <c r="E32" s="8">
        <v>0</v>
      </c>
      <c r="F32" s="21">
        <f t="shared" si="0"/>
        <v>9769800</v>
      </c>
    </row>
    <row r="33" spans="1:8" s="4" customFormat="1" x14ac:dyDescent="0.3">
      <c r="A33" s="17" t="s">
        <v>67</v>
      </c>
      <c r="B33" s="8">
        <v>0</v>
      </c>
      <c r="C33" s="8">
        <v>33458919.210000001</v>
      </c>
      <c r="D33" s="8">
        <v>0</v>
      </c>
      <c r="E33" s="8">
        <v>0</v>
      </c>
      <c r="F33" s="21">
        <f t="shared" si="0"/>
        <v>33458919.210000001</v>
      </c>
    </row>
    <row r="34" spans="1:8" s="4" customFormat="1" x14ac:dyDescent="0.3">
      <c r="A34" s="17" t="s">
        <v>28</v>
      </c>
      <c r="B34" s="8">
        <v>0</v>
      </c>
      <c r="C34" s="8">
        <v>60460862.939999998</v>
      </c>
      <c r="D34" s="8">
        <v>0</v>
      </c>
      <c r="E34" s="8">
        <v>0</v>
      </c>
      <c r="F34" s="21">
        <f t="shared" si="0"/>
        <v>60460862.939999998</v>
      </c>
    </row>
    <row r="35" spans="1:8" s="4" customFormat="1" x14ac:dyDescent="0.3">
      <c r="A35" s="17" t="s">
        <v>54</v>
      </c>
      <c r="B35" s="8">
        <v>0</v>
      </c>
      <c r="C35" s="8">
        <v>3716668</v>
      </c>
      <c r="D35" s="8">
        <v>0</v>
      </c>
      <c r="E35" s="8">
        <v>0</v>
      </c>
      <c r="F35" s="21">
        <f t="shared" si="0"/>
        <v>3716668</v>
      </c>
    </row>
    <row r="36" spans="1:8" s="4" customFormat="1" x14ac:dyDescent="0.3">
      <c r="A36" s="17" t="s">
        <v>29</v>
      </c>
      <c r="B36" s="8">
        <v>0</v>
      </c>
      <c r="C36" s="8">
        <v>177667816.13</v>
      </c>
      <c r="D36" s="8">
        <v>50000000</v>
      </c>
      <c r="E36" s="8">
        <v>0</v>
      </c>
      <c r="F36" s="21">
        <f t="shared" si="0"/>
        <v>227667816.13</v>
      </c>
    </row>
    <row r="37" spans="1:8" s="4" customFormat="1" x14ac:dyDescent="0.3">
      <c r="A37" s="17" t="s">
        <v>53</v>
      </c>
      <c r="B37" s="8">
        <v>0</v>
      </c>
      <c r="C37" s="8">
        <v>2336487.85</v>
      </c>
      <c r="D37" s="8">
        <v>0</v>
      </c>
      <c r="E37" s="8">
        <v>0</v>
      </c>
      <c r="F37" s="21">
        <f t="shared" si="0"/>
        <v>2336487.85</v>
      </c>
    </row>
    <row r="38" spans="1:8" s="4" customFormat="1" x14ac:dyDescent="0.3">
      <c r="A38" s="17" t="s">
        <v>52</v>
      </c>
      <c r="B38" s="8">
        <v>0</v>
      </c>
      <c r="C38" s="8">
        <v>6000000</v>
      </c>
      <c r="D38" s="8">
        <v>0</v>
      </c>
      <c r="E38" s="8">
        <v>0</v>
      </c>
      <c r="F38" s="21">
        <f t="shared" si="0"/>
        <v>6000000</v>
      </c>
    </row>
    <row r="39" spans="1:8" s="4" customFormat="1" x14ac:dyDescent="0.3">
      <c r="A39" s="17" t="s">
        <v>51</v>
      </c>
      <c r="B39" s="8">
        <v>0</v>
      </c>
      <c r="C39" s="8">
        <v>1680000</v>
      </c>
      <c r="D39" s="8">
        <v>0</v>
      </c>
      <c r="E39" s="8">
        <v>0</v>
      </c>
      <c r="F39" s="21">
        <f t="shared" si="0"/>
        <v>1680000</v>
      </c>
    </row>
    <row r="40" spans="1:8" s="4" customFormat="1" x14ac:dyDescent="0.3">
      <c r="A40" s="17" t="s">
        <v>50</v>
      </c>
      <c r="B40" s="8">
        <v>0</v>
      </c>
      <c r="C40" s="8">
        <v>530000</v>
      </c>
      <c r="D40" s="8">
        <v>0</v>
      </c>
      <c r="E40" s="8">
        <v>0</v>
      </c>
      <c r="F40" s="21">
        <f t="shared" si="0"/>
        <v>530000</v>
      </c>
    </row>
    <row r="41" spans="1:8" s="4" customFormat="1" x14ac:dyDescent="0.3">
      <c r="A41" s="17" t="s">
        <v>30</v>
      </c>
      <c r="B41" s="8">
        <v>0</v>
      </c>
      <c r="C41" s="8">
        <v>149215406.18000001</v>
      </c>
      <c r="D41" s="8">
        <v>0</v>
      </c>
      <c r="E41" s="8">
        <v>0</v>
      </c>
      <c r="F41" s="21">
        <f t="shared" si="0"/>
        <v>149215406.18000001</v>
      </c>
      <c r="H41" s="5"/>
    </row>
    <row r="42" spans="1:8" s="4" customFormat="1" x14ac:dyDescent="0.3">
      <c r="A42" s="17" t="s">
        <v>31</v>
      </c>
      <c r="B42" s="8">
        <v>0</v>
      </c>
      <c r="C42" s="8">
        <v>23457923</v>
      </c>
      <c r="D42" s="8">
        <v>0</v>
      </c>
      <c r="E42" s="8">
        <v>0</v>
      </c>
      <c r="F42" s="21">
        <f t="shared" si="0"/>
        <v>23457923</v>
      </c>
    </row>
    <row r="43" spans="1:8" s="4" customFormat="1" x14ac:dyDescent="0.3">
      <c r="A43" s="17" t="s">
        <v>66</v>
      </c>
      <c r="B43" s="8">
        <v>0</v>
      </c>
      <c r="C43" s="8">
        <v>13370411</v>
      </c>
      <c r="D43" s="8">
        <v>0</v>
      </c>
      <c r="E43" s="8">
        <v>0</v>
      </c>
      <c r="F43" s="21">
        <f t="shared" si="0"/>
        <v>13370411</v>
      </c>
    </row>
    <row r="44" spans="1:8" s="4" customFormat="1" x14ac:dyDescent="0.3">
      <c r="A44" s="17" t="s">
        <v>32</v>
      </c>
      <c r="B44" s="8">
        <v>0</v>
      </c>
      <c r="C44" s="8">
        <v>2800000</v>
      </c>
      <c r="D44" s="8">
        <v>0</v>
      </c>
      <c r="E44" s="8">
        <v>0</v>
      </c>
      <c r="F44" s="21">
        <f t="shared" si="0"/>
        <v>2800000</v>
      </c>
    </row>
    <row r="45" spans="1:8" s="4" customFormat="1" x14ac:dyDescent="0.3">
      <c r="A45" s="17" t="s">
        <v>33</v>
      </c>
      <c r="B45" s="8">
        <v>0</v>
      </c>
      <c r="C45" s="8">
        <v>33547411.91</v>
      </c>
      <c r="D45" s="8">
        <v>0</v>
      </c>
      <c r="E45" s="8">
        <v>0</v>
      </c>
      <c r="F45" s="21">
        <f t="shared" si="0"/>
        <v>33547411.91</v>
      </c>
    </row>
    <row r="46" spans="1:8" s="4" customFormat="1" x14ac:dyDescent="0.3">
      <c r="A46" s="17" t="s">
        <v>34</v>
      </c>
      <c r="B46" s="8">
        <v>0</v>
      </c>
      <c r="C46" s="8">
        <v>80843892.629999995</v>
      </c>
      <c r="D46" s="8">
        <v>0</v>
      </c>
      <c r="E46" s="8">
        <v>0</v>
      </c>
      <c r="F46" s="21">
        <f t="shared" si="0"/>
        <v>80843892.629999995</v>
      </c>
    </row>
    <row r="47" spans="1:8" s="4" customFormat="1" ht="22.8" x14ac:dyDescent="0.3">
      <c r="A47" s="17" t="s">
        <v>35</v>
      </c>
      <c r="B47" s="8">
        <v>0</v>
      </c>
      <c r="C47" s="8">
        <v>2725000</v>
      </c>
      <c r="D47" s="8">
        <v>0</v>
      </c>
      <c r="E47" s="8">
        <v>0</v>
      </c>
      <c r="F47" s="21">
        <f t="shared" si="0"/>
        <v>2725000</v>
      </c>
    </row>
    <row r="48" spans="1:8" s="4" customFormat="1" x14ac:dyDescent="0.3">
      <c r="A48" s="17" t="s">
        <v>65</v>
      </c>
      <c r="B48" s="8">
        <v>0</v>
      </c>
      <c r="C48" s="8">
        <v>5767053.8799999999</v>
      </c>
      <c r="D48" s="8">
        <v>0</v>
      </c>
      <c r="E48" s="8">
        <v>0</v>
      </c>
      <c r="F48" s="21">
        <f t="shared" si="0"/>
        <v>5767053.8799999999</v>
      </c>
    </row>
    <row r="49" spans="1:8" s="4" customFormat="1" ht="14.25" customHeight="1" x14ac:dyDescent="0.3">
      <c r="A49" s="17" t="s">
        <v>64</v>
      </c>
      <c r="B49" s="8">
        <v>0</v>
      </c>
      <c r="C49" s="8">
        <v>890000</v>
      </c>
      <c r="D49" s="8">
        <v>0</v>
      </c>
      <c r="E49" s="8">
        <v>0</v>
      </c>
      <c r="F49" s="21">
        <f t="shared" si="0"/>
        <v>890000</v>
      </c>
    </row>
    <row r="50" spans="1:8" s="4" customFormat="1" x14ac:dyDescent="0.3">
      <c r="A50" s="17" t="s">
        <v>36</v>
      </c>
      <c r="B50" s="8">
        <v>0</v>
      </c>
      <c r="C50" s="8">
        <v>18379611.940000001</v>
      </c>
      <c r="D50" s="8">
        <v>0</v>
      </c>
      <c r="E50" s="8">
        <v>0</v>
      </c>
      <c r="F50" s="21">
        <f t="shared" si="0"/>
        <v>18379611.940000001</v>
      </c>
    </row>
    <row r="51" spans="1:8" s="4" customFormat="1" x14ac:dyDescent="0.3">
      <c r="A51" s="17" t="s">
        <v>37</v>
      </c>
      <c r="B51" s="8">
        <v>0</v>
      </c>
      <c r="C51" s="8">
        <v>81794914.049999997</v>
      </c>
      <c r="D51" s="8">
        <v>0</v>
      </c>
      <c r="E51" s="8">
        <v>0</v>
      </c>
      <c r="F51" s="21">
        <f t="shared" si="0"/>
        <v>81794914.049999997</v>
      </c>
    </row>
    <row r="52" spans="1:8" s="4" customFormat="1" ht="14.25" customHeight="1" x14ac:dyDescent="0.3">
      <c r="A52" s="17" t="s">
        <v>38</v>
      </c>
      <c r="B52" s="8">
        <v>0</v>
      </c>
      <c r="C52" s="8">
        <v>19281381.059999999</v>
      </c>
      <c r="D52" s="8">
        <v>5890000</v>
      </c>
      <c r="E52" s="8">
        <v>6028004.5499999998</v>
      </c>
      <c r="F52" s="21">
        <f t="shared" si="0"/>
        <v>31199385.609999999</v>
      </c>
    </row>
    <row r="53" spans="1:8" s="4" customFormat="1" x14ac:dyDescent="0.3">
      <c r="A53" s="17" t="s">
        <v>39</v>
      </c>
      <c r="B53" s="8">
        <v>0</v>
      </c>
      <c r="C53" s="8">
        <v>11040000</v>
      </c>
      <c r="D53" s="8">
        <v>0</v>
      </c>
      <c r="E53" s="8">
        <v>6028004.54</v>
      </c>
      <c r="F53" s="21">
        <f t="shared" si="0"/>
        <v>17068004.539999999</v>
      </c>
    </row>
    <row r="54" spans="1:8" s="4" customFormat="1" hidden="1" x14ac:dyDescent="0.3">
      <c r="A54" s="23" t="s">
        <v>40</v>
      </c>
      <c r="B54" s="24">
        <v>0</v>
      </c>
      <c r="C54" s="24">
        <v>0</v>
      </c>
      <c r="D54" s="24">
        <v>0</v>
      </c>
      <c r="E54" s="24">
        <v>0</v>
      </c>
      <c r="F54" s="25">
        <f t="shared" si="0"/>
        <v>0</v>
      </c>
    </row>
    <row r="55" spans="1:8" s="4" customFormat="1" x14ac:dyDescent="0.3">
      <c r="A55" s="17" t="s">
        <v>41</v>
      </c>
      <c r="B55" s="8">
        <v>0</v>
      </c>
      <c r="C55" s="8">
        <v>17120467.219999999</v>
      </c>
      <c r="D55" s="8">
        <v>0</v>
      </c>
      <c r="E55" s="8">
        <v>0</v>
      </c>
      <c r="F55" s="21">
        <f t="shared" si="0"/>
        <v>17120467.219999999</v>
      </c>
    </row>
    <row r="56" spans="1:8" s="4" customFormat="1" x14ac:dyDescent="0.3">
      <c r="A56" s="17" t="s">
        <v>42</v>
      </c>
      <c r="B56" s="8">
        <v>0</v>
      </c>
      <c r="C56" s="8">
        <v>30262322.289999999</v>
      </c>
      <c r="D56" s="8">
        <v>0</v>
      </c>
      <c r="E56" s="8">
        <v>0</v>
      </c>
      <c r="F56" s="21">
        <f t="shared" si="0"/>
        <v>30262322.289999999</v>
      </c>
    </row>
    <row r="57" spans="1:8" s="4" customFormat="1" x14ac:dyDescent="0.3">
      <c r="A57" s="17" t="s">
        <v>49</v>
      </c>
      <c r="B57" s="8">
        <v>0</v>
      </c>
      <c r="C57" s="8">
        <v>9126034.4800000004</v>
      </c>
      <c r="D57" s="8">
        <v>0</v>
      </c>
      <c r="E57" s="8">
        <v>0</v>
      </c>
      <c r="F57" s="21">
        <f t="shared" si="0"/>
        <v>9126034.4800000004</v>
      </c>
    </row>
    <row r="58" spans="1:8" s="4" customFormat="1" x14ac:dyDescent="0.3">
      <c r="A58" s="17" t="s">
        <v>63</v>
      </c>
      <c r="B58" s="8">
        <v>0</v>
      </c>
      <c r="C58" s="8">
        <v>2474200</v>
      </c>
      <c r="D58" s="8">
        <v>0</v>
      </c>
      <c r="E58" s="8">
        <v>0</v>
      </c>
      <c r="F58" s="21">
        <f t="shared" si="0"/>
        <v>2474200</v>
      </c>
    </row>
    <row r="59" spans="1:8" s="4" customFormat="1" x14ac:dyDescent="0.3">
      <c r="A59" s="17" t="s">
        <v>43</v>
      </c>
      <c r="B59" s="8">
        <v>0</v>
      </c>
      <c r="C59" s="8">
        <v>24269995</v>
      </c>
      <c r="D59" s="8">
        <v>0</v>
      </c>
      <c r="E59" s="8">
        <v>0</v>
      </c>
      <c r="F59" s="21">
        <f t="shared" si="0"/>
        <v>24269995</v>
      </c>
    </row>
    <row r="60" spans="1:8" s="4" customFormat="1" x14ac:dyDescent="0.3">
      <c r="A60" s="17" t="s">
        <v>44</v>
      </c>
      <c r="B60" s="8">
        <v>0</v>
      </c>
      <c r="C60" s="8">
        <v>45653584.729999997</v>
      </c>
      <c r="D60" s="8">
        <v>0</v>
      </c>
      <c r="E60" s="8">
        <v>0</v>
      </c>
      <c r="F60" s="21">
        <f t="shared" si="0"/>
        <v>45653584.729999997</v>
      </c>
      <c r="H60" s="5"/>
    </row>
    <row r="61" spans="1:8" s="4" customFormat="1" x14ac:dyDescent="0.3">
      <c r="A61" s="17" t="s">
        <v>45</v>
      </c>
      <c r="B61" s="8">
        <v>0</v>
      </c>
      <c r="C61" s="8">
        <v>3700000</v>
      </c>
      <c r="D61" s="8">
        <v>0</v>
      </c>
      <c r="E61" s="8">
        <v>0</v>
      </c>
      <c r="F61" s="21">
        <f t="shared" si="0"/>
        <v>3700000</v>
      </c>
    </row>
    <row r="62" spans="1:8" s="4" customFormat="1" x14ac:dyDescent="0.3">
      <c r="A62" s="17" t="s">
        <v>62</v>
      </c>
      <c r="B62" s="8">
        <v>0</v>
      </c>
      <c r="C62" s="8">
        <v>500000</v>
      </c>
      <c r="D62" s="8">
        <v>0</v>
      </c>
      <c r="E62" s="8">
        <v>0</v>
      </c>
      <c r="F62" s="21">
        <f t="shared" si="0"/>
        <v>500000</v>
      </c>
    </row>
    <row r="63" spans="1:8" s="4" customFormat="1" x14ac:dyDescent="0.3">
      <c r="A63" s="17" t="s">
        <v>46</v>
      </c>
      <c r="B63" s="8">
        <v>0</v>
      </c>
      <c r="C63" s="8">
        <v>200000</v>
      </c>
      <c r="D63" s="8">
        <v>0</v>
      </c>
      <c r="E63" s="8">
        <v>0</v>
      </c>
      <c r="F63" s="21">
        <f t="shared" si="0"/>
        <v>200000</v>
      </c>
    </row>
    <row r="64" spans="1:8" s="4" customFormat="1" x14ac:dyDescent="0.3">
      <c r="A64" s="17" t="s">
        <v>47</v>
      </c>
      <c r="B64" s="8">
        <v>0</v>
      </c>
      <c r="C64" s="8">
        <v>500000</v>
      </c>
      <c r="D64" s="8">
        <v>0</v>
      </c>
      <c r="E64" s="8">
        <v>0</v>
      </c>
      <c r="F64" s="21">
        <f t="shared" si="0"/>
        <v>500000</v>
      </c>
      <c r="H64" s="5"/>
    </row>
    <row r="65" spans="1:6" s="4" customFormat="1" x14ac:dyDescent="0.3">
      <c r="A65" s="17" t="s">
        <v>61</v>
      </c>
      <c r="B65" s="8">
        <v>0</v>
      </c>
      <c r="C65" s="8">
        <v>900836378.95000005</v>
      </c>
      <c r="D65" s="8">
        <v>1704000000</v>
      </c>
      <c r="E65" s="8">
        <v>1389652050.96</v>
      </c>
      <c r="F65" s="21">
        <f t="shared" si="0"/>
        <v>3994488429.9099998</v>
      </c>
    </row>
    <row r="66" spans="1:6" s="4" customFormat="1" x14ac:dyDescent="0.3">
      <c r="A66" s="17" t="s">
        <v>60</v>
      </c>
      <c r="B66" s="8">
        <v>0</v>
      </c>
      <c r="C66" s="8">
        <v>130815022</v>
      </c>
      <c r="D66" s="8">
        <v>24591000</v>
      </c>
      <c r="E66" s="8">
        <v>0</v>
      </c>
      <c r="F66" s="21">
        <f t="shared" si="0"/>
        <v>155406022</v>
      </c>
    </row>
    <row r="67" spans="1:6" s="4" customFormat="1" x14ac:dyDescent="0.3">
      <c r="A67" s="17" t="s">
        <v>59</v>
      </c>
      <c r="B67" s="8">
        <v>0</v>
      </c>
      <c r="C67" s="8">
        <v>4890540.5</v>
      </c>
      <c r="D67" s="8">
        <v>9000000</v>
      </c>
      <c r="E67" s="8">
        <v>0</v>
      </c>
      <c r="F67" s="21">
        <f t="shared" si="0"/>
        <v>13890540.5</v>
      </c>
    </row>
    <row r="68" spans="1:6" s="4" customFormat="1" x14ac:dyDescent="0.3">
      <c r="A68" s="17" t="s">
        <v>58</v>
      </c>
      <c r="B68" s="8">
        <v>0</v>
      </c>
      <c r="C68" s="8">
        <f>48925969.3+134016739</f>
        <v>182942708.30000001</v>
      </c>
      <c r="D68" s="8">
        <v>80000000</v>
      </c>
      <c r="E68" s="8">
        <v>134712980</v>
      </c>
      <c r="F68" s="21">
        <f t="shared" si="0"/>
        <v>397655688.30000001</v>
      </c>
    </row>
    <row r="69" spans="1:6" s="4" customFormat="1" x14ac:dyDescent="0.3">
      <c r="A69" s="17" t="s">
        <v>57</v>
      </c>
      <c r="B69" s="8">
        <v>0</v>
      </c>
      <c r="C69" s="8">
        <v>88098133.659999996</v>
      </c>
      <c r="D69" s="8">
        <v>0</v>
      </c>
      <c r="E69" s="8">
        <v>0</v>
      </c>
      <c r="F69" s="21">
        <f t="shared" si="0"/>
        <v>88098133.659999996</v>
      </c>
    </row>
    <row r="70" spans="1:6" s="4" customFormat="1" x14ac:dyDescent="0.3">
      <c r="A70" s="17" t="s">
        <v>56</v>
      </c>
      <c r="B70" s="8">
        <v>0</v>
      </c>
      <c r="C70" s="8">
        <v>164277228.02000001</v>
      </c>
      <c r="D70" s="8">
        <v>0</v>
      </c>
      <c r="E70" s="8">
        <v>0</v>
      </c>
      <c r="F70" s="21">
        <f t="shared" si="0"/>
        <v>164277228.02000001</v>
      </c>
    </row>
    <row r="71" spans="1:6" ht="24.6" thickBot="1" x14ac:dyDescent="0.35">
      <c r="A71" s="19" t="s">
        <v>48</v>
      </c>
      <c r="B71" s="20">
        <f>SUM(B5:B70)</f>
        <v>0</v>
      </c>
      <c r="C71" s="20">
        <f>SUM(C5:C70)</f>
        <v>3216051455.0600009</v>
      </c>
      <c r="D71" s="20">
        <f>SUM(D5:D70)</f>
        <v>1970256000</v>
      </c>
      <c r="E71" s="20">
        <f>SUM(E5:E70)</f>
        <v>1724757041.02</v>
      </c>
      <c r="F71" s="12">
        <f>SUM(B71:E71)</f>
        <v>6911064496.0800018</v>
      </c>
    </row>
    <row r="72" spans="1:6" x14ac:dyDescent="0.3">
      <c r="C72" s="7"/>
      <c r="D72" s="7"/>
      <c r="E72" s="7"/>
      <c r="F72" s="7"/>
    </row>
    <row r="73" spans="1:6" x14ac:dyDescent="0.3">
      <c r="C73" s="7"/>
      <c r="D73" s="7"/>
      <c r="E73" s="7"/>
      <c r="F73" s="7"/>
    </row>
    <row r="74" spans="1:6" x14ac:dyDescent="0.3">
      <c r="F74" s="7"/>
    </row>
    <row r="77" spans="1:6" x14ac:dyDescent="0.3">
      <c r="C77" s="7"/>
      <c r="F77" s="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01.01.2018</vt:lpstr>
      <vt:lpstr>01.12.2017</vt:lpstr>
      <vt:lpstr>01.11.2017</vt:lpstr>
      <vt:lpstr>01.10.2017</vt:lpstr>
      <vt:lpstr>01.09.2017</vt:lpstr>
      <vt:lpstr>01.08.2017</vt:lpstr>
      <vt:lpstr>01.07.2017</vt:lpstr>
      <vt:lpstr>01.06.2017</vt:lpstr>
      <vt:lpstr>01.05.2017</vt:lpstr>
      <vt:lpstr>01.04.2017</vt:lpstr>
      <vt:lpstr>01.03.2017</vt:lpstr>
      <vt:lpstr>01.02.2017</vt:lpstr>
      <vt:lpstr>01.01.2017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2018-01-16T07:08:03Z</dcterms:modified>
</cp:coreProperties>
</file>