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05" windowWidth="14805" windowHeight="7710"/>
  </bookViews>
  <sheets>
    <sheet name="01.01.2017" sheetId="12" r:id="rId1"/>
    <sheet name="01.12.2016" sheetId="11" r:id="rId2"/>
    <sheet name="01.11.2016" sheetId="10" r:id="rId3"/>
    <sheet name="01.10.2016" sheetId="9" r:id="rId4"/>
    <sheet name="01.09.2016" sheetId="8" r:id="rId5"/>
    <sheet name="01.08.2016" sheetId="7" r:id="rId6"/>
    <sheet name="01.07.2016" sheetId="6" r:id="rId7"/>
    <sheet name="01.06.2016" sheetId="5" r:id="rId8"/>
    <sheet name="01.05.2016" sheetId="4" r:id="rId9"/>
    <sheet name="01.04.2016" sheetId="2" r:id="rId10"/>
    <sheet name="01.03.2016" sheetId="3" r:id="rId11"/>
    <sheet name="01.02.2016" sheetId="1" r:id="rId12"/>
  </sheets>
  <calcPr calcId="145621"/>
</workbook>
</file>

<file path=xl/calcChain.xml><?xml version="1.0" encoding="utf-8"?>
<calcChain xmlns="http://schemas.openxmlformats.org/spreadsheetml/2006/main">
  <c r="E71" i="12" l="1"/>
  <c r="D71" i="12"/>
  <c r="C71" i="12"/>
  <c r="B71" i="12"/>
  <c r="F71" i="12" s="1"/>
  <c r="F70" i="12"/>
  <c r="F69" i="12"/>
  <c r="F68" i="12"/>
  <c r="C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E71" i="11" l="1"/>
  <c r="D71" i="11"/>
  <c r="B71" i="11"/>
  <c r="F70" i="11"/>
  <c r="F69" i="11"/>
  <c r="C68" i="11"/>
  <c r="C71" i="11" s="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71" i="11" l="1"/>
  <c r="F68" i="11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5" i="3"/>
  <c r="E71" i="10" l="1"/>
  <c r="D71" i="10"/>
  <c r="B71" i="10"/>
  <c r="F70" i="10"/>
  <c r="F69" i="10"/>
  <c r="C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68" i="10" l="1"/>
  <c r="C71" i="10"/>
  <c r="F71" i="10" s="1"/>
  <c r="E71" i="9" l="1"/>
  <c r="D71" i="9"/>
  <c r="B71" i="9"/>
  <c r="F71" i="9" s="1"/>
  <c r="F70" i="9"/>
  <c r="F69" i="9"/>
  <c r="C68" i="9"/>
  <c r="C71" i="9" s="1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68" i="9" l="1"/>
  <c r="E71" i="8" l="1"/>
  <c r="D71" i="8"/>
  <c r="B71" i="8"/>
  <c r="F71" i="8" s="1"/>
  <c r="F70" i="8"/>
  <c r="F69" i="8"/>
  <c r="C68" i="8"/>
  <c r="C71" i="8" s="1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68" i="8" l="1"/>
  <c r="E70" i="7" l="1"/>
  <c r="D70" i="7"/>
  <c r="B70" i="7"/>
  <c r="F69" i="7"/>
  <c r="F68" i="7"/>
  <c r="C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67" i="7" l="1"/>
  <c r="C70" i="7"/>
  <c r="F70" i="7" s="1"/>
  <c r="E70" i="6"/>
  <c r="D70" i="6"/>
  <c r="B70" i="6"/>
  <c r="F69" i="6"/>
  <c r="F68" i="6"/>
  <c r="C67" i="6"/>
  <c r="C70" i="6" s="1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70" i="6" l="1"/>
  <c r="F67" i="6"/>
  <c r="E70" i="5" l="1"/>
  <c r="D70" i="5"/>
  <c r="B70" i="5"/>
  <c r="F69" i="5"/>
  <c r="F68" i="5"/>
  <c r="C67" i="5"/>
  <c r="F67" i="5" s="1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C70" i="5" l="1"/>
  <c r="F70" i="5" s="1"/>
  <c r="E70" i="4" l="1"/>
  <c r="D70" i="4"/>
  <c r="B70" i="4"/>
  <c r="F69" i="4"/>
  <c r="F68" i="4"/>
  <c r="C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67" i="4" l="1"/>
  <c r="C70" i="4"/>
  <c r="F70" i="4" s="1"/>
  <c r="E70" i="2" l="1"/>
  <c r="D70" i="2"/>
  <c r="B70" i="2"/>
  <c r="F69" i="2"/>
  <c r="F68" i="2"/>
  <c r="C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67" i="2" l="1"/>
  <c r="C70" i="2"/>
  <c r="F70" i="2" s="1"/>
  <c r="E70" i="3" l="1"/>
  <c r="D70" i="3"/>
  <c r="B70" i="3"/>
  <c r="C67" i="3"/>
  <c r="C70" i="3" s="1"/>
  <c r="F70" i="3" l="1"/>
  <c r="E70" i="1"/>
  <c r="D70" i="1"/>
  <c r="B70" i="1"/>
  <c r="F69" i="1"/>
  <c r="F68" i="1"/>
  <c r="C67" i="1"/>
  <c r="C70" i="1" s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70" i="1" l="1"/>
  <c r="F67" i="1"/>
</calcChain>
</file>

<file path=xl/sharedStrings.xml><?xml version="1.0" encoding="utf-8"?>
<sst xmlns="http://schemas.openxmlformats.org/spreadsheetml/2006/main" count="905" uniqueCount="92">
  <si>
    <t xml:space="preserve">Информация о муниципальном долге Калужской области </t>
  </si>
  <si>
    <t>руб.</t>
  </si>
  <si>
    <t>Наименование муниципального образования</t>
  </si>
  <si>
    <t>По бюджетным ссудам, полученным из бюджетов других уровней</t>
  </si>
  <si>
    <t>По бюджетным кредитам, полученным из бюджетов других уровней</t>
  </si>
  <si>
    <t xml:space="preserve">По кредитным соглашениям и договорам, заключенным от имени муниципального образования </t>
  </si>
  <si>
    <t>По соглашениям о предоставлении муниципальных гарантий</t>
  </si>
  <si>
    <t>Общая сумма муниципального долга на отчетную дату</t>
  </si>
  <si>
    <t>Бабынинский район</t>
  </si>
  <si>
    <t>п. Воротынск</t>
  </si>
  <si>
    <t>с.Утешево</t>
  </si>
  <si>
    <t>с.Муромцево</t>
  </si>
  <si>
    <t>Барятинский район</t>
  </si>
  <si>
    <t>Боровский район</t>
  </si>
  <si>
    <t>г. Балабаново</t>
  </si>
  <si>
    <t>г. Ермолино</t>
  </si>
  <si>
    <t>Дзержинский район</t>
  </si>
  <si>
    <t>г. Кондрово</t>
  </si>
  <si>
    <t>п. Пятовский</t>
  </si>
  <si>
    <t>п.Товарково</t>
  </si>
  <si>
    <t>д. Редькино</t>
  </si>
  <si>
    <t>д.Галкино</t>
  </si>
  <si>
    <t>д.Барсуки</t>
  </si>
  <si>
    <t>д.Жилетово</t>
  </si>
  <si>
    <t>Думиничский район</t>
  </si>
  <si>
    <t>Жиздринский район</t>
  </si>
  <si>
    <t>с.Студенец</t>
  </si>
  <si>
    <t>с.Овсорок</t>
  </si>
  <si>
    <t>Жуковский район</t>
  </si>
  <si>
    <t>г.Белоусово</t>
  </si>
  <si>
    <t>с. Высокиничи</t>
  </si>
  <si>
    <t>с. Чаусово</t>
  </si>
  <si>
    <t>Износковский район</t>
  </si>
  <si>
    <t>с.Износки</t>
  </si>
  <si>
    <t>Козельский район</t>
  </si>
  <si>
    <t>г. Козельск</t>
  </si>
  <si>
    <t>п.Сосенский</t>
  </si>
  <si>
    <t>Куйбышевский район</t>
  </si>
  <si>
    <t>пос.Бетлица</t>
  </si>
  <si>
    <t>Малоярославецкий район</t>
  </si>
  <si>
    <t>г.Малоярославец</t>
  </si>
  <si>
    <t>с.Спас-Загорье</t>
  </si>
  <si>
    <t>д.Воробьево</t>
  </si>
  <si>
    <t>Медынский район</t>
  </si>
  <si>
    <t>Мещовский район</t>
  </si>
  <si>
    <t>г.Мещовск</t>
  </si>
  <si>
    <t>Ж. ст. Кудринская</t>
  </si>
  <si>
    <t>Мосальский район</t>
  </si>
  <si>
    <t>Перемышльский район</t>
  </si>
  <si>
    <t>с/п Калужская с/х опытная станция</t>
  </si>
  <si>
    <t>с.Перемышль</t>
  </si>
  <si>
    <t>с.Горки</t>
  </si>
  <si>
    <t>Спас-Деменский район</t>
  </si>
  <si>
    <t>Сухиничский район</t>
  </si>
  <si>
    <t>Тарусский район</t>
  </si>
  <si>
    <t>Таруса</t>
  </si>
  <si>
    <t>д. Алекино</t>
  </si>
  <si>
    <t>Ульяновский район</t>
  </si>
  <si>
    <t>Ферзиковский район</t>
  </si>
  <si>
    <t>пос.Ферзиково</t>
  </si>
  <si>
    <t>пос.Дугна</t>
  </si>
  <si>
    <t>Хвастовичский район</t>
  </si>
  <si>
    <t>Юхновский район</t>
  </si>
  <si>
    <t>г. Юхнов</t>
  </si>
  <si>
    <t>д.Плоское</t>
  </si>
  <si>
    <t>д. Рыляки</t>
  </si>
  <si>
    <t>д. Емельяновка</t>
  </si>
  <si>
    <t>г.Калуга</t>
  </si>
  <si>
    <t>г.Киров и Кировский район</t>
  </si>
  <si>
    <t>г.Киров</t>
  </si>
  <si>
    <t>г.Обнинск</t>
  </si>
  <si>
    <t>г.Людиново и Людиновский р-н</t>
  </si>
  <si>
    <t>г.Людиново</t>
  </si>
  <si>
    <t>Итого по муниципальным образованиям</t>
  </si>
  <si>
    <t>По состоянию на 01.02.2016 г.</t>
  </si>
  <si>
    <t>По состоянию на 01.03.2016 г.</t>
  </si>
  <si>
    <t>По состоянию на 01.04.2016 г.</t>
  </si>
  <si>
    <t>пос. Ферзиково</t>
  </si>
  <si>
    <t>По состоянию на 01.05.2016 г.</t>
  </si>
  <si>
    <t>По состоянию на 01.06.2016 г.</t>
  </si>
  <si>
    <t>По состоянию на 01.07.2016 г.</t>
  </si>
  <si>
    <t>По состоянию на 01.08.2016 г.</t>
  </si>
  <si>
    <t>По состоянию на 01.09.2016 г.</t>
  </si>
  <si>
    <t>пос. Бетлица</t>
  </si>
  <si>
    <t>г. Малоярославец</t>
  </si>
  <si>
    <t>с. Спас-Загорье</t>
  </si>
  <si>
    <t>д. Воробьево</t>
  </si>
  <si>
    <t>с. Головтеево</t>
  </si>
  <si>
    <t>По состоянию на 01.10.2016 г.</t>
  </si>
  <si>
    <t>По состоянию на 01.11.2016 г.</t>
  </si>
  <si>
    <t>По состоянию на 01.12.2016 г.</t>
  </si>
  <si>
    <t>По состоянию на 01.01.2017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</si>
</sst>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name val="Arial"/>
      <family val="2"/>
      <charset val="204"/>
    </font>
    <font>
      <sz val="11.5"/>
      <name val="Arial"/>
      <family val="2"/>
      <charset val="204"/>
    </font>
    <font>
      <sz val="10"/>
      <name val="Arial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right" vertical="top"/>
    </xf>
    <xf numFmtId="0" fontId="3" fillId="0" borderId="1" xfId="0" applyNumberFormat="1" applyFont="1" applyFill="1" applyBorder="1" applyAlignment="1" applyProtection="1">
      <alignment vertical="top"/>
    </xf>
    <xf numFmtId="0" fontId="3" fillId="0" borderId="2" xfId="0" applyNumberFormat="1" applyFont="1" applyFill="1" applyBorder="1" applyAlignment="1" applyProtection="1">
      <alignment vertical="top"/>
    </xf>
    <xf numFmtId="0" fontId="4" fillId="0" borderId="2" xfId="0" applyNumberFormat="1" applyFont="1" applyFill="1" applyBorder="1" applyAlignment="1" applyProtection="1">
      <alignment horizontal="centerContinuous" vertical="top"/>
    </xf>
    <xf numFmtId="0" fontId="5" fillId="0" borderId="3" xfId="0" applyNumberFormat="1" applyFont="1" applyFill="1" applyBorder="1" applyAlignment="1" applyProtection="1">
      <alignment horizontal="right" vertical="top"/>
    </xf>
    <xf numFmtId="0" fontId="4" fillId="0" borderId="4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0" fillId="0" borderId="0" xfId="0" applyFill="1"/>
    <xf numFmtId="4" fontId="0" fillId="0" borderId="0" xfId="0" applyNumberFormat="1" applyFill="1"/>
    <xf numFmtId="4" fontId="3" fillId="0" borderId="0" xfId="0" applyNumberFormat="1" applyFont="1" applyFill="1" applyBorder="1" applyAlignment="1" applyProtection="1">
      <alignment vertical="top"/>
    </xf>
    <xf numFmtId="4" fontId="0" fillId="0" borderId="0" xfId="0" applyNumberFormat="1"/>
    <xf numFmtId="0" fontId="4" fillId="3" borderId="7" xfId="0" applyNumberFormat="1" applyFont="1" applyFill="1" applyBorder="1" applyAlignment="1" applyProtection="1">
      <alignment vertical="top"/>
    </xf>
    <xf numFmtId="4" fontId="6" fillId="3" borderId="5" xfId="0" applyNumberFormat="1" applyFont="1" applyFill="1" applyBorder="1" applyAlignment="1" applyProtection="1">
      <alignment vertical="top"/>
    </xf>
    <xf numFmtId="4" fontId="6" fillId="3" borderId="6" xfId="0" applyNumberFormat="1" applyFont="1" applyFill="1" applyBorder="1" applyAlignment="1" applyProtection="1">
      <alignment vertical="top"/>
    </xf>
    <xf numFmtId="0" fontId="4" fillId="3" borderId="8" xfId="0" applyNumberFormat="1" applyFont="1" applyFill="1" applyBorder="1" applyAlignment="1" applyProtection="1">
      <alignment vertical="top"/>
    </xf>
    <xf numFmtId="4" fontId="6" fillId="3" borderId="9" xfId="0" applyNumberFormat="1" applyFont="1" applyFill="1" applyBorder="1" applyAlignment="1" applyProtection="1">
      <alignment vertical="top"/>
    </xf>
    <xf numFmtId="4" fontId="6" fillId="3" borderId="10" xfId="0" applyNumberFormat="1" applyFont="1" applyFill="1" applyBorder="1" applyAlignment="1" applyProtection="1">
      <alignment vertical="top"/>
    </xf>
    <xf numFmtId="0" fontId="4" fillId="0" borderId="7" xfId="0" applyNumberFormat="1" applyFont="1" applyFill="1" applyBorder="1" applyAlignment="1" applyProtection="1">
      <alignment vertical="top"/>
    </xf>
    <xf numFmtId="4" fontId="6" fillId="0" borderId="5" xfId="0" applyNumberFormat="1" applyFont="1" applyFill="1" applyBorder="1" applyAlignment="1" applyProtection="1">
      <alignment vertical="top"/>
    </xf>
    <xf numFmtId="4" fontId="6" fillId="0" borderId="6" xfId="0" applyNumberFormat="1" applyFont="1" applyFill="1" applyBorder="1" applyAlignment="1" applyProtection="1">
      <alignment vertical="top"/>
    </xf>
    <xf numFmtId="0" fontId="4" fillId="0" borderId="8" xfId="0" applyNumberFormat="1" applyFont="1" applyFill="1" applyBorder="1" applyAlignment="1" applyProtection="1">
      <alignment vertical="top"/>
    </xf>
    <xf numFmtId="4" fontId="6" fillId="0" borderId="9" xfId="0" applyNumberFormat="1" applyFont="1" applyFill="1" applyBorder="1" applyAlignment="1" applyProtection="1">
      <alignment vertical="top"/>
    </xf>
    <xf numFmtId="4" fontId="6" fillId="0" borderId="10" xfId="0" applyNumberFormat="1" applyFont="1" applyFill="1" applyBorder="1" applyAlignment="1" applyProtection="1">
      <alignment vertical="top"/>
    </xf>
    <xf numFmtId="0" fontId="5" fillId="2" borderId="11" xfId="0" applyNumberFormat="1" applyFont="1" applyFill="1" applyBorder="1" applyAlignment="1" applyProtection="1">
      <alignment vertical="top" wrapText="1"/>
    </xf>
    <xf numFmtId="4" fontId="7" fillId="2" borderId="12" xfId="0" applyNumberFormat="1" applyFont="1" applyFill="1" applyBorder="1" applyAlignment="1" applyProtection="1">
      <alignment vertical="top"/>
    </xf>
    <xf numFmtId="0" fontId="8" fillId="0" borderId="0" xfId="0" applyFont="1"/>
    <xf numFmtId="0" fontId="2" fillId="0" borderId="0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vertical="top" wrapText="1"/>
    </xf>
    <xf numFmtId="0" fontId="4" fillId="0" borderId="7" xfId="0" applyNumberFormat="1" applyFont="1" applyFill="1" applyBorder="1" applyAlignment="1" applyProtection="1">
      <alignment vertical="top" wrapText="1"/>
    </xf>
    <xf numFmtId="0" fontId="4" fillId="0" borderId="8" xfId="0" applyNumberFormat="1" applyFont="1" applyFill="1" applyBorder="1" applyAlignment="1" applyProtection="1">
      <alignment vertical="top" wrapText="1"/>
    </xf>
    <xf numFmtId="4" fontId="7" fillId="0" borderId="6" xfId="0" applyNumberFormat="1" applyFont="1" applyFill="1" applyBorder="1" applyAlignment="1" applyProtection="1">
      <alignment vertical="top"/>
    </xf>
    <xf numFmtId="0" fontId="0" fillId="0" borderId="0" xfId="0" applyAlignment="1">
      <alignment wrapText="1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right" vertical="top"/>
    </xf>
    <xf numFmtId="0" fontId="6" fillId="0" borderId="1" xfId="0" applyNumberFormat="1" applyFont="1" applyFill="1" applyBorder="1" applyAlignment="1" applyProtection="1">
      <alignment vertical="top" wrapText="1"/>
    </xf>
    <xf numFmtId="0" fontId="6" fillId="0" borderId="2" xfId="0" applyNumberFormat="1" applyFont="1" applyFill="1" applyBorder="1" applyAlignment="1" applyProtection="1">
      <alignment vertical="top"/>
    </xf>
    <xf numFmtId="0" fontId="6" fillId="0" borderId="13" xfId="0" applyNumberFormat="1" applyFont="1" applyFill="1" applyBorder="1" applyAlignment="1" applyProtection="1">
      <alignment vertical="top" wrapText="1"/>
    </xf>
    <xf numFmtId="0" fontId="6" fillId="0" borderId="14" xfId="0" applyNumberFormat="1" applyFont="1" applyFill="1" applyBorder="1" applyAlignment="1" applyProtection="1">
      <alignment vertical="top"/>
    </xf>
    <xf numFmtId="0" fontId="4" fillId="0" borderId="14" xfId="0" applyNumberFormat="1" applyFont="1" applyFill="1" applyBorder="1" applyAlignment="1" applyProtection="1">
      <alignment horizontal="centerContinuous" vertical="top"/>
    </xf>
    <xf numFmtId="0" fontId="5" fillId="0" borderId="15" xfId="0" applyNumberFormat="1" applyFont="1" applyFill="1" applyBorder="1" applyAlignment="1" applyProtection="1">
      <alignment horizontal="right" vertical="top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7" xfId="0" applyNumberFormat="1" applyFont="1" applyFill="1" applyBorder="1" applyAlignment="1" applyProtection="1">
      <alignment vertical="top" wrapText="1"/>
    </xf>
    <xf numFmtId="4" fontId="6" fillId="0" borderId="17" xfId="0" applyNumberFormat="1" applyFont="1" applyFill="1" applyBorder="1" applyAlignment="1" applyProtection="1">
      <alignment vertical="top"/>
    </xf>
    <xf numFmtId="0" fontId="5" fillId="2" borderId="18" xfId="0" applyNumberFormat="1" applyFont="1" applyFill="1" applyBorder="1" applyAlignment="1" applyProtection="1">
      <alignment vertical="top" wrapText="1"/>
    </xf>
    <xf numFmtId="4" fontId="7" fillId="2" borderId="19" xfId="0" applyNumberFormat="1" applyFont="1" applyFill="1" applyBorder="1" applyAlignment="1" applyProtection="1">
      <alignment vertical="top"/>
    </xf>
    <xf numFmtId="4" fontId="7" fillId="0" borderId="20" xfId="0" applyNumberFormat="1" applyFont="1" applyFill="1" applyBorder="1" applyAlignment="1" applyProtection="1">
      <alignment vertical="top"/>
    </xf>
    <xf numFmtId="0" fontId="4" fillId="3" borderId="16" xfId="0" applyNumberFormat="1" applyFont="1" applyFill="1" applyBorder="1" applyAlignment="1" applyProtection="1">
      <alignment vertical="top" wrapText="1"/>
    </xf>
    <xf numFmtId="4" fontId="6" fillId="3" borderId="17" xfId="0" applyNumberFormat="1" applyFont="1" applyFill="1" applyBorder="1" applyAlignment="1" applyProtection="1">
      <alignment vertical="top"/>
    </xf>
    <xf numFmtId="0" fontId="0" fillId="3" borderId="0" xfId="0" applyFill="1"/>
    <xf numFmtId="0" fontId="9" fillId="0" borderId="0" xfId="0" applyFont="1" applyFill="1"/>
    <xf numFmtId="0" fontId="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abSelected="1" workbookViewId="0">
      <selection activeCell="A71" sqref="A71:XFD71"/>
    </sheetView>
  </sheetViews>
  <sheetFormatPr defaultRowHeight="15" x14ac:dyDescent="0.25"/>
  <cols>
    <col min="1" max="1" width="27.28515625" style="35" customWidth="1"/>
    <col min="2" max="2" width="18.140625" customWidth="1"/>
    <col min="3" max="3" width="17.42578125" customWidth="1"/>
    <col min="4" max="4" width="23" customWidth="1"/>
    <col min="5" max="5" width="17.140625" customWidth="1"/>
    <col min="6" max="6" width="16.42578125" customWidth="1"/>
    <col min="8" max="8" width="13.42578125" bestFit="1" customWidth="1"/>
    <col min="257" max="257" width="28" bestFit="1" customWidth="1"/>
    <col min="258" max="258" width="15.5703125" customWidth="1"/>
    <col min="259" max="259" width="15.140625" customWidth="1"/>
    <col min="260" max="260" width="16.7109375" customWidth="1"/>
    <col min="261" max="261" width="16.28515625" customWidth="1"/>
    <col min="262" max="262" width="15.28515625" customWidth="1"/>
    <col min="264" max="264" width="12.7109375" bestFit="1" customWidth="1"/>
    <col min="513" max="513" width="28" bestFit="1" customWidth="1"/>
    <col min="514" max="514" width="15.5703125" customWidth="1"/>
    <col min="515" max="515" width="15.140625" customWidth="1"/>
    <col min="516" max="516" width="16.7109375" customWidth="1"/>
    <col min="517" max="517" width="16.28515625" customWidth="1"/>
    <col min="518" max="518" width="15.28515625" customWidth="1"/>
    <col min="520" max="520" width="12.7109375" bestFit="1" customWidth="1"/>
    <col min="769" max="769" width="28" bestFit="1" customWidth="1"/>
    <col min="770" max="770" width="15.5703125" customWidth="1"/>
    <col min="771" max="771" width="15.140625" customWidth="1"/>
    <col min="772" max="772" width="16.7109375" customWidth="1"/>
    <col min="773" max="773" width="16.28515625" customWidth="1"/>
    <col min="774" max="774" width="15.28515625" customWidth="1"/>
    <col min="776" max="776" width="12.7109375" bestFit="1" customWidth="1"/>
    <col min="1025" max="1025" width="28" bestFit="1" customWidth="1"/>
    <col min="1026" max="1026" width="15.5703125" customWidth="1"/>
    <col min="1027" max="1027" width="15.140625" customWidth="1"/>
    <col min="1028" max="1028" width="16.7109375" customWidth="1"/>
    <col min="1029" max="1029" width="16.28515625" customWidth="1"/>
    <col min="1030" max="1030" width="15.28515625" customWidth="1"/>
    <col min="1032" max="1032" width="12.7109375" bestFit="1" customWidth="1"/>
    <col min="1281" max="1281" width="28" bestFit="1" customWidth="1"/>
    <col min="1282" max="1282" width="15.5703125" customWidth="1"/>
    <col min="1283" max="1283" width="15.140625" customWidth="1"/>
    <col min="1284" max="1284" width="16.7109375" customWidth="1"/>
    <col min="1285" max="1285" width="16.28515625" customWidth="1"/>
    <col min="1286" max="1286" width="15.28515625" customWidth="1"/>
    <col min="1288" max="1288" width="12.7109375" bestFit="1" customWidth="1"/>
    <col min="1537" max="1537" width="28" bestFit="1" customWidth="1"/>
    <col min="1538" max="1538" width="15.5703125" customWidth="1"/>
    <col min="1539" max="1539" width="15.140625" customWidth="1"/>
    <col min="1540" max="1540" width="16.7109375" customWidth="1"/>
    <col min="1541" max="1541" width="16.28515625" customWidth="1"/>
    <col min="1542" max="1542" width="15.28515625" customWidth="1"/>
    <col min="1544" max="1544" width="12.7109375" bestFit="1" customWidth="1"/>
    <col min="1793" max="1793" width="28" bestFit="1" customWidth="1"/>
    <col min="1794" max="1794" width="15.5703125" customWidth="1"/>
    <col min="1795" max="1795" width="15.140625" customWidth="1"/>
    <col min="1796" max="1796" width="16.7109375" customWidth="1"/>
    <col min="1797" max="1797" width="16.28515625" customWidth="1"/>
    <col min="1798" max="1798" width="15.28515625" customWidth="1"/>
    <col min="1800" max="1800" width="12.7109375" bestFit="1" customWidth="1"/>
    <col min="2049" max="2049" width="28" bestFit="1" customWidth="1"/>
    <col min="2050" max="2050" width="15.5703125" customWidth="1"/>
    <col min="2051" max="2051" width="15.140625" customWidth="1"/>
    <col min="2052" max="2052" width="16.7109375" customWidth="1"/>
    <col min="2053" max="2053" width="16.28515625" customWidth="1"/>
    <col min="2054" max="2054" width="15.28515625" customWidth="1"/>
    <col min="2056" max="2056" width="12.7109375" bestFit="1" customWidth="1"/>
    <col min="2305" max="2305" width="28" bestFit="1" customWidth="1"/>
    <col min="2306" max="2306" width="15.5703125" customWidth="1"/>
    <col min="2307" max="2307" width="15.140625" customWidth="1"/>
    <col min="2308" max="2308" width="16.7109375" customWidth="1"/>
    <col min="2309" max="2309" width="16.28515625" customWidth="1"/>
    <col min="2310" max="2310" width="15.28515625" customWidth="1"/>
    <col min="2312" max="2312" width="12.7109375" bestFit="1" customWidth="1"/>
    <col min="2561" max="2561" width="28" bestFit="1" customWidth="1"/>
    <col min="2562" max="2562" width="15.5703125" customWidth="1"/>
    <col min="2563" max="2563" width="15.140625" customWidth="1"/>
    <col min="2564" max="2564" width="16.7109375" customWidth="1"/>
    <col min="2565" max="2565" width="16.28515625" customWidth="1"/>
    <col min="2566" max="2566" width="15.28515625" customWidth="1"/>
    <col min="2568" max="2568" width="12.7109375" bestFit="1" customWidth="1"/>
    <col min="2817" max="2817" width="28" bestFit="1" customWidth="1"/>
    <col min="2818" max="2818" width="15.5703125" customWidth="1"/>
    <col min="2819" max="2819" width="15.140625" customWidth="1"/>
    <col min="2820" max="2820" width="16.7109375" customWidth="1"/>
    <col min="2821" max="2821" width="16.28515625" customWidth="1"/>
    <col min="2822" max="2822" width="15.28515625" customWidth="1"/>
    <col min="2824" max="2824" width="12.7109375" bestFit="1" customWidth="1"/>
    <col min="3073" max="3073" width="28" bestFit="1" customWidth="1"/>
    <col min="3074" max="3074" width="15.5703125" customWidth="1"/>
    <col min="3075" max="3075" width="15.140625" customWidth="1"/>
    <col min="3076" max="3076" width="16.7109375" customWidth="1"/>
    <col min="3077" max="3077" width="16.28515625" customWidth="1"/>
    <col min="3078" max="3078" width="15.28515625" customWidth="1"/>
    <col min="3080" max="3080" width="12.7109375" bestFit="1" customWidth="1"/>
    <col min="3329" max="3329" width="28" bestFit="1" customWidth="1"/>
    <col min="3330" max="3330" width="15.5703125" customWidth="1"/>
    <col min="3331" max="3331" width="15.140625" customWidth="1"/>
    <col min="3332" max="3332" width="16.7109375" customWidth="1"/>
    <col min="3333" max="3333" width="16.28515625" customWidth="1"/>
    <col min="3334" max="3334" width="15.28515625" customWidth="1"/>
    <col min="3336" max="3336" width="12.7109375" bestFit="1" customWidth="1"/>
    <col min="3585" max="3585" width="28" bestFit="1" customWidth="1"/>
    <col min="3586" max="3586" width="15.5703125" customWidth="1"/>
    <col min="3587" max="3587" width="15.140625" customWidth="1"/>
    <col min="3588" max="3588" width="16.7109375" customWidth="1"/>
    <col min="3589" max="3589" width="16.28515625" customWidth="1"/>
    <col min="3590" max="3590" width="15.28515625" customWidth="1"/>
    <col min="3592" max="3592" width="12.7109375" bestFit="1" customWidth="1"/>
    <col min="3841" max="3841" width="28" bestFit="1" customWidth="1"/>
    <col min="3842" max="3842" width="15.5703125" customWidth="1"/>
    <col min="3843" max="3843" width="15.140625" customWidth="1"/>
    <col min="3844" max="3844" width="16.7109375" customWidth="1"/>
    <col min="3845" max="3845" width="16.28515625" customWidth="1"/>
    <col min="3846" max="3846" width="15.28515625" customWidth="1"/>
    <col min="3848" max="3848" width="12.7109375" bestFit="1" customWidth="1"/>
    <col min="4097" max="4097" width="28" bestFit="1" customWidth="1"/>
    <col min="4098" max="4098" width="15.5703125" customWidth="1"/>
    <col min="4099" max="4099" width="15.140625" customWidth="1"/>
    <col min="4100" max="4100" width="16.7109375" customWidth="1"/>
    <col min="4101" max="4101" width="16.28515625" customWidth="1"/>
    <col min="4102" max="4102" width="15.28515625" customWidth="1"/>
    <col min="4104" max="4104" width="12.7109375" bestFit="1" customWidth="1"/>
    <col min="4353" max="4353" width="28" bestFit="1" customWidth="1"/>
    <col min="4354" max="4354" width="15.5703125" customWidth="1"/>
    <col min="4355" max="4355" width="15.140625" customWidth="1"/>
    <col min="4356" max="4356" width="16.7109375" customWidth="1"/>
    <col min="4357" max="4357" width="16.28515625" customWidth="1"/>
    <col min="4358" max="4358" width="15.28515625" customWidth="1"/>
    <col min="4360" max="4360" width="12.7109375" bestFit="1" customWidth="1"/>
    <col min="4609" max="4609" width="28" bestFit="1" customWidth="1"/>
    <col min="4610" max="4610" width="15.5703125" customWidth="1"/>
    <col min="4611" max="4611" width="15.140625" customWidth="1"/>
    <col min="4612" max="4612" width="16.7109375" customWidth="1"/>
    <col min="4613" max="4613" width="16.28515625" customWidth="1"/>
    <col min="4614" max="4614" width="15.28515625" customWidth="1"/>
    <col min="4616" max="4616" width="12.7109375" bestFit="1" customWidth="1"/>
    <col min="4865" max="4865" width="28" bestFit="1" customWidth="1"/>
    <col min="4866" max="4866" width="15.5703125" customWidth="1"/>
    <col min="4867" max="4867" width="15.140625" customWidth="1"/>
    <col min="4868" max="4868" width="16.7109375" customWidth="1"/>
    <col min="4869" max="4869" width="16.28515625" customWidth="1"/>
    <col min="4870" max="4870" width="15.28515625" customWidth="1"/>
    <col min="4872" max="4872" width="12.7109375" bestFit="1" customWidth="1"/>
    <col min="5121" max="5121" width="28" bestFit="1" customWidth="1"/>
    <col min="5122" max="5122" width="15.5703125" customWidth="1"/>
    <col min="5123" max="5123" width="15.140625" customWidth="1"/>
    <col min="5124" max="5124" width="16.7109375" customWidth="1"/>
    <col min="5125" max="5125" width="16.28515625" customWidth="1"/>
    <col min="5126" max="5126" width="15.28515625" customWidth="1"/>
    <col min="5128" max="5128" width="12.7109375" bestFit="1" customWidth="1"/>
    <col min="5377" max="5377" width="28" bestFit="1" customWidth="1"/>
    <col min="5378" max="5378" width="15.5703125" customWidth="1"/>
    <col min="5379" max="5379" width="15.140625" customWidth="1"/>
    <col min="5380" max="5380" width="16.7109375" customWidth="1"/>
    <col min="5381" max="5381" width="16.28515625" customWidth="1"/>
    <col min="5382" max="5382" width="15.28515625" customWidth="1"/>
    <col min="5384" max="5384" width="12.7109375" bestFit="1" customWidth="1"/>
    <col min="5633" max="5633" width="28" bestFit="1" customWidth="1"/>
    <col min="5634" max="5634" width="15.5703125" customWidth="1"/>
    <col min="5635" max="5635" width="15.140625" customWidth="1"/>
    <col min="5636" max="5636" width="16.7109375" customWidth="1"/>
    <col min="5637" max="5637" width="16.28515625" customWidth="1"/>
    <col min="5638" max="5638" width="15.28515625" customWidth="1"/>
    <col min="5640" max="5640" width="12.7109375" bestFit="1" customWidth="1"/>
    <col min="5889" max="5889" width="28" bestFit="1" customWidth="1"/>
    <col min="5890" max="5890" width="15.5703125" customWidth="1"/>
    <col min="5891" max="5891" width="15.140625" customWidth="1"/>
    <col min="5892" max="5892" width="16.7109375" customWidth="1"/>
    <col min="5893" max="5893" width="16.28515625" customWidth="1"/>
    <col min="5894" max="5894" width="15.28515625" customWidth="1"/>
    <col min="5896" max="5896" width="12.7109375" bestFit="1" customWidth="1"/>
    <col min="6145" max="6145" width="28" bestFit="1" customWidth="1"/>
    <col min="6146" max="6146" width="15.5703125" customWidth="1"/>
    <col min="6147" max="6147" width="15.140625" customWidth="1"/>
    <col min="6148" max="6148" width="16.7109375" customWidth="1"/>
    <col min="6149" max="6149" width="16.28515625" customWidth="1"/>
    <col min="6150" max="6150" width="15.28515625" customWidth="1"/>
    <col min="6152" max="6152" width="12.7109375" bestFit="1" customWidth="1"/>
    <col min="6401" max="6401" width="28" bestFit="1" customWidth="1"/>
    <col min="6402" max="6402" width="15.5703125" customWidth="1"/>
    <col min="6403" max="6403" width="15.140625" customWidth="1"/>
    <col min="6404" max="6404" width="16.7109375" customWidth="1"/>
    <col min="6405" max="6405" width="16.28515625" customWidth="1"/>
    <col min="6406" max="6406" width="15.28515625" customWidth="1"/>
    <col min="6408" max="6408" width="12.7109375" bestFit="1" customWidth="1"/>
    <col min="6657" max="6657" width="28" bestFit="1" customWidth="1"/>
    <col min="6658" max="6658" width="15.5703125" customWidth="1"/>
    <col min="6659" max="6659" width="15.140625" customWidth="1"/>
    <col min="6660" max="6660" width="16.7109375" customWidth="1"/>
    <col min="6661" max="6661" width="16.28515625" customWidth="1"/>
    <col min="6662" max="6662" width="15.28515625" customWidth="1"/>
    <col min="6664" max="6664" width="12.7109375" bestFit="1" customWidth="1"/>
    <col min="6913" max="6913" width="28" bestFit="1" customWidth="1"/>
    <col min="6914" max="6914" width="15.5703125" customWidth="1"/>
    <col min="6915" max="6915" width="15.140625" customWidth="1"/>
    <col min="6916" max="6916" width="16.7109375" customWidth="1"/>
    <col min="6917" max="6917" width="16.28515625" customWidth="1"/>
    <col min="6918" max="6918" width="15.28515625" customWidth="1"/>
    <col min="6920" max="6920" width="12.7109375" bestFit="1" customWidth="1"/>
    <col min="7169" max="7169" width="28" bestFit="1" customWidth="1"/>
    <col min="7170" max="7170" width="15.5703125" customWidth="1"/>
    <col min="7171" max="7171" width="15.140625" customWidth="1"/>
    <col min="7172" max="7172" width="16.7109375" customWidth="1"/>
    <col min="7173" max="7173" width="16.28515625" customWidth="1"/>
    <col min="7174" max="7174" width="15.28515625" customWidth="1"/>
    <col min="7176" max="7176" width="12.7109375" bestFit="1" customWidth="1"/>
    <col min="7425" max="7425" width="28" bestFit="1" customWidth="1"/>
    <col min="7426" max="7426" width="15.5703125" customWidth="1"/>
    <col min="7427" max="7427" width="15.140625" customWidth="1"/>
    <col min="7428" max="7428" width="16.7109375" customWidth="1"/>
    <col min="7429" max="7429" width="16.28515625" customWidth="1"/>
    <col min="7430" max="7430" width="15.28515625" customWidth="1"/>
    <col min="7432" max="7432" width="12.7109375" bestFit="1" customWidth="1"/>
    <col min="7681" max="7681" width="28" bestFit="1" customWidth="1"/>
    <col min="7682" max="7682" width="15.5703125" customWidth="1"/>
    <col min="7683" max="7683" width="15.140625" customWidth="1"/>
    <col min="7684" max="7684" width="16.7109375" customWidth="1"/>
    <col min="7685" max="7685" width="16.28515625" customWidth="1"/>
    <col min="7686" max="7686" width="15.28515625" customWidth="1"/>
    <col min="7688" max="7688" width="12.7109375" bestFit="1" customWidth="1"/>
    <col min="7937" max="7937" width="28" bestFit="1" customWidth="1"/>
    <col min="7938" max="7938" width="15.5703125" customWidth="1"/>
    <col min="7939" max="7939" width="15.140625" customWidth="1"/>
    <col min="7940" max="7940" width="16.7109375" customWidth="1"/>
    <col min="7941" max="7941" width="16.28515625" customWidth="1"/>
    <col min="7942" max="7942" width="15.28515625" customWidth="1"/>
    <col min="7944" max="7944" width="12.7109375" bestFit="1" customWidth="1"/>
    <col min="8193" max="8193" width="28" bestFit="1" customWidth="1"/>
    <col min="8194" max="8194" width="15.5703125" customWidth="1"/>
    <col min="8195" max="8195" width="15.140625" customWidth="1"/>
    <col min="8196" max="8196" width="16.7109375" customWidth="1"/>
    <col min="8197" max="8197" width="16.28515625" customWidth="1"/>
    <col min="8198" max="8198" width="15.28515625" customWidth="1"/>
    <col min="8200" max="8200" width="12.7109375" bestFit="1" customWidth="1"/>
    <col min="8449" max="8449" width="28" bestFit="1" customWidth="1"/>
    <col min="8450" max="8450" width="15.5703125" customWidth="1"/>
    <col min="8451" max="8451" width="15.140625" customWidth="1"/>
    <col min="8452" max="8452" width="16.7109375" customWidth="1"/>
    <col min="8453" max="8453" width="16.28515625" customWidth="1"/>
    <col min="8454" max="8454" width="15.28515625" customWidth="1"/>
    <col min="8456" max="8456" width="12.7109375" bestFit="1" customWidth="1"/>
    <col min="8705" max="8705" width="28" bestFit="1" customWidth="1"/>
    <col min="8706" max="8706" width="15.5703125" customWidth="1"/>
    <col min="8707" max="8707" width="15.140625" customWidth="1"/>
    <col min="8708" max="8708" width="16.7109375" customWidth="1"/>
    <col min="8709" max="8709" width="16.28515625" customWidth="1"/>
    <col min="8710" max="8710" width="15.28515625" customWidth="1"/>
    <col min="8712" max="8712" width="12.7109375" bestFit="1" customWidth="1"/>
    <col min="8961" max="8961" width="28" bestFit="1" customWidth="1"/>
    <col min="8962" max="8962" width="15.5703125" customWidth="1"/>
    <col min="8963" max="8963" width="15.140625" customWidth="1"/>
    <col min="8964" max="8964" width="16.7109375" customWidth="1"/>
    <col min="8965" max="8965" width="16.28515625" customWidth="1"/>
    <col min="8966" max="8966" width="15.28515625" customWidth="1"/>
    <col min="8968" max="8968" width="12.7109375" bestFit="1" customWidth="1"/>
    <col min="9217" max="9217" width="28" bestFit="1" customWidth="1"/>
    <col min="9218" max="9218" width="15.5703125" customWidth="1"/>
    <col min="9219" max="9219" width="15.140625" customWidth="1"/>
    <col min="9220" max="9220" width="16.7109375" customWidth="1"/>
    <col min="9221" max="9221" width="16.28515625" customWidth="1"/>
    <col min="9222" max="9222" width="15.28515625" customWidth="1"/>
    <col min="9224" max="9224" width="12.7109375" bestFit="1" customWidth="1"/>
    <col min="9473" max="9473" width="28" bestFit="1" customWidth="1"/>
    <col min="9474" max="9474" width="15.5703125" customWidth="1"/>
    <col min="9475" max="9475" width="15.140625" customWidth="1"/>
    <col min="9476" max="9476" width="16.7109375" customWidth="1"/>
    <col min="9477" max="9477" width="16.28515625" customWidth="1"/>
    <col min="9478" max="9478" width="15.28515625" customWidth="1"/>
    <col min="9480" max="9480" width="12.7109375" bestFit="1" customWidth="1"/>
    <col min="9729" max="9729" width="28" bestFit="1" customWidth="1"/>
    <col min="9730" max="9730" width="15.5703125" customWidth="1"/>
    <col min="9731" max="9731" width="15.140625" customWidth="1"/>
    <col min="9732" max="9732" width="16.7109375" customWidth="1"/>
    <col min="9733" max="9733" width="16.28515625" customWidth="1"/>
    <col min="9734" max="9734" width="15.28515625" customWidth="1"/>
    <col min="9736" max="9736" width="12.7109375" bestFit="1" customWidth="1"/>
    <col min="9985" max="9985" width="28" bestFit="1" customWidth="1"/>
    <col min="9986" max="9986" width="15.5703125" customWidth="1"/>
    <col min="9987" max="9987" width="15.140625" customWidth="1"/>
    <col min="9988" max="9988" width="16.7109375" customWidth="1"/>
    <col min="9989" max="9989" width="16.28515625" customWidth="1"/>
    <col min="9990" max="9990" width="15.28515625" customWidth="1"/>
    <col min="9992" max="9992" width="12.7109375" bestFit="1" customWidth="1"/>
    <col min="10241" max="10241" width="28" bestFit="1" customWidth="1"/>
    <col min="10242" max="10242" width="15.5703125" customWidth="1"/>
    <col min="10243" max="10243" width="15.140625" customWidth="1"/>
    <col min="10244" max="10244" width="16.7109375" customWidth="1"/>
    <col min="10245" max="10245" width="16.28515625" customWidth="1"/>
    <col min="10246" max="10246" width="15.28515625" customWidth="1"/>
    <col min="10248" max="10248" width="12.7109375" bestFit="1" customWidth="1"/>
    <col min="10497" max="10497" width="28" bestFit="1" customWidth="1"/>
    <col min="10498" max="10498" width="15.5703125" customWidth="1"/>
    <col min="10499" max="10499" width="15.140625" customWidth="1"/>
    <col min="10500" max="10500" width="16.7109375" customWidth="1"/>
    <col min="10501" max="10501" width="16.28515625" customWidth="1"/>
    <col min="10502" max="10502" width="15.28515625" customWidth="1"/>
    <col min="10504" max="10504" width="12.7109375" bestFit="1" customWidth="1"/>
    <col min="10753" max="10753" width="28" bestFit="1" customWidth="1"/>
    <col min="10754" max="10754" width="15.5703125" customWidth="1"/>
    <col min="10755" max="10755" width="15.140625" customWidth="1"/>
    <col min="10756" max="10756" width="16.7109375" customWidth="1"/>
    <col min="10757" max="10757" width="16.28515625" customWidth="1"/>
    <col min="10758" max="10758" width="15.28515625" customWidth="1"/>
    <col min="10760" max="10760" width="12.7109375" bestFit="1" customWidth="1"/>
    <col min="11009" max="11009" width="28" bestFit="1" customWidth="1"/>
    <col min="11010" max="11010" width="15.5703125" customWidth="1"/>
    <col min="11011" max="11011" width="15.140625" customWidth="1"/>
    <col min="11012" max="11012" width="16.7109375" customWidth="1"/>
    <col min="11013" max="11013" width="16.28515625" customWidth="1"/>
    <col min="11014" max="11014" width="15.28515625" customWidth="1"/>
    <col min="11016" max="11016" width="12.7109375" bestFit="1" customWidth="1"/>
    <col min="11265" max="11265" width="28" bestFit="1" customWidth="1"/>
    <col min="11266" max="11266" width="15.5703125" customWidth="1"/>
    <col min="11267" max="11267" width="15.140625" customWidth="1"/>
    <col min="11268" max="11268" width="16.7109375" customWidth="1"/>
    <col min="11269" max="11269" width="16.28515625" customWidth="1"/>
    <col min="11270" max="11270" width="15.28515625" customWidth="1"/>
    <col min="11272" max="11272" width="12.7109375" bestFit="1" customWidth="1"/>
    <col min="11521" max="11521" width="28" bestFit="1" customWidth="1"/>
    <col min="11522" max="11522" width="15.5703125" customWidth="1"/>
    <col min="11523" max="11523" width="15.140625" customWidth="1"/>
    <col min="11524" max="11524" width="16.7109375" customWidth="1"/>
    <col min="11525" max="11525" width="16.28515625" customWidth="1"/>
    <col min="11526" max="11526" width="15.28515625" customWidth="1"/>
    <col min="11528" max="11528" width="12.7109375" bestFit="1" customWidth="1"/>
    <col min="11777" max="11777" width="28" bestFit="1" customWidth="1"/>
    <col min="11778" max="11778" width="15.5703125" customWidth="1"/>
    <col min="11779" max="11779" width="15.140625" customWidth="1"/>
    <col min="11780" max="11780" width="16.7109375" customWidth="1"/>
    <col min="11781" max="11781" width="16.28515625" customWidth="1"/>
    <col min="11782" max="11782" width="15.28515625" customWidth="1"/>
    <col min="11784" max="11784" width="12.7109375" bestFit="1" customWidth="1"/>
    <col min="12033" max="12033" width="28" bestFit="1" customWidth="1"/>
    <col min="12034" max="12034" width="15.5703125" customWidth="1"/>
    <col min="12035" max="12035" width="15.140625" customWidth="1"/>
    <col min="12036" max="12036" width="16.7109375" customWidth="1"/>
    <col min="12037" max="12037" width="16.28515625" customWidth="1"/>
    <col min="12038" max="12038" width="15.28515625" customWidth="1"/>
    <col min="12040" max="12040" width="12.7109375" bestFit="1" customWidth="1"/>
    <col min="12289" max="12289" width="28" bestFit="1" customWidth="1"/>
    <col min="12290" max="12290" width="15.5703125" customWidth="1"/>
    <col min="12291" max="12291" width="15.140625" customWidth="1"/>
    <col min="12292" max="12292" width="16.7109375" customWidth="1"/>
    <col min="12293" max="12293" width="16.28515625" customWidth="1"/>
    <col min="12294" max="12294" width="15.28515625" customWidth="1"/>
    <col min="12296" max="12296" width="12.7109375" bestFit="1" customWidth="1"/>
    <col min="12545" max="12545" width="28" bestFit="1" customWidth="1"/>
    <col min="12546" max="12546" width="15.5703125" customWidth="1"/>
    <col min="12547" max="12547" width="15.140625" customWidth="1"/>
    <col min="12548" max="12548" width="16.7109375" customWidth="1"/>
    <col min="12549" max="12549" width="16.28515625" customWidth="1"/>
    <col min="12550" max="12550" width="15.28515625" customWidth="1"/>
    <col min="12552" max="12552" width="12.7109375" bestFit="1" customWidth="1"/>
    <col min="12801" max="12801" width="28" bestFit="1" customWidth="1"/>
    <col min="12802" max="12802" width="15.5703125" customWidth="1"/>
    <col min="12803" max="12803" width="15.140625" customWidth="1"/>
    <col min="12804" max="12804" width="16.7109375" customWidth="1"/>
    <col min="12805" max="12805" width="16.28515625" customWidth="1"/>
    <col min="12806" max="12806" width="15.28515625" customWidth="1"/>
    <col min="12808" max="12808" width="12.7109375" bestFit="1" customWidth="1"/>
    <col min="13057" max="13057" width="28" bestFit="1" customWidth="1"/>
    <col min="13058" max="13058" width="15.5703125" customWidth="1"/>
    <col min="13059" max="13059" width="15.140625" customWidth="1"/>
    <col min="13060" max="13060" width="16.7109375" customWidth="1"/>
    <col min="13061" max="13061" width="16.28515625" customWidth="1"/>
    <col min="13062" max="13062" width="15.28515625" customWidth="1"/>
    <col min="13064" max="13064" width="12.7109375" bestFit="1" customWidth="1"/>
    <col min="13313" max="13313" width="28" bestFit="1" customWidth="1"/>
    <col min="13314" max="13314" width="15.5703125" customWidth="1"/>
    <col min="13315" max="13315" width="15.140625" customWidth="1"/>
    <col min="13316" max="13316" width="16.7109375" customWidth="1"/>
    <col min="13317" max="13317" width="16.28515625" customWidth="1"/>
    <col min="13318" max="13318" width="15.28515625" customWidth="1"/>
    <col min="13320" max="13320" width="12.7109375" bestFit="1" customWidth="1"/>
    <col min="13569" max="13569" width="28" bestFit="1" customWidth="1"/>
    <col min="13570" max="13570" width="15.5703125" customWidth="1"/>
    <col min="13571" max="13571" width="15.140625" customWidth="1"/>
    <col min="13572" max="13572" width="16.7109375" customWidth="1"/>
    <col min="13573" max="13573" width="16.28515625" customWidth="1"/>
    <col min="13574" max="13574" width="15.28515625" customWidth="1"/>
    <col min="13576" max="13576" width="12.7109375" bestFit="1" customWidth="1"/>
    <col min="13825" max="13825" width="28" bestFit="1" customWidth="1"/>
    <col min="13826" max="13826" width="15.5703125" customWidth="1"/>
    <col min="13827" max="13827" width="15.140625" customWidth="1"/>
    <col min="13828" max="13828" width="16.7109375" customWidth="1"/>
    <col min="13829" max="13829" width="16.28515625" customWidth="1"/>
    <col min="13830" max="13830" width="15.28515625" customWidth="1"/>
    <col min="13832" max="13832" width="12.7109375" bestFit="1" customWidth="1"/>
    <col min="14081" max="14081" width="28" bestFit="1" customWidth="1"/>
    <col min="14082" max="14082" width="15.5703125" customWidth="1"/>
    <col min="14083" max="14083" width="15.140625" customWidth="1"/>
    <col min="14084" max="14084" width="16.7109375" customWidth="1"/>
    <col min="14085" max="14085" width="16.28515625" customWidth="1"/>
    <col min="14086" max="14086" width="15.28515625" customWidth="1"/>
    <col min="14088" max="14088" width="12.7109375" bestFit="1" customWidth="1"/>
    <col min="14337" max="14337" width="28" bestFit="1" customWidth="1"/>
    <col min="14338" max="14338" width="15.5703125" customWidth="1"/>
    <col min="14339" max="14339" width="15.140625" customWidth="1"/>
    <col min="14340" max="14340" width="16.7109375" customWidth="1"/>
    <col min="14341" max="14341" width="16.28515625" customWidth="1"/>
    <col min="14342" max="14342" width="15.28515625" customWidth="1"/>
    <col min="14344" max="14344" width="12.7109375" bestFit="1" customWidth="1"/>
    <col min="14593" max="14593" width="28" bestFit="1" customWidth="1"/>
    <col min="14594" max="14594" width="15.5703125" customWidth="1"/>
    <col min="14595" max="14595" width="15.140625" customWidth="1"/>
    <col min="14596" max="14596" width="16.7109375" customWidth="1"/>
    <col min="14597" max="14597" width="16.28515625" customWidth="1"/>
    <col min="14598" max="14598" width="15.28515625" customWidth="1"/>
    <col min="14600" max="14600" width="12.7109375" bestFit="1" customWidth="1"/>
    <col min="14849" max="14849" width="28" bestFit="1" customWidth="1"/>
    <col min="14850" max="14850" width="15.5703125" customWidth="1"/>
    <col min="14851" max="14851" width="15.140625" customWidth="1"/>
    <col min="14852" max="14852" width="16.7109375" customWidth="1"/>
    <col min="14853" max="14853" width="16.28515625" customWidth="1"/>
    <col min="14854" max="14854" width="15.28515625" customWidth="1"/>
    <col min="14856" max="14856" width="12.7109375" bestFit="1" customWidth="1"/>
    <col min="15105" max="15105" width="28" bestFit="1" customWidth="1"/>
    <col min="15106" max="15106" width="15.5703125" customWidth="1"/>
    <col min="15107" max="15107" width="15.140625" customWidth="1"/>
    <col min="15108" max="15108" width="16.7109375" customWidth="1"/>
    <col min="15109" max="15109" width="16.28515625" customWidth="1"/>
    <col min="15110" max="15110" width="15.28515625" customWidth="1"/>
    <col min="15112" max="15112" width="12.7109375" bestFit="1" customWidth="1"/>
    <col min="15361" max="15361" width="28" bestFit="1" customWidth="1"/>
    <col min="15362" max="15362" width="15.5703125" customWidth="1"/>
    <col min="15363" max="15363" width="15.140625" customWidth="1"/>
    <col min="15364" max="15364" width="16.7109375" customWidth="1"/>
    <col min="15365" max="15365" width="16.28515625" customWidth="1"/>
    <col min="15366" max="15366" width="15.28515625" customWidth="1"/>
    <col min="15368" max="15368" width="12.7109375" bestFit="1" customWidth="1"/>
    <col min="15617" max="15617" width="28" bestFit="1" customWidth="1"/>
    <col min="15618" max="15618" width="15.5703125" customWidth="1"/>
    <col min="15619" max="15619" width="15.140625" customWidth="1"/>
    <col min="15620" max="15620" width="16.7109375" customWidth="1"/>
    <col min="15621" max="15621" width="16.28515625" customWidth="1"/>
    <col min="15622" max="15622" width="15.28515625" customWidth="1"/>
    <col min="15624" max="15624" width="12.7109375" bestFit="1" customWidth="1"/>
    <col min="15873" max="15873" width="28" bestFit="1" customWidth="1"/>
    <col min="15874" max="15874" width="15.5703125" customWidth="1"/>
    <col min="15875" max="15875" width="15.140625" customWidth="1"/>
    <col min="15876" max="15876" width="16.7109375" customWidth="1"/>
    <col min="15877" max="15877" width="16.28515625" customWidth="1"/>
    <col min="15878" max="15878" width="15.28515625" customWidth="1"/>
    <col min="15880" max="15880" width="12.7109375" bestFit="1" customWidth="1"/>
    <col min="16129" max="16129" width="28" bestFit="1" customWidth="1"/>
    <col min="16130" max="16130" width="15.5703125" customWidth="1"/>
    <col min="16131" max="16131" width="15.140625" customWidth="1"/>
    <col min="16132" max="16132" width="16.7109375" customWidth="1"/>
    <col min="16133" max="16133" width="16.28515625" customWidth="1"/>
    <col min="16134" max="16134" width="15.28515625" customWidth="1"/>
    <col min="16136" max="16136" width="12.7109375" bestFit="1" customWidth="1"/>
  </cols>
  <sheetData>
    <row r="1" spans="1:6" ht="18" x14ac:dyDescent="0.25">
      <c r="A1" s="54" t="s">
        <v>0</v>
      </c>
      <c r="B1" s="54"/>
      <c r="C1" s="54"/>
      <c r="D1" s="54"/>
      <c r="E1" s="54"/>
      <c r="F1" s="54"/>
    </row>
    <row r="2" spans="1:6" ht="15.75" thickBot="1" x14ac:dyDescent="0.3">
      <c r="A2" s="30"/>
      <c r="B2" s="36"/>
      <c r="C2" s="36"/>
      <c r="D2" s="36"/>
      <c r="E2" s="36"/>
      <c r="F2" s="37" t="s">
        <v>1</v>
      </c>
    </row>
    <row r="3" spans="1:6" x14ac:dyDescent="0.25">
      <c r="A3" s="40"/>
      <c r="B3" s="41"/>
      <c r="C3" s="41"/>
      <c r="D3" s="42"/>
      <c r="E3" s="42"/>
      <c r="F3" s="43" t="s">
        <v>91</v>
      </c>
    </row>
    <row r="4" spans="1:6" ht="60" x14ac:dyDescent="0.25">
      <c r="A4" s="44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45" t="s">
        <v>7</v>
      </c>
    </row>
    <row r="5" spans="1:6" s="11" customFormat="1" x14ac:dyDescent="0.25">
      <c r="A5" s="44" t="s">
        <v>8</v>
      </c>
      <c r="B5" s="23">
        <v>0</v>
      </c>
      <c r="C5" s="23">
        <v>27475797</v>
      </c>
      <c r="D5" s="23">
        <v>0</v>
      </c>
      <c r="E5" s="23">
        <v>0</v>
      </c>
      <c r="F5" s="46">
        <f>SUM(B5:E5)</f>
        <v>27475797</v>
      </c>
    </row>
    <row r="6" spans="1:6" s="11" customFormat="1" x14ac:dyDescent="0.25">
      <c r="A6" s="44" t="s">
        <v>9</v>
      </c>
      <c r="B6" s="23">
        <v>0</v>
      </c>
      <c r="C6" s="23">
        <v>0</v>
      </c>
      <c r="D6" s="23">
        <v>2500000</v>
      </c>
      <c r="E6" s="23">
        <v>0</v>
      </c>
      <c r="F6" s="46">
        <f t="shared" ref="F6:F70" si="0">SUM(B6:E6)</f>
        <v>2500000</v>
      </c>
    </row>
    <row r="7" spans="1:6" s="11" customFormat="1" x14ac:dyDescent="0.25">
      <c r="A7" s="44" t="s">
        <v>10</v>
      </c>
      <c r="B7" s="23">
        <v>0</v>
      </c>
      <c r="C7" s="23">
        <v>7582120.7599999998</v>
      </c>
      <c r="D7" s="23">
        <v>0</v>
      </c>
      <c r="E7" s="23">
        <v>0</v>
      </c>
      <c r="F7" s="46">
        <f t="shared" si="0"/>
        <v>7582120.7599999998</v>
      </c>
    </row>
    <row r="8" spans="1:6" s="11" customFormat="1" x14ac:dyDescent="0.25">
      <c r="A8" s="44" t="s">
        <v>11</v>
      </c>
      <c r="B8" s="23">
        <v>0</v>
      </c>
      <c r="C8" s="23">
        <v>949275.87</v>
      </c>
      <c r="D8" s="23">
        <v>0</v>
      </c>
      <c r="E8" s="23">
        <v>0</v>
      </c>
      <c r="F8" s="46">
        <f t="shared" si="0"/>
        <v>949275.87</v>
      </c>
    </row>
    <row r="9" spans="1:6" s="11" customFormat="1" x14ac:dyDescent="0.25">
      <c r="A9" s="44" t="s">
        <v>12</v>
      </c>
      <c r="B9" s="23">
        <v>0</v>
      </c>
      <c r="C9" s="23">
        <v>15905139.310000001</v>
      </c>
      <c r="D9" s="23">
        <v>0</v>
      </c>
      <c r="E9" s="23">
        <v>0</v>
      </c>
      <c r="F9" s="46">
        <f t="shared" si="0"/>
        <v>15905139.310000001</v>
      </c>
    </row>
    <row r="10" spans="1:6" s="11" customFormat="1" x14ac:dyDescent="0.25">
      <c r="A10" s="44" t="s">
        <v>13</v>
      </c>
      <c r="B10" s="23">
        <v>0</v>
      </c>
      <c r="C10" s="23">
        <v>280383380.80000001</v>
      </c>
      <c r="D10" s="23">
        <v>0</v>
      </c>
      <c r="E10" s="23">
        <v>196523793.06</v>
      </c>
      <c r="F10" s="46">
        <f t="shared" si="0"/>
        <v>476907173.86000001</v>
      </c>
    </row>
    <row r="11" spans="1:6" s="11" customFormat="1" x14ac:dyDescent="0.25">
      <c r="A11" s="44" t="s">
        <v>14</v>
      </c>
      <c r="B11" s="23">
        <v>0</v>
      </c>
      <c r="C11" s="23">
        <v>0</v>
      </c>
      <c r="D11" s="23">
        <v>77000000</v>
      </c>
      <c r="E11" s="23">
        <v>0</v>
      </c>
      <c r="F11" s="46">
        <f t="shared" si="0"/>
        <v>77000000</v>
      </c>
    </row>
    <row r="12" spans="1:6" s="11" customFormat="1" x14ac:dyDescent="0.25">
      <c r="A12" s="44" t="s">
        <v>15</v>
      </c>
      <c r="B12" s="23">
        <v>0</v>
      </c>
      <c r="C12" s="23">
        <v>0</v>
      </c>
      <c r="D12" s="23">
        <v>24400000</v>
      </c>
      <c r="E12" s="23">
        <v>0</v>
      </c>
      <c r="F12" s="46">
        <f t="shared" si="0"/>
        <v>24400000</v>
      </c>
    </row>
    <row r="13" spans="1:6" s="11" customFormat="1" x14ac:dyDescent="0.25">
      <c r="A13" s="44" t="s">
        <v>16</v>
      </c>
      <c r="B13" s="23">
        <v>0</v>
      </c>
      <c r="C13" s="23">
        <v>113651927.56999999</v>
      </c>
      <c r="D13" s="23">
        <v>0</v>
      </c>
      <c r="E13" s="23">
        <v>0</v>
      </c>
      <c r="F13" s="46">
        <f t="shared" si="0"/>
        <v>113651927.56999999</v>
      </c>
    </row>
    <row r="14" spans="1:6" s="11" customFormat="1" x14ac:dyDescent="0.25">
      <c r="A14" s="44" t="s">
        <v>17</v>
      </c>
      <c r="B14" s="23">
        <v>0</v>
      </c>
      <c r="C14" s="23">
        <v>28749000</v>
      </c>
      <c r="D14" s="23">
        <v>0</v>
      </c>
      <c r="E14" s="23">
        <v>0</v>
      </c>
      <c r="F14" s="46">
        <f t="shared" si="0"/>
        <v>28749000</v>
      </c>
    </row>
    <row r="15" spans="1:6" s="11" customFormat="1" x14ac:dyDescent="0.25">
      <c r="A15" s="44" t="s">
        <v>18</v>
      </c>
      <c r="B15" s="23">
        <v>0</v>
      </c>
      <c r="C15" s="23">
        <v>8865708.5</v>
      </c>
      <c r="D15" s="23">
        <v>0</v>
      </c>
      <c r="E15" s="23">
        <v>0</v>
      </c>
      <c r="F15" s="46">
        <f t="shared" si="0"/>
        <v>8865708.5</v>
      </c>
    </row>
    <row r="16" spans="1:6" s="11" customFormat="1" x14ac:dyDescent="0.25">
      <c r="A16" s="44" t="s">
        <v>19</v>
      </c>
      <c r="B16" s="23">
        <v>0</v>
      </c>
      <c r="C16" s="23">
        <v>19147617</v>
      </c>
      <c r="D16" s="23">
        <v>0</v>
      </c>
      <c r="E16" s="23">
        <v>0</v>
      </c>
      <c r="F16" s="46">
        <f t="shared" si="0"/>
        <v>19147617</v>
      </c>
    </row>
    <row r="17" spans="1:7" s="11" customFormat="1" x14ac:dyDescent="0.25">
      <c r="A17" s="44" t="s">
        <v>20</v>
      </c>
      <c r="B17" s="23">
        <v>0</v>
      </c>
      <c r="C17" s="23">
        <v>5875000</v>
      </c>
      <c r="D17" s="23">
        <v>0</v>
      </c>
      <c r="E17" s="23">
        <v>0</v>
      </c>
      <c r="F17" s="46">
        <f t="shared" si="0"/>
        <v>5875000</v>
      </c>
    </row>
    <row r="18" spans="1:7" s="11" customFormat="1" x14ac:dyDescent="0.25">
      <c r="A18" s="44" t="s">
        <v>21</v>
      </c>
      <c r="B18" s="23">
        <v>0</v>
      </c>
      <c r="C18" s="23">
        <v>3870000</v>
      </c>
      <c r="D18" s="23">
        <v>0</v>
      </c>
      <c r="E18" s="23">
        <v>0</v>
      </c>
      <c r="F18" s="46">
        <f t="shared" si="0"/>
        <v>3870000</v>
      </c>
    </row>
    <row r="19" spans="1:7" s="11" customFormat="1" x14ac:dyDescent="0.25">
      <c r="A19" s="44" t="s">
        <v>22</v>
      </c>
      <c r="B19" s="23">
        <v>0</v>
      </c>
      <c r="C19" s="23">
        <v>890000</v>
      </c>
      <c r="D19" s="23">
        <v>0</v>
      </c>
      <c r="E19" s="23">
        <v>0</v>
      </c>
      <c r="F19" s="46">
        <f t="shared" si="0"/>
        <v>890000</v>
      </c>
    </row>
    <row r="20" spans="1:7" s="11" customFormat="1" x14ac:dyDescent="0.25">
      <c r="A20" s="44" t="s">
        <v>23</v>
      </c>
      <c r="B20" s="23">
        <v>0</v>
      </c>
      <c r="C20" s="23">
        <v>4190043</v>
      </c>
      <c r="D20" s="23">
        <v>0</v>
      </c>
      <c r="E20" s="23">
        <v>0</v>
      </c>
      <c r="F20" s="46">
        <f t="shared" si="0"/>
        <v>4190043</v>
      </c>
    </row>
    <row r="21" spans="1:7" s="11" customFormat="1" x14ac:dyDescent="0.25">
      <c r="A21" s="44" t="s">
        <v>24</v>
      </c>
      <c r="B21" s="23">
        <v>0</v>
      </c>
      <c r="C21" s="23">
        <v>121641010.84999999</v>
      </c>
      <c r="D21" s="23">
        <v>0</v>
      </c>
      <c r="E21" s="23">
        <v>0</v>
      </c>
      <c r="F21" s="46">
        <f t="shared" si="0"/>
        <v>121641010.84999999</v>
      </c>
    </row>
    <row r="22" spans="1:7" s="11" customFormat="1" x14ac:dyDescent="0.25">
      <c r="A22" s="44" t="s">
        <v>25</v>
      </c>
      <c r="B22" s="23">
        <v>0</v>
      </c>
      <c r="C22" s="23">
        <v>36723192</v>
      </c>
      <c r="D22" s="23">
        <v>0</v>
      </c>
      <c r="E22" s="23">
        <v>0</v>
      </c>
      <c r="F22" s="46">
        <f t="shared" si="0"/>
        <v>36723192</v>
      </c>
    </row>
    <row r="23" spans="1:7" s="11" customFormat="1" x14ac:dyDescent="0.25">
      <c r="A23" s="44" t="s">
        <v>26</v>
      </c>
      <c r="B23" s="23">
        <v>0</v>
      </c>
      <c r="C23" s="23">
        <v>800000</v>
      </c>
      <c r="D23" s="23">
        <v>0</v>
      </c>
      <c r="E23" s="23">
        <v>0</v>
      </c>
      <c r="F23" s="46">
        <f t="shared" si="0"/>
        <v>800000</v>
      </c>
    </row>
    <row r="24" spans="1:7" s="11" customFormat="1" x14ac:dyDescent="0.25">
      <c r="A24" s="44" t="s">
        <v>27</v>
      </c>
      <c r="B24" s="23">
        <v>0</v>
      </c>
      <c r="C24" s="23">
        <v>600000</v>
      </c>
      <c r="D24" s="23">
        <v>0</v>
      </c>
      <c r="E24" s="23">
        <v>0</v>
      </c>
      <c r="F24" s="46">
        <f t="shared" si="0"/>
        <v>600000</v>
      </c>
    </row>
    <row r="25" spans="1:7" s="11" customFormat="1" x14ac:dyDescent="0.25">
      <c r="A25" s="44" t="s">
        <v>28</v>
      </c>
      <c r="B25" s="23">
        <v>0</v>
      </c>
      <c r="C25" s="23">
        <v>55644091.82</v>
      </c>
      <c r="D25" s="23">
        <v>0</v>
      </c>
      <c r="E25" s="23">
        <v>0</v>
      </c>
      <c r="F25" s="46">
        <f t="shared" si="0"/>
        <v>55644091.82</v>
      </c>
      <c r="G25" s="53"/>
    </row>
    <row r="26" spans="1:7" s="11" customFormat="1" x14ac:dyDescent="0.25">
      <c r="A26" s="44" t="s">
        <v>29</v>
      </c>
      <c r="B26" s="23">
        <v>0</v>
      </c>
      <c r="C26" s="23">
        <v>13983675.49</v>
      </c>
      <c r="D26" s="23">
        <v>0</v>
      </c>
      <c r="E26" s="23">
        <v>0</v>
      </c>
      <c r="F26" s="46">
        <f t="shared" si="0"/>
        <v>13983675.49</v>
      </c>
    </row>
    <row r="27" spans="1:7" s="11" customFormat="1" x14ac:dyDescent="0.25">
      <c r="A27" s="44" t="s">
        <v>30</v>
      </c>
      <c r="B27" s="23">
        <v>0</v>
      </c>
      <c r="C27" s="23">
        <v>2600000</v>
      </c>
      <c r="D27" s="23">
        <v>0</v>
      </c>
      <c r="E27" s="23">
        <v>0</v>
      </c>
      <c r="F27" s="46">
        <f t="shared" si="0"/>
        <v>2600000</v>
      </c>
    </row>
    <row r="28" spans="1:7" s="11" customFormat="1" x14ac:dyDescent="0.25">
      <c r="A28" s="44" t="s">
        <v>31</v>
      </c>
      <c r="B28" s="23">
        <v>0</v>
      </c>
      <c r="C28" s="23">
        <v>1700000</v>
      </c>
      <c r="D28" s="23">
        <v>0</v>
      </c>
      <c r="E28" s="23">
        <v>0</v>
      </c>
      <c r="F28" s="46">
        <f t="shared" si="0"/>
        <v>1700000</v>
      </c>
    </row>
    <row r="29" spans="1:7" s="11" customFormat="1" x14ac:dyDescent="0.25">
      <c r="A29" s="44" t="s">
        <v>32</v>
      </c>
      <c r="B29" s="23">
        <v>0</v>
      </c>
      <c r="C29" s="23">
        <v>39454813.859999999</v>
      </c>
      <c r="D29" s="23">
        <v>5000000</v>
      </c>
      <c r="E29" s="23">
        <v>0</v>
      </c>
      <c r="F29" s="46">
        <f t="shared" si="0"/>
        <v>44454813.859999999</v>
      </c>
    </row>
    <row r="30" spans="1:7" s="11" customFormat="1" x14ac:dyDescent="0.25">
      <c r="A30" s="44" t="s">
        <v>33</v>
      </c>
      <c r="B30" s="23">
        <v>0</v>
      </c>
      <c r="C30" s="23">
        <v>0</v>
      </c>
      <c r="D30" s="23">
        <v>645000</v>
      </c>
      <c r="E30" s="23">
        <v>0</v>
      </c>
      <c r="F30" s="46">
        <f t="shared" si="0"/>
        <v>645000</v>
      </c>
    </row>
    <row r="31" spans="1:7" s="11" customFormat="1" x14ac:dyDescent="0.25">
      <c r="A31" s="44" t="s">
        <v>34</v>
      </c>
      <c r="B31" s="23">
        <v>0</v>
      </c>
      <c r="C31" s="23">
        <v>115296149.58</v>
      </c>
      <c r="D31" s="23">
        <v>0</v>
      </c>
      <c r="E31" s="23">
        <v>0</v>
      </c>
      <c r="F31" s="46">
        <f t="shared" si="0"/>
        <v>115296149.58</v>
      </c>
    </row>
    <row r="32" spans="1:7" s="11" customFormat="1" x14ac:dyDescent="0.25">
      <c r="A32" s="44" t="s">
        <v>35</v>
      </c>
      <c r="B32" s="23">
        <v>0</v>
      </c>
      <c r="C32" s="23">
        <v>10769800</v>
      </c>
      <c r="D32" s="23">
        <v>0</v>
      </c>
      <c r="E32" s="23">
        <v>0</v>
      </c>
      <c r="F32" s="46">
        <f t="shared" si="0"/>
        <v>10769800</v>
      </c>
    </row>
    <row r="33" spans="1:8" s="11" customFormat="1" x14ac:dyDescent="0.25">
      <c r="A33" s="44" t="s">
        <v>36</v>
      </c>
      <c r="B33" s="23">
        <v>0</v>
      </c>
      <c r="C33" s="23">
        <v>54558919.210000001</v>
      </c>
      <c r="D33" s="23">
        <v>0</v>
      </c>
      <c r="E33" s="23">
        <v>0</v>
      </c>
      <c r="F33" s="46">
        <f t="shared" si="0"/>
        <v>54558919.210000001</v>
      </c>
    </row>
    <row r="34" spans="1:8" s="11" customFormat="1" x14ac:dyDescent="0.25">
      <c r="A34" s="44" t="s">
        <v>37</v>
      </c>
      <c r="B34" s="23">
        <v>0</v>
      </c>
      <c r="C34" s="23">
        <v>62337290.960000001</v>
      </c>
      <c r="D34" s="23">
        <v>0</v>
      </c>
      <c r="E34" s="23">
        <v>0</v>
      </c>
      <c r="F34" s="46">
        <f t="shared" si="0"/>
        <v>62337290.960000001</v>
      </c>
    </row>
    <row r="35" spans="1:8" s="11" customFormat="1" x14ac:dyDescent="0.25">
      <c r="A35" s="44" t="s">
        <v>83</v>
      </c>
      <c r="B35" s="23">
        <v>0</v>
      </c>
      <c r="C35" s="23">
        <v>3900000</v>
      </c>
      <c r="D35" s="23">
        <v>0</v>
      </c>
      <c r="E35" s="23">
        <v>0</v>
      </c>
      <c r="F35" s="46">
        <f t="shared" si="0"/>
        <v>3900000</v>
      </c>
    </row>
    <row r="36" spans="1:8" s="11" customFormat="1" x14ac:dyDescent="0.25">
      <c r="A36" s="44" t="s">
        <v>39</v>
      </c>
      <c r="B36" s="23">
        <v>0</v>
      </c>
      <c r="C36" s="23">
        <v>179167816.13</v>
      </c>
      <c r="D36" s="23">
        <v>50000000</v>
      </c>
      <c r="E36" s="23">
        <v>0</v>
      </c>
      <c r="F36" s="46">
        <f t="shared" si="0"/>
        <v>229167816.13</v>
      </c>
    </row>
    <row r="37" spans="1:8" s="11" customFormat="1" x14ac:dyDescent="0.25">
      <c r="A37" s="44" t="s">
        <v>84</v>
      </c>
      <c r="B37" s="23">
        <v>0</v>
      </c>
      <c r="C37" s="23">
        <v>2336487.85</v>
      </c>
      <c r="D37" s="23">
        <v>0</v>
      </c>
      <c r="E37" s="23">
        <v>0</v>
      </c>
      <c r="F37" s="46">
        <f t="shared" si="0"/>
        <v>2336487.85</v>
      </c>
    </row>
    <row r="38" spans="1:8" s="11" customFormat="1" x14ac:dyDescent="0.25">
      <c r="A38" s="44" t="s">
        <v>85</v>
      </c>
      <c r="B38" s="23">
        <v>0</v>
      </c>
      <c r="C38" s="23">
        <v>6302184</v>
      </c>
      <c r="D38" s="23">
        <v>0</v>
      </c>
      <c r="E38" s="23">
        <v>0</v>
      </c>
      <c r="F38" s="46">
        <f t="shared" si="0"/>
        <v>6302184</v>
      </c>
    </row>
    <row r="39" spans="1:8" s="11" customFormat="1" x14ac:dyDescent="0.25">
      <c r="A39" s="44" t="s">
        <v>86</v>
      </c>
      <c r="B39" s="23">
        <v>0</v>
      </c>
      <c r="C39" s="23">
        <v>1930000</v>
      </c>
      <c r="D39" s="23">
        <v>0</v>
      </c>
      <c r="E39" s="23">
        <v>0</v>
      </c>
      <c r="F39" s="46">
        <f t="shared" si="0"/>
        <v>1930000</v>
      </c>
    </row>
    <row r="40" spans="1:8" s="11" customFormat="1" x14ac:dyDescent="0.25">
      <c r="A40" s="44" t="s">
        <v>87</v>
      </c>
      <c r="B40" s="23">
        <v>0</v>
      </c>
      <c r="C40" s="23">
        <v>780000</v>
      </c>
      <c r="D40" s="23">
        <v>0</v>
      </c>
      <c r="E40" s="23">
        <v>0</v>
      </c>
      <c r="F40" s="46">
        <f t="shared" si="0"/>
        <v>780000</v>
      </c>
    </row>
    <row r="41" spans="1:8" s="11" customFormat="1" x14ac:dyDescent="0.25">
      <c r="A41" s="44" t="s">
        <v>43</v>
      </c>
      <c r="B41" s="23">
        <v>0</v>
      </c>
      <c r="C41" s="23">
        <v>150326514.18000001</v>
      </c>
      <c r="D41" s="23">
        <v>0</v>
      </c>
      <c r="E41" s="23">
        <v>0</v>
      </c>
      <c r="F41" s="46">
        <f t="shared" si="0"/>
        <v>150326514.18000001</v>
      </c>
      <c r="H41" s="12"/>
    </row>
    <row r="42" spans="1:8" s="11" customFormat="1" x14ac:dyDescent="0.25">
      <c r="A42" s="44" t="s">
        <v>44</v>
      </c>
      <c r="B42" s="23">
        <v>0</v>
      </c>
      <c r="C42" s="23">
        <v>24312819.629999999</v>
      </c>
      <c r="D42" s="23">
        <v>0</v>
      </c>
      <c r="E42" s="23">
        <v>0</v>
      </c>
      <c r="F42" s="46">
        <f t="shared" si="0"/>
        <v>24312819.629999999</v>
      </c>
    </row>
    <row r="43" spans="1:8" s="11" customFormat="1" x14ac:dyDescent="0.25">
      <c r="A43" s="44" t="s">
        <v>45</v>
      </c>
      <c r="B43" s="23">
        <v>0</v>
      </c>
      <c r="C43" s="23">
        <v>24420411</v>
      </c>
      <c r="D43" s="23">
        <v>0</v>
      </c>
      <c r="E43" s="23">
        <v>0</v>
      </c>
      <c r="F43" s="46">
        <f t="shared" si="0"/>
        <v>24420411</v>
      </c>
    </row>
    <row r="44" spans="1:8" s="11" customFormat="1" x14ac:dyDescent="0.25">
      <c r="A44" s="44" t="s">
        <v>46</v>
      </c>
      <c r="B44" s="23">
        <v>0</v>
      </c>
      <c r="C44" s="23">
        <v>14908784.52</v>
      </c>
      <c r="D44" s="23">
        <v>0</v>
      </c>
      <c r="E44" s="23">
        <v>0</v>
      </c>
      <c r="F44" s="46">
        <f t="shared" si="0"/>
        <v>14908784.52</v>
      </c>
    </row>
    <row r="45" spans="1:8" s="11" customFormat="1" x14ac:dyDescent="0.25">
      <c r="A45" s="44" t="s">
        <v>47</v>
      </c>
      <c r="B45" s="23">
        <v>0</v>
      </c>
      <c r="C45" s="23">
        <v>37391433.590000004</v>
      </c>
      <c r="D45" s="23">
        <v>0</v>
      </c>
      <c r="E45" s="23">
        <v>0</v>
      </c>
      <c r="F45" s="46">
        <f t="shared" si="0"/>
        <v>37391433.590000004</v>
      </c>
    </row>
    <row r="46" spans="1:8" s="11" customFormat="1" x14ac:dyDescent="0.25">
      <c r="A46" s="44" t="s">
        <v>48</v>
      </c>
      <c r="B46" s="23">
        <v>0</v>
      </c>
      <c r="C46" s="23">
        <v>116343892.63</v>
      </c>
      <c r="D46" s="23">
        <v>0</v>
      </c>
      <c r="E46" s="23">
        <v>0</v>
      </c>
      <c r="F46" s="46">
        <f t="shared" si="0"/>
        <v>116343892.63</v>
      </c>
    </row>
    <row r="47" spans="1:8" s="11" customFormat="1" ht="24" x14ac:dyDescent="0.25">
      <c r="A47" s="44" t="s">
        <v>49</v>
      </c>
      <c r="B47" s="23">
        <v>0</v>
      </c>
      <c r="C47" s="23">
        <v>2725000</v>
      </c>
      <c r="D47" s="23">
        <v>0</v>
      </c>
      <c r="E47" s="23">
        <v>0</v>
      </c>
      <c r="F47" s="46">
        <f t="shared" si="0"/>
        <v>2725000</v>
      </c>
    </row>
    <row r="48" spans="1:8" s="11" customFormat="1" x14ac:dyDescent="0.25">
      <c r="A48" s="44" t="s">
        <v>50</v>
      </c>
      <c r="B48" s="23">
        <v>0</v>
      </c>
      <c r="C48" s="23">
        <v>6117053.8799999999</v>
      </c>
      <c r="D48" s="23">
        <v>0</v>
      </c>
      <c r="E48" s="23">
        <v>0</v>
      </c>
      <c r="F48" s="46">
        <f t="shared" si="0"/>
        <v>6117053.8799999999</v>
      </c>
    </row>
    <row r="49" spans="1:8" s="11" customFormat="1" ht="14.25" customHeight="1" x14ac:dyDescent="0.25">
      <c r="A49" s="44" t="s">
        <v>51</v>
      </c>
      <c r="B49" s="23">
        <v>0</v>
      </c>
      <c r="C49" s="23">
        <v>890000</v>
      </c>
      <c r="D49" s="23">
        <v>0</v>
      </c>
      <c r="E49" s="23">
        <v>0</v>
      </c>
      <c r="F49" s="46">
        <f t="shared" si="0"/>
        <v>890000</v>
      </c>
    </row>
    <row r="50" spans="1:8" s="11" customFormat="1" x14ac:dyDescent="0.25">
      <c r="A50" s="44" t="s">
        <v>52</v>
      </c>
      <c r="B50" s="23">
        <v>0</v>
      </c>
      <c r="C50" s="23">
        <v>19079611.940000001</v>
      </c>
      <c r="D50" s="23">
        <v>0</v>
      </c>
      <c r="E50" s="23">
        <v>0</v>
      </c>
      <c r="F50" s="46">
        <f t="shared" si="0"/>
        <v>19079611.940000001</v>
      </c>
    </row>
    <row r="51" spans="1:8" s="11" customFormat="1" x14ac:dyDescent="0.25">
      <c r="A51" s="44" t="s">
        <v>53</v>
      </c>
      <c r="B51" s="23">
        <v>0</v>
      </c>
      <c r="C51" s="23">
        <v>82338594.049999997</v>
      </c>
      <c r="D51" s="23">
        <v>0</v>
      </c>
      <c r="E51" s="23">
        <v>0</v>
      </c>
      <c r="F51" s="46">
        <f t="shared" si="0"/>
        <v>82338594.049999997</v>
      </c>
    </row>
    <row r="52" spans="1:8" s="11" customFormat="1" ht="14.25" customHeight="1" x14ac:dyDescent="0.25">
      <c r="A52" s="44" t="s">
        <v>54</v>
      </c>
      <c r="B52" s="23">
        <v>0</v>
      </c>
      <c r="C52" s="23">
        <v>20281381.059999999</v>
      </c>
      <c r="D52" s="23">
        <v>10000000</v>
      </c>
      <c r="E52" s="23">
        <v>7314172.04</v>
      </c>
      <c r="F52" s="46">
        <f t="shared" si="0"/>
        <v>37595553.100000001</v>
      </c>
    </row>
    <row r="53" spans="1:8" s="11" customFormat="1" x14ac:dyDescent="0.25">
      <c r="A53" s="44" t="s">
        <v>55</v>
      </c>
      <c r="B53" s="23">
        <v>0</v>
      </c>
      <c r="C53" s="23">
        <v>13280000</v>
      </c>
      <c r="D53" s="23">
        <v>0</v>
      </c>
      <c r="E53" s="23">
        <v>7314172.0300000003</v>
      </c>
      <c r="F53" s="46">
        <f t="shared" si="0"/>
        <v>20594172.030000001</v>
      </c>
    </row>
    <row r="54" spans="1:8" s="11" customFormat="1" x14ac:dyDescent="0.25">
      <c r="A54" s="44" t="s">
        <v>56</v>
      </c>
      <c r="B54" s="23">
        <v>0</v>
      </c>
      <c r="C54" s="23">
        <v>280000</v>
      </c>
      <c r="D54" s="23">
        <v>0</v>
      </c>
      <c r="E54" s="23">
        <v>0</v>
      </c>
      <c r="F54" s="46">
        <f t="shared" si="0"/>
        <v>280000</v>
      </c>
    </row>
    <row r="55" spans="1:8" s="11" customFormat="1" x14ac:dyDescent="0.25">
      <c r="A55" s="44" t="s">
        <v>57</v>
      </c>
      <c r="B55" s="23">
        <v>0</v>
      </c>
      <c r="C55" s="23">
        <v>17120467.219999999</v>
      </c>
      <c r="D55" s="23">
        <v>0</v>
      </c>
      <c r="E55" s="23">
        <v>0</v>
      </c>
      <c r="F55" s="46">
        <f t="shared" si="0"/>
        <v>17120467.219999999</v>
      </c>
    </row>
    <row r="56" spans="1:8" s="11" customFormat="1" x14ac:dyDescent="0.25">
      <c r="A56" s="44" t="s">
        <v>58</v>
      </c>
      <c r="B56" s="23">
        <v>0</v>
      </c>
      <c r="C56" s="23">
        <v>30262322.289999999</v>
      </c>
      <c r="D56" s="23">
        <v>0</v>
      </c>
      <c r="E56" s="23">
        <v>0</v>
      </c>
      <c r="F56" s="46">
        <f t="shared" si="0"/>
        <v>30262322.289999999</v>
      </c>
    </row>
    <row r="57" spans="1:8" s="11" customFormat="1" x14ac:dyDescent="0.25">
      <c r="A57" s="44" t="s">
        <v>77</v>
      </c>
      <c r="B57" s="23">
        <v>0</v>
      </c>
      <c r="C57" s="23">
        <v>9126034.4800000004</v>
      </c>
      <c r="D57" s="23">
        <v>0</v>
      </c>
      <c r="E57" s="23">
        <v>0</v>
      </c>
      <c r="F57" s="46">
        <f t="shared" si="0"/>
        <v>9126034.4800000004</v>
      </c>
    </row>
    <row r="58" spans="1:8" s="11" customFormat="1" x14ac:dyDescent="0.25">
      <c r="A58" s="44" t="s">
        <v>60</v>
      </c>
      <c r="B58" s="23">
        <v>0</v>
      </c>
      <c r="C58" s="23">
        <v>5146548.3600000003</v>
      </c>
      <c r="D58" s="23">
        <v>0</v>
      </c>
      <c r="E58" s="23">
        <v>0</v>
      </c>
      <c r="F58" s="46">
        <f t="shared" si="0"/>
        <v>5146548.3600000003</v>
      </c>
    </row>
    <row r="59" spans="1:8" s="11" customFormat="1" x14ac:dyDescent="0.25">
      <c r="A59" s="44" t="s">
        <v>61</v>
      </c>
      <c r="B59" s="23">
        <v>0</v>
      </c>
      <c r="C59" s="23">
        <v>24269995</v>
      </c>
      <c r="D59" s="23">
        <v>0</v>
      </c>
      <c r="E59" s="23">
        <v>0</v>
      </c>
      <c r="F59" s="46">
        <f t="shared" si="0"/>
        <v>24269995</v>
      </c>
    </row>
    <row r="60" spans="1:8" s="11" customFormat="1" x14ac:dyDescent="0.25">
      <c r="A60" s="44" t="s">
        <v>62</v>
      </c>
      <c r="B60" s="23">
        <v>0</v>
      </c>
      <c r="C60" s="23">
        <v>45853584.729999997</v>
      </c>
      <c r="D60" s="23">
        <v>0</v>
      </c>
      <c r="E60" s="23">
        <v>0</v>
      </c>
      <c r="F60" s="46">
        <f t="shared" si="0"/>
        <v>45853584.729999997</v>
      </c>
      <c r="H60" s="12"/>
    </row>
    <row r="61" spans="1:8" s="11" customFormat="1" x14ac:dyDescent="0.25">
      <c r="A61" s="44" t="s">
        <v>63</v>
      </c>
      <c r="B61" s="23">
        <v>0</v>
      </c>
      <c r="C61" s="23">
        <v>4300000</v>
      </c>
      <c r="D61" s="23">
        <v>0</v>
      </c>
      <c r="E61" s="23">
        <v>0</v>
      </c>
      <c r="F61" s="46">
        <f t="shared" si="0"/>
        <v>4300000</v>
      </c>
    </row>
    <row r="62" spans="1:8" s="11" customFormat="1" x14ac:dyDescent="0.25">
      <c r="A62" s="44" t="s">
        <v>64</v>
      </c>
      <c r="B62" s="23">
        <v>0</v>
      </c>
      <c r="C62" s="23">
        <v>600000</v>
      </c>
      <c r="D62" s="23">
        <v>0</v>
      </c>
      <c r="E62" s="23">
        <v>0</v>
      </c>
      <c r="F62" s="46">
        <f t="shared" si="0"/>
        <v>600000</v>
      </c>
    </row>
    <row r="63" spans="1:8" s="11" customFormat="1" x14ac:dyDescent="0.25">
      <c r="A63" s="44" t="s">
        <v>65</v>
      </c>
      <c r="B63" s="23">
        <v>0</v>
      </c>
      <c r="C63" s="23">
        <v>200000</v>
      </c>
      <c r="D63" s="23">
        <v>0</v>
      </c>
      <c r="E63" s="23">
        <v>0</v>
      </c>
      <c r="F63" s="46">
        <f t="shared" si="0"/>
        <v>200000</v>
      </c>
    </row>
    <row r="64" spans="1:8" s="11" customFormat="1" x14ac:dyDescent="0.25">
      <c r="A64" s="44" t="s">
        <v>66</v>
      </c>
      <c r="B64" s="23">
        <v>0</v>
      </c>
      <c r="C64" s="23">
        <v>500000</v>
      </c>
      <c r="D64" s="23">
        <v>0</v>
      </c>
      <c r="E64" s="23">
        <v>0</v>
      </c>
      <c r="F64" s="46">
        <f t="shared" si="0"/>
        <v>500000</v>
      </c>
      <c r="H64" s="12"/>
    </row>
    <row r="65" spans="1:6" s="11" customFormat="1" x14ac:dyDescent="0.25">
      <c r="A65" s="44" t="s">
        <v>67</v>
      </c>
      <c r="B65" s="23">
        <v>0</v>
      </c>
      <c r="C65" s="23">
        <v>900836378.95000005</v>
      </c>
      <c r="D65" s="23">
        <v>1704000000</v>
      </c>
      <c r="E65" s="23">
        <v>1389652050.96</v>
      </c>
      <c r="F65" s="46">
        <f t="shared" si="0"/>
        <v>3994488429.9099998</v>
      </c>
    </row>
    <row r="66" spans="1:6" s="11" customFormat="1" x14ac:dyDescent="0.25">
      <c r="A66" s="44" t="s">
        <v>68</v>
      </c>
      <c r="B66" s="23">
        <v>0</v>
      </c>
      <c r="C66" s="23">
        <v>130815022</v>
      </c>
      <c r="D66" s="23">
        <v>25591000</v>
      </c>
      <c r="E66" s="23">
        <v>0</v>
      </c>
      <c r="F66" s="46">
        <f t="shared" si="0"/>
        <v>156406022</v>
      </c>
    </row>
    <row r="67" spans="1:6" s="11" customFormat="1" x14ac:dyDescent="0.25">
      <c r="A67" s="44" t="s">
        <v>69</v>
      </c>
      <c r="B67" s="23">
        <v>0</v>
      </c>
      <c r="C67" s="23">
        <v>4890540.5</v>
      </c>
      <c r="D67" s="23">
        <v>10000000</v>
      </c>
      <c r="E67" s="23">
        <v>0</v>
      </c>
      <c r="F67" s="46">
        <f t="shared" si="0"/>
        <v>14890540.5</v>
      </c>
    </row>
    <row r="68" spans="1:6" s="11" customFormat="1" x14ac:dyDescent="0.25">
      <c r="A68" s="44" t="s">
        <v>70</v>
      </c>
      <c r="B68" s="23">
        <v>0</v>
      </c>
      <c r="C68" s="23">
        <f>48925969.3+134016739</f>
        <v>182942708.30000001</v>
      </c>
      <c r="D68" s="23">
        <v>200000000</v>
      </c>
      <c r="E68" s="23">
        <v>151511760</v>
      </c>
      <c r="F68" s="46">
        <f t="shared" si="0"/>
        <v>534454468.30000001</v>
      </c>
    </row>
    <row r="69" spans="1:6" s="11" customFormat="1" x14ac:dyDescent="0.25">
      <c r="A69" s="44" t="s">
        <v>71</v>
      </c>
      <c r="B69" s="23">
        <v>0</v>
      </c>
      <c r="C69" s="23">
        <v>88098133.659999996</v>
      </c>
      <c r="D69" s="23">
        <v>0</v>
      </c>
      <c r="E69" s="23">
        <v>0</v>
      </c>
      <c r="F69" s="46">
        <f t="shared" si="0"/>
        <v>88098133.659999996</v>
      </c>
    </row>
    <row r="70" spans="1:6" s="11" customFormat="1" x14ac:dyDescent="0.25">
      <c r="A70" s="44" t="s">
        <v>72</v>
      </c>
      <c r="B70" s="23">
        <v>0</v>
      </c>
      <c r="C70" s="23">
        <v>175459958.02000001</v>
      </c>
      <c r="D70" s="23">
        <v>0</v>
      </c>
      <c r="E70" s="23">
        <v>0</v>
      </c>
      <c r="F70" s="46">
        <f t="shared" si="0"/>
        <v>175459958.02000001</v>
      </c>
    </row>
    <row r="71" spans="1:6" ht="24.75" thickBot="1" x14ac:dyDescent="0.3">
      <c r="A71" s="47" t="s">
        <v>73</v>
      </c>
      <c r="B71" s="48">
        <f>SUM(B5:B70)</f>
        <v>0</v>
      </c>
      <c r="C71" s="48">
        <f>SUM(C5:C70)</f>
        <v>3361177631.5500002</v>
      </c>
      <c r="D71" s="48">
        <f>SUM(D5:D70)</f>
        <v>2109136000</v>
      </c>
      <c r="E71" s="48">
        <f>SUM(E5:E70)</f>
        <v>1752315948.0900002</v>
      </c>
      <c r="F71" s="49">
        <f>SUM(B71:E71)</f>
        <v>7222629579.6400003</v>
      </c>
    </row>
    <row r="72" spans="1:6" x14ac:dyDescent="0.25">
      <c r="F72" s="14"/>
    </row>
    <row r="75" spans="1:6" x14ac:dyDescent="0.25">
      <c r="C75" s="14"/>
      <c r="F75" s="14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workbookViewId="0">
      <selection activeCell="E16" sqref="E16"/>
    </sheetView>
  </sheetViews>
  <sheetFormatPr defaultRowHeight="15" x14ac:dyDescent="0.25"/>
  <cols>
    <col min="1" max="1" width="30.7109375" customWidth="1"/>
    <col min="2" max="6" width="18.5703125" customWidth="1"/>
    <col min="8" max="8" width="13.42578125" bestFit="1" customWidth="1"/>
    <col min="257" max="257" width="28" bestFit="1" customWidth="1"/>
    <col min="258" max="258" width="15.5703125" customWidth="1"/>
    <col min="259" max="259" width="15.140625" customWidth="1"/>
    <col min="260" max="260" width="16.7109375" customWidth="1"/>
    <col min="261" max="261" width="16.28515625" customWidth="1"/>
    <col min="262" max="262" width="15.28515625" customWidth="1"/>
    <col min="264" max="264" width="12.7109375" bestFit="1" customWidth="1"/>
    <col min="513" max="513" width="28" bestFit="1" customWidth="1"/>
    <col min="514" max="514" width="15.5703125" customWidth="1"/>
    <col min="515" max="515" width="15.140625" customWidth="1"/>
    <col min="516" max="516" width="16.7109375" customWidth="1"/>
    <col min="517" max="517" width="16.28515625" customWidth="1"/>
    <col min="518" max="518" width="15.28515625" customWidth="1"/>
    <col min="520" max="520" width="12.7109375" bestFit="1" customWidth="1"/>
    <col min="769" max="769" width="28" bestFit="1" customWidth="1"/>
    <col min="770" max="770" width="15.5703125" customWidth="1"/>
    <col min="771" max="771" width="15.140625" customWidth="1"/>
    <col min="772" max="772" width="16.7109375" customWidth="1"/>
    <col min="773" max="773" width="16.28515625" customWidth="1"/>
    <col min="774" max="774" width="15.28515625" customWidth="1"/>
    <col min="776" max="776" width="12.7109375" bestFit="1" customWidth="1"/>
    <col min="1025" max="1025" width="28" bestFit="1" customWidth="1"/>
    <col min="1026" max="1026" width="15.5703125" customWidth="1"/>
    <col min="1027" max="1027" width="15.140625" customWidth="1"/>
    <col min="1028" max="1028" width="16.7109375" customWidth="1"/>
    <col min="1029" max="1029" width="16.28515625" customWidth="1"/>
    <col min="1030" max="1030" width="15.28515625" customWidth="1"/>
    <col min="1032" max="1032" width="12.7109375" bestFit="1" customWidth="1"/>
    <col min="1281" max="1281" width="28" bestFit="1" customWidth="1"/>
    <col min="1282" max="1282" width="15.5703125" customWidth="1"/>
    <col min="1283" max="1283" width="15.140625" customWidth="1"/>
    <col min="1284" max="1284" width="16.7109375" customWidth="1"/>
    <col min="1285" max="1285" width="16.28515625" customWidth="1"/>
    <col min="1286" max="1286" width="15.28515625" customWidth="1"/>
    <col min="1288" max="1288" width="12.7109375" bestFit="1" customWidth="1"/>
    <col min="1537" max="1537" width="28" bestFit="1" customWidth="1"/>
    <col min="1538" max="1538" width="15.5703125" customWidth="1"/>
    <col min="1539" max="1539" width="15.140625" customWidth="1"/>
    <col min="1540" max="1540" width="16.7109375" customWidth="1"/>
    <col min="1541" max="1541" width="16.28515625" customWidth="1"/>
    <col min="1542" max="1542" width="15.28515625" customWidth="1"/>
    <col min="1544" max="1544" width="12.7109375" bestFit="1" customWidth="1"/>
    <col min="1793" max="1793" width="28" bestFit="1" customWidth="1"/>
    <col min="1794" max="1794" width="15.5703125" customWidth="1"/>
    <col min="1795" max="1795" width="15.140625" customWidth="1"/>
    <col min="1796" max="1796" width="16.7109375" customWidth="1"/>
    <col min="1797" max="1797" width="16.28515625" customWidth="1"/>
    <col min="1798" max="1798" width="15.28515625" customWidth="1"/>
    <col min="1800" max="1800" width="12.7109375" bestFit="1" customWidth="1"/>
    <col min="2049" max="2049" width="28" bestFit="1" customWidth="1"/>
    <col min="2050" max="2050" width="15.5703125" customWidth="1"/>
    <col min="2051" max="2051" width="15.140625" customWidth="1"/>
    <col min="2052" max="2052" width="16.7109375" customWidth="1"/>
    <col min="2053" max="2053" width="16.28515625" customWidth="1"/>
    <col min="2054" max="2054" width="15.28515625" customWidth="1"/>
    <col min="2056" max="2056" width="12.7109375" bestFit="1" customWidth="1"/>
    <col min="2305" max="2305" width="28" bestFit="1" customWidth="1"/>
    <col min="2306" max="2306" width="15.5703125" customWidth="1"/>
    <col min="2307" max="2307" width="15.140625" customWidth="1"/>
    <col min="2308" max="2308" width="16.7109375" customWidth="1"/>
    <col min="2309" max="2309" width="16.28515625" customWidth="1"/>
    <col min="2310" max="2310" width="15.28515625" customWidth="1"/>
    <col min="2312" max="2312" width="12.7109375" bestFit="1" customWidth="1"/>
    <col min="2561" max="2561" width="28" bestFit="1" customWidth="1"/>
    <col min="2562" max="2562" width="15.5703125" customWidth="1"/>
    <col min="2563" max="2563" width="15.140625" customWidth="1"/>
    <col min="2564" max="2564" width="16.7109375" customWidth="1"/>
    <col min="2565" max="2565" width="16.28515625" customWidth="1"/>
    <col min="2566" max="2566" width="15.28515625" customWidth="1"/>
    <col min="2568" max="2568" width="12.7109375" bestFit="1" customWidth="1"/>
    <col min="2817" max="2817" width="28" bestFit="1" customWidth="1"/>
    <col min="2818" max="2818" width="15.5703125" customWidth="1"/>
    <col min="2819" max="2819" width="15.140625" customWidth="1"/>
    <col min="2820" max="2820" width="16.7109375" customWidth="1"/>
    <col min="2821" max="2821" width="16.28515625" customWidth="1"/>
    <col min="2822" max="2822" width="15.28515625" customWidth="1"/>
    <col min="2824" max="2824" width="12.7109375" bestFit="1" customWidth="1"/>
    <col min="3073" max="3073" width="28" bestFit="1" customWidth="1"/>
    <col min="3074" max="3074" width="15.5703125" customWidth="1"/>
    <col min="3075" max="3075" width="15.140625" customWidth="1"/>
    <col min="3076" max="3076" width="16.7109375" customWidth="1"/>
    <col min="3077" max="3077" width="16.28515625" customWidth="1"/>
    <col min="3078" max="3078" width="15.28515625" customWidth="1"/>
    <col min="3080" max="3080" width="12.7109375" bestFit="1" customWidth="1"/>
    <col min="3329" max="3329" width="28" bestFit="1" customWidth="1"/>
    <col min="3330" max="3330" width="15.5703125" customWidth="1"/>
    <col min="3331" max="3331" width="15.140625" customWidth="1"/>
    <col min="3332" max="3332" width="16.7109375" customWidth="1"/>
    <col min="3333" max="3333" width="16.28515625" customWidth="1"/>
    <col min="3334" max="3334" width="15.28515625" customWidth="1"/>
    <col min="3336" max="3336" width="12.7109375" bestFit="1" customWidth="1"/>
    <col min="3585" max="3585" width="28" bestFit="1" customWidth="1"/>
    <col min="3586" max="3586" width="15.5703125" customWidth="1"/>
    <col min="3587" max="3587" width="15.140625" customWidth="1"/>
    <col min="3588" max="3588" width="16.7109375" customWidth="1"/>
    <col min="3589" max="3589" width="16.28515625" customWidth="1"/>
    <col min="3590" max="3590" width="15.28515625" customWidth="1"/>
    <col min="3592" max="3592" width="12.7109375" bestFit="1" customWidth="1"/>
    <col min="3841" max="3841" width="28" bestFit="1" customWidth="1"/>
    <col min="3842" max="3842" width="15.5703125" customWidth="1"/>
    <col min="3843" max="3843" width="15.140625" customWidth="1"/>
    <col min="3844" max="3844" width="16.7109375" customWidth="1"/>
    <col min="3845" max="3845" width="16.28515625" customWidth="1"/>
    <col min="3846" max="3846" width="15.28515625" customWidth="1"/>
    <col min="3848" max="3848" width="12.7109375" bestFit="1" customWidth="1"/>
    <col min="4097" max="4097" width="28" bestFit="1" customWidth="1"/>
    <col min="4098" max="4098" width="15.5703125" customWidth="1"/>
    <col min="4099" max="4099" width="15.140625" customWidth="1"/>
    <col min="4100" max="4100" width="16.7109375" customWidth="1"/>
    <col min="4101" max="4101" width="16.28515625" customWidth="1"/>
    <col min="4102" max="4102" width="15.28515625" customWidth="1"/>
    <col min="4104" max="4104" width="12.7109375" bestFit="1" customWidth="1"/>
    <col min="4353" max="4353" width="28" bestFit="1" customWidth="1"/>
    <col min="4354" max="4354" width="15.5703125" customWidth="1"/>
    <col min="4355" max="4355" width="15.140625" customWidth="1"/>
    <col min="4356" max="4356" width="16.7109375" customWidth="1"/>
    <col min="4357" max="4357" width="16.28515625" customWidth="1"/>
    <col min="4358" max="4358" width="15.28515625" customWidth="1"/>
    <col min="4360" max="4360" width="12.7109375" bestFit="1" customWidth="1"/>
    <col min="4609" max="4609" width="28" bestFit="1" customWidth="1"/>
    <col min="4610" max="4610" width="15.5703125" customWidth="1"/>
    <col min="4611" max="4611" width="15.140625" customWidth="1"/>
    <col min="4612" max="4612" width="16.7109375" customWidth="1"/>
    <col min="4613" max="4613" width="16.28515625" customWidth="1"/>
    <col min="4614" max="4614" width="15.28515625" customWidth="1"/>
    <col min="4616" max="4616" width="12.7109375" bestFit="1" customWidth="1"/>
    <col min="4865" max="4865" width="28" bestFit="1" customWidth="1"/>
    <col min="4866" max="4866" width="15.5703125" customWidth="1"/>
    <col min="4867" max="4867" width="15.140625" customWidth="1"/>
    <col min="4868" max="4868" width="16.7109375" customWidth="1"/>
    <col min="4869" max="4869" width="16.28515625" customWidth="1"/>
    <col min="4870" max="4870" width="15.28515625" customWidth="1"/>
    <col min="4872" max="4872" width="12.7109375" bestFit="1" customWidth="1"/>
    <col min="5121" max="5121" width="28" bestFit="1" customWidth="1"/>
    <col min="5122" max="5122" width="15.5703125" customWidth="1"/>
    <col min="5123" max="5123" width="15.140625" customWidth="1"/>
    <col min="5124" max="5124" width="16.7109375" customWidth="1"/>
    <col min="5125" max="5125" width="16.28515625" customWidth="1"/>
    <col min="5126" max="5126" width="15.28515625" customWidth="1"/>
    <col min="5128" max="5128" width="12.7109375" bestFit="1" customWidth="1"/>
    <col min="5377" max="5377" width="28" bestFit="1" customWidth="1"/>
    <col min="5378" max="5378" width="15.5703125" customWidth="1"/>
    <col min="5379" max="5379" width="15.140625" customWidth="1"/>
    <col min="5380" max="5380" width="16.7109375" customWidth="1"/>
    <col min="5381" max="5381" width="16.28515625" customWidth="1"/>
    <col min="5382" max="5382" width="15.28515625" customWidth="1"/>
    <col min="5384" max="5384" width="12.7109375" bestFit="1" customWidth="1"/>
    <col min="5633" max="5633" width="28" bestFit="1" customWidth="1"/>
    <col min="5634" max="5634" width="15.5703125" customWidth="1"/>
    <col min="5635" max="5635" width="15.140625" customWidth="1"/>
    <col min="5636" max="5636" width="16.7109375" customWidth="1"/>
    <col min="5637" max="5637" width="16.28515625" customWidth="1"/>
    <col min="5638" max="5638" width="15.28515625" customWidth="1"/>
    <col min="5640" max="5640" width="12.7109375" bestFit="1" customWidth="1"/>
    <col min="5889" max="5889" width="28" bestFit="1" customWidth="1"/>
    <col min="5890" max="5890" width="15.5703125" customWidth="1"/>
    <col min="5891" max="5891" width="15.140625" customWidth="1"/>
    <col min="5892" max="5892" width="16.7109375" customWidth="1"/>
    <col min="5893" max="5893" width="16.28515625" customWidth="1"/>
    <col min="5894" max="5894" width="15.28515625" customWidth="1"/>
    <col min="5896" max="5896" width="12.7109375" bestFit="1" customWidth="1"/>
    <col min="6145" max="6145" width="28" bestFit="1" customWidth="1"/>
    <col min="6146" max="6146" width="15.5703125" customWidth="1"/>
    <col min="6147" max="6147" width="15.140625" customWidth="1"/>
    <col min="6148" max="6148" width="16.7109375" customWidth="1"/>
    <col min="6149" max="6149" width="16.28515625" customWidth="1"/>
    <col min="6150" max="6150" width="15.28515625" customWidth="1"/>
    <col min="6152" max="6152" width="12.7109375" bestFit="1" customWidth="1"/>
    <col min="6401" max="6401" width="28" bestFit="1" customWidth="1"/>
    <col min="6402" max="6402" width="15.5703125" customWidth="1"/>
    <col min="6403" max="6403" width="15.140625" customWidth="1"/>
    <col min="6404" max="6404" width="16.7109375" customWidth="1"/>
    <col min="6405" max="6405" width="16.28515625" customWidth="1"/>
    <col min="6406" max="6406" width="15.28515625" customWidth="1"/>
    <col min="6408" max="6408" width="12.7109375" bestFit="1" customWidth="1"/>
    <col min="6657" max="6657" width="28" bestFit="1" customWidth="1"/>
    <col min="6658" max="6658" width="15.5703125" customWidth="1"/>
    <col min="6659" max="6659" width="15.140625" customWidth="1"/>
    <col min="6660" max="6660" width="16.7109375" customWidth="1"/>
    <col min="6661" max="6661" width="16.28515625" customWidth="1"/>
    <col min="6662" max="6662" width="15.28515625" customWidth="1"/>
    <col min="6664" max="6664" width="12.7109375" bestFit="1" customWidth="1"/>
    <col min="6913" max="6913" width="28" bestFit="1" customWidth="1"/>
    <col min="6914" max="6914" width="15.5703125" customWidth="1"/>
    <col min="6915" max="6915" width="15.140625" customWidth="1"/>
    <col min="6916" max="6916" width="16.7109375" customWidth="1"/>
    <col min="6917" max="6917" width="16.28515625" customWidth="1"/>
    <col min="6918" max="6918" width="15.28515625" customWidth="1"/>
    <col min="6920" max="6920" width="12.7109375" bestFit="1" customWidth="1"/>
    <col min="7169" max="7169" width="28" bestFit="1" customWidth="1"/>
    <col min="7170" max="7170" width="15.5703125" customWidth="1"/>
    <col min="7171" max="7171" width="15.140625" customWidth="1"/>
    <col min="7172" max="7172" width="16.7109375" customWidth="1"/>
    <col min="7173" max="7173" width="16.28515625" customWidth="1"/>
    <col min="7174" max="7174" width="15.28515625" customWidth="1"/>
    <col min="7176" max="7176" width="12.7109375" bestFit="1" customWidth="1"/>
    <col min="7425" max="7425" width="28" bestFit="1" customWidth="1"/>
    <col min="7426" max="7426" width="15.5703125" customWidth="1"/>
    <col min="7427" max="7427" width="15.140625" customWidth="1"/>
    <col min="7428" max="7428" width="16.7109375" customWidth="1"/>
    <col min="7429" max="7429" width="16.28515625" customWidth="1"/>
    <col min="7430" max="7430" width="15.28515625" customWidth="1"/>
    <col min="7432" max="7432" width="12.7109375" bestFit="1" customWidth="1"/>
    <col min="7681" max="7681" width="28" bestFit="1" customWidth="1"/>
    <col min="7682" max="7682" width="15.5703125" customWidth="1"/>
    <col min="7683" max="7683" width="15.140625" customWidth="1"/>
    <col min="7684" max="7684" width="16.7109375" customWidth="1"/>
    <col min="7685" max="7685" width="16.28515625" customWidth="1"/>
    <col min="7686" max="7686" width="15.28515625" customWidth="1"/>
    <col min="7688" max="7688" width="12.7109375" bestFit="1" customWidth="1"/>
    <col min="7937" max="7937" width="28" bestFit="1" customWidth="1"/>
    <col min="7938" max="7938" width="15.5703125" customWidth="1"/>
    <col min="7939" max="7939" width="15.140625" customWidth="1"/>
    <col min="7940" max="7940" width="16.7109375" customWidth="1"/>
    <col min="7941" max="7941" width="16.28515625" customWidth="1"/>
    <col min="7942" max="7942" width="15.28515625" customWidth="1"/>
    <col min="7944" max="7944" width="12.7109375" bestFit="1" customWidth="1"/>
    <col min="8193" max="8193" width="28" bestFit="1" customWidth="1"/>
    <col min="8194" max="8194" width="15.5703125" customWidth="1"/>
    <col min="8195" max="8195" width="15.140625" customWidth="1"/>
    <col min="8196" max="8196" width="16.7109375" customWidth="1"/>
    <col min="8197" max="8197" width="16.28515625" customWidth="1"/>
    <col min="8198" max="8198" width="15.28515625" customWidth="1"/>
    <col min="8200" max="8200" width="12.7109375" bestFit="1" customWidth="1"/>
    <col min="8449" max="8449" width="28" bestFit="1" customWidth="1"/>
    <col min="8450" max="8450" width="15.5703125" customWidth="1"/>
    <col min="8451" max="8451" width="15.140625" customWidth="1"/>
    <col min="8452" max="8452" width="16.7109375" customWidth="1"/>
    <col min="8453" max="8453" width="16.28515625" customWidth="1"/>
    <col min="8454" max="8454" width="15.28515625" customWidth="1"/>
    <col min="8456" max="8456" width="12.7109375" bestFit="1" customWidth="1"/>
    <col min="8705" max="8705" width="28" bestFit="1" customWidth="1"/>
    <col min="8706" max="8706" width="15.5703125" customWidth="1"/>
    <col min="8707" max="8707" width="15.140625" customWidth="1"/>
    <col min="8708" max="8708" width="16.7109375" customWidth="1"/>
    <col min="8709" max="8709" width="16.28515625" customWidth="1"/>
    <col min="8710" max="8710" width="15.28515625" customWidth="1"/>
    <col min="8712" max="8712" width="12.7109375" bestFit="1" customWidth="1"/>
    <col min="8961" max="8961" width="28" bestFit="1" customWidth="1"/>
    <col min="8962" max="8962" width="15.5703125" customWidth="1"/>
    <col min="8963" max="8963" width="15.140625" customWidth="1"/>
    <col min="8964" max="8964" width="16.7109375" customWidth="1"/>
    <col min="8965" max="8965" width="16.28515625" customWidth="1"/>
    <col min="8966" max="8966" width="15.28515625" customWidth="1"/>
    <col min="8968" max="8968" width="12.7109375" bestFit="1" customWidth="1"/>
    <col min="9217" max="9217" width="28" bestFit="1" customWidth="1"/>
    <col min="9218" max="9218" width="15.5703125" customWidth="1"/>
    <col min="9219" max="9219" width="15.140625" customWidth="1"/>
    <col min="9220" max="9220" width="16.7109375" customWidth="1"/>
    <col min="9221" max="9221" width="16.28515625" customWidth="1"/>
    <col min="9222" max="9222" width="15.28515625" customWidth="1"/>
    <col min="9224" max="9224" width="12.7109375" bestFit="1" customWidth="1"/>
    <col min="9473" max="9473" width="28" bestFit="1" customWidth="1"/>
    <col min="9474" max="9474" width="15.5703125" customWidth="1"/>
    <col min="9475" max="9475" width="15.140625" customWidth="1"/>
    <col min="9476" max="9476" width="16.7109375" customWidth="1"/>
    <col min="9477" max="9477" width="16.28515625" customWidth="1"/>
    <col min="9478" max="9478" width="15.28515625" customWidth="1"/>
    <col min="9480" max="9480" width="12.7109375" bestFit="1" customWidth="1"/>
    <col min="9729" max="9729" width="28" bestFit="1" customWidth="1"/>
    <col min="9730" max="9730" width="15.5703125" customWidth="1"/>
    <col min="9731" max="9731" width="15.140625" customWidth="1"/>
    <col min="9732" max="9732" width="16.7109375" customWidth="1"/>
    <col min="9733" max="9733" width="16.28515625" customWidth="1"/>
    <col min="9734" max="9734" width="15.28515625" customWidth="1"/>
    <col min="9736" max="9736" width="12.7109375" bestFit="1" customWidth="1"/>
    <col min="9985" max="9985" width="28" bestFit="1" customWidth="1"/>
    <col min="9986" max="9986" width="15.5703125" customWidth="1"/>
    <col min="9987" max="9987" width="15.140625" customWidth="1"/>
    <col min="9988" max="9988" width="16.7109375" customWidth="1"/>
    <col min="9989" max="9989" width="16.28515625" customWidth="1"/>
    <col min="9990" max="9990" width="15.28515625" customWidth="1"/>
    <col min="9992" max="9992" width="12.7109375" bestFit="1" customWidth="1"/>
    <col min="10241" max="10241" width="28" bestFit="1" customWidth="1"/>
    <col min="10242" max="10242" width="15.5703125" customWidth="1"/>
    <col min="10243" max="10243" width="15.140625" customWidth="1"/>
    <col min="10244" max="10244" width="16.7109375" customWidth="1"/>
    <col min="10245" max="10245" width="16.28515625" customWidth="1"/>
    <col min="10246" max="10246" width="15.28515625" customWidth="1"/>
    <col min="10248" max="10248" width="12.7109375" bestFit="1" customWidth="1"/>
    <col min="10497" max="10497" width="28" bestFit="1" customWidth="1"/>
    <col min="10498" max="10498" width="15.5703125" customWidth="1"/>
    <col min="10499" max="10499" width="15.140625" customWidth="1"/>
    <col min="10500" max="10500" width="16.7109375" customWidth="1"/>
    <col min="10501" max="10501" width="16.28515625" customWidth="1"/>
    <col min="10502" max="10502" width="15.28515625" customWidth="1"/>
    <col min="10504" max="10504" width="12.7109375" bestFit="1" customWidth="1"/>
    <col min="10753" max="10753" width="28" bestFit="1" customWidth="1"/>
    <col min="10754" max="10754" width="15.5703125" customWidth="1"/>
    <col min="10755" max="10755" width="15.140625" customWidth="1"/>
    <col min="10756" max="10756" width="16.7109375" customWidth="1"/>
    <col min="10757" max="10757" width="16.28515625" customWidth="1"/>
    <col min="10758" max="10758" width="15.28515625" customWidth="1"/>
    <col min="10760" max="10760" width="12.7109375" bestFit="1" customWidth="1"/>
    <col min="11009" max="11009" width="28" bestFit="1" customWidth="1"/>
    <col min="11010" max="11010" width="15.5703125" customWidth="1"/>
    <col min="11011" max="11011" width="15.140625" customWidth="1"/>
    <col min="11012" max="11012" width="16.7109375" customWidth="1"/>
    <col min="11013" max="11013" width="16.28515625" customWidth="1"/>
    <col min="11014" max="11014" width="15.28515625" customWidth="1"/>
    <col min="11016" max="11016" width="12.7109375" bestFit="1" customWidth="1"/>
    <col min="11265" max="11265" width="28" bestFit="1" customWidth="1"/>
    <col min="11266" max="11266" width="15.5703125" customWidth="1"/>
    <col min="11267" max="11267" width="15.140625" customWidth="1"/>
    <col min="11268" max="11268" width="16.7109375" customWidth="1"/>
    <col min="11269" max="11269" width="16.28515625" customWidth="1"/>
    <col min="11270" max="11270" width="15.28515625" customWidth="1"/>
    <col min="11272" max="11272" width="12.7109375" bestFit="1" customWidth="1"/>
    <col min="11521" max="11521" width="28" bestFit="1" customWidth="1"/>
    <col min="11522" max="11522" width="15.5703125" customWidth="1"/>
    <col min="11523" max="11523" width="15.140625" customWidth="1"/>
    <col min="11524" max="11524" width="16.7109375" customWidth="1"/>
    <col min="11525" max="11525" width="16.28515625" customWidth="1"/>
    <col min="11526" max="11526" width="15.28515625" customWidth="1"/>
    <col min="11528" max="11528" width="12.7109375" bestFit="1" customWidth="1"/>
    <col min="11777" max="11777" width="28" bestFit="1" customWidth="1"/>
    <col min="11778" max="11778" width="15.5703125" customWidth="1"/>
    <col min="11779" max="11779" width="15.140625" customWidth="1"/>
    <col min="11780" max="11780" width="16.7109375" customWidth="1"/>
    <col min="11781" max="11781" width="16.28515625" customWidth="1"/>
    <col min="11782" max="11782" width="15.28515625" customWidth="1"/>
    <col min="11784" max="11784" width="12.7109375" bestFit="1" customWidth="1"/>
    <col min="12033" max="12033" width="28" bestFit="1" customWidth="1"/>
    <col min="12034" max="12034" width="15.5703125" customWidth="1"/>
    <col min="12035" max="12035" width="15.140625" customWidth="1"/>
    <col min="12036" max="12036" width="16.7109375" customWidth="1"/>
    <col min="12037" max="12037" width="16.28515625" customWidth="1"/>
    <col min="12038" max="12038" width="15.28515625" customWidth="1"/>
    <col min="12040" max="12040" width="12.7109375" bestFit="1" customWidth="1"/>
    <col min="12289" max="12289" width="28" bestFit="1" customWidth="1"/>
    <col min="12290" max="12290" width="15.5703125" customWidth="1"/>
    <col min="12291" max="12291" width="15.140625" customWidth="1"/>
    <col min="12292" max="12292" width="16.7109375" customWidth="1"/>
    <col min="12293" max="12293" width="16.28515625" customWidth="1"/>
    <col min="12294" max="12294" width="15.28515625" customWidth="1"/>
    <col min="12296" max="12296" width="12.7109375" bestFit="1" customWidth="1"/>
    <col min="12545" max="12545" width="28" bestFit="1" customWidth="1"/>
    <col min="12546" max="12546" width="15.5703125" customWidth="1"/>
    <col min="12547" max="12547" width="15.140625" customWidth="1"/>
    <col min="12548" max="12548" width="16.7109375" customWidth="1"/>
    <col min="12549" max="12549" width="16.28515625" customWidth="1"/>
    <col min="12550" max="12550" width="15.28515625" customWidth="1"/>
    <col min="12552" max="12552" width="12.7109375" bestFit="1" customWidth="1"/>
    <col min="12801" max="12801" width="28" bestFit="1" customWidth="1"/>
    <col min="12802" max="12802" width="15.5703125" customWidth="1"/>
    <col min="12803" max="12803" width="15.140625" customWidth="1"/>
    <col min="12804" max="12804" width="16.7109375" customWidth="1"/>
    <col min="12805" max="12805" width="16.28515625" customWidth="1"/>
    <col min="12806" max="12806" width="15.28515625" customWidth="1"/>
    <col min="12808" max="12808" width="12.7109375" bestFit="1" customWidth="1"/>
    <col min="13057" max="13057" width="28" bestFit="1" customWidth="1"/>
    <col min="13058" max="13058" width="15.5703125" customWidth="1"/>
    <col min="13059" max="13059" width="15.140625" customWidth="1"/>
    <col min="13060" max="13060" width="16.7109375" customWidth="1"/>
    <col min="13061" max="13061" width="16.28515625" customWidth="1"/>
    <col min="13062" max="13062" width="15.28515625" customWidth="1"/>
    <col min="13064" max="13064" width="12.7109375" bestFit="1" customWidth="1"/>
    <col min="13313" max="13313" width="28" bestFit="1" customWidth="1"/>
    <col min="13314" max="13314" width="15.5703125" customWidth="1"/>
    <col min="13315" max="13315" width="15.140625" customWidth="1"/>
    <col min="13316" max="13316" width="16.7109375" customWidth="1"/>
    <col min="13317" max="13317" width="16.28515625" customWidth="1"/>
    <col min="13318" max="13318" width="15.28515625" customWidth="1"/>
    <col min="13320" max="13320" width="12.7109375" bestFit="1" customWidth="1"/>
    <col min="13569" max="13569" width="28" bestFit="1" customWidth="1"/>
    <col min="13570" max="13570" width="15.5703125" customWidth="1"/>
    <col min="13571" max="13571" width="15.140625" customWidth="1"/>
    <col min="13572" max="13572" width="16.7109375" customWidth="1"/>
    <col min="13573" max="13573" width="16.28515625" customWidth="1"/>
    <col min="13574" max="13574" width="15.28515625" customWidth="1"/>
    <col min="13576" max="13576" width="12.7109375" bestFit="1" customWidth="1"/>
    <col min="13825" max="13825" width="28" bestFit="1" customWidth="1"/>
    <col min="13826" max="13826" width="15.5703125" customWidth="1"/>
    <col min="13827" max="13827" width="15.140625" customWidth="1"/>
    <col min="13828" max="13828" width="16.7109375" customWidth="1"/>
    <col min="13829" max="13829" width="16.28515625" customWidth="1"/>
    <col min="13830" max="13830" width="15.28515625" customWidth="1"/>
    <col min="13832" max="13832" width="12.7109375" bestFit="1" customWidth="1"/>
    <col min="14081" max="14081" width="28" bestFit="1" customWidth="1"/>
    <col min="14082" max="14082" width="15.5703125" customWidth="1"/>
    <col min="14083" max="14083" width="15.140625" customWidth="1"/>
    <col min="14084" max="14084" width="16.7109375" customWidth="1"/>
    <col min="14085" max="14085" width="16.28515625" customWidth="1"/>
    <col min="14086" max="14086" width="15.28515625" customWidth="1"/>
    <col min="14088" max="14088" width="12.7109375" bestFit="1" customWidth="1"/>
    <col min="14337" max="14337" width="28" bestFit="1" customWidth="1"/>
    <col min="14338" max="14338" width="15.5703125" customWidth="1"/>
    <col min="14339" max="14339" width="15.140625" customWidth="1"/>
    <col min="14340" max="14340" width="16.7109375" customWidth="1"/>
    <col min="14341" max="14341" width="16.28515625" customWidth="1"/>
    <col min="14342" max="14342" width="15.28515625" customWidth="1"/>
    <col min="14344" max="14344" width="12.7109375" bestFit="1" customWidth="1"/>
    <col min="14593" max="14593" width="28" bestFit="1" customWidth="1"/>
    <col min="14594" max="14594" width="15.5703125" customWidth="1"/>
    <col min="14595" max="14595" width="15.140625" customWidth="1"/>
    <col min="14596" max="14596" width="16.7109375" customWidth="1"/>
    <col min="14597" max="14597" width="16.28515625" customWidth="1"/>
    <col min="14598" max="14598" width="15.28515625" customWidth="1"/>
    <col min="14600" max="14600" width="12.7109375" bestFit="1" customWidth="1"/>
    <col min="14849" max="14849" width="28" bestFit="1" customWidth="1"/>
    <col min="14850" max="14850" width="15.5703125" customWidth="1"/>
    <col min="14851" max="14851" width="15.140625" customWidth="1"/>
    <col min="14852" max="14852" width="16.7109375" customWidth="1"/>
    <col min="14853" max="14853" width="16.28515625" customWidth="1"/>
    <col min="14854" max="14854" width="15.28515625" customWidth="1"/>
    <col min="14856" max="14856" width="12.7109375" bestFit="1" customWidth="1"/>
    <col min="15105" max="15105" width="28" bestFit="1" customWidth="1"/>
    <col min="15106" max="15106" width="15.5703125" customWidth="1"/>
    <col min="15107" max="15107" width="15.140625" customWidth="1"/>
    <col min="15108" max="15108" width="16.7109375" customWidth="1"/>
    <col min="15109" max="15109" width="16.28515625" customWidth="1"/>
    <col min="15110" max="15110" width="15.28515625" customWidth="1"/>
    <col min="15112" max="15112" width="12.7109375" bestFit="1" customWidth="1"/>
    <col min="15361" max="15361" width="28" bestFit="1" customWidth="1"/>
    <col min="15362" max="15362" width="15.5703125" customWidth="1"/>
    <col min="15363" max="15363" width="15.140625" customWidth="1"/>
    <col min="15364" max="15364" width="16.7109375" customWidth="1"/>
    <col min="15365" max="15365" width="16.28515625" customWidth="1"/>
    <col min="15366" max="15366" width="15.28515625" customWidth="1"/>
    <col min="15368" max="15368" width="12.7109375" bestFit="1" customWidth="1"/>
    <col min="15617" max="15617" width="28" bestFit="1" customWidth="1"/>
    <col min="15618" max="15618" width="15.5703125" customWidth="1"/>
    <col min="15619" max="15619" width="15.140625" customWidth="1"/>
    <col min="15620" max="15620" width="16.7109375" customWidth="1"/>
    <col min="15621" max="15621" width="16.28515625" customWidth="1"/>
    <col min="15622" max="15622" width="15.28515625" customWidth="1"/>
    <col min="15624" max="15624" width="12.7109375" bestFit="1" customWidth="1"/>
    <col min="15873" max="15873" width="28" bestFit="1" customWidth="1"/>
    <col min="15874" max="15874" width="15.5703125" customWidth="1"/>
    <col min="15875" max="15875" width="15.140625" customWidth="1"/>
    <col min="15876" max="15876" width="16.7109375" customWidth="1"/>
    <col min="15877" max="15877" width="16.28515625" customWidth="1"/>
    <col min="15878" max="15878" width="15.28515625" customWidth="1"/>
    <col min="15880" max="15880" width="12.7109375" bestFit="1" customWidth="1"/>
    <col min="16129" max="16129" width="28" bestFit="1" customWidth="1"/>
    <col min="16130" max="16130" width="15.5703125" customWidth="1"/>
    <col min="16131" max="16131" width="15.140625" customWidth="1"/>
    <col min="16132" max="16132" width="16.7109375" customWidth="1"/>
    <col min="16133" max="16133" width="16.28515625" customWidth="1"/>
    <col min="16134" max="16134" width="15.28515625" customWidth="1"/>
    <col min="16136" max="16136" width="12.7109375" bestFit="1" customWidth="1"/>
  </cols>
  <sheetData>
    <row r="1" spans="1:6" ht="18" x14ac:dyDescent="0.25">
      <c r="A1" s="54" t="s">
        <v>0</v>
      </c>
      <c r="B1" s="54"/>
      <c r="C1" s="54"/>
      <c r="D1" s="54"/>
      <c r="E1" s="54"/>
      <c r="F1" s="54"/>
    </row>
    <row r="2" spans="1:6" ht="15.75" thickBot="1" x14ac:dyDescent="0.3">
      <c r="A2" s="1"/>
      <c r="B2" s="2"/>
      <c r="C2" s="2"/>
      <c r="D2" s="2"/>
      <c r="E2" s="2"/>
      <c r="F2" s="3" t="s">
        <v>1</v>
      </c>
    </row>
    <row r="3" spans="1:6" x14ac:dyDescent="0.25">
      <c r="A3" s="4"/>
      <c r="B3" s="5"/>
      <c r="C3" s="5"/>
      <c r="D3" s="6"/>
      <c r="E3" s="6"/>
      <c r="F3" s="7" t="s">
        <v>76</v>
      </c>
    </row>
    <row r="4" spans="1:6" ht="84" x14ac:dyDescent="0.25">
      <c r="A4" s="8" t="s">
        <v>2</v>
      </c>
      <c r="B4" s="9" t="s">
        <v>3</v>
      </c>
      <c r="C4" s="9" t="s">
        <v>4</v>
      </c>
      <c r="D4" s="10" t="s">
        <v>5</v>
      </c>
      <c r="E4" s="10" t="s">
        <v>6</v>
      </c>
      <c r="F4" s="10" t="s">
        <v>7</v>
      </c>
    </row>
    <row r="5" spans="1:6" s="11" customFormat="1" x14ac:dyDescent="0.25">
      <c r="A5" s="21" t="s">
        <v>8</v>
      </c>
      <c r="B5" s="22">
        <v>0</v>
      </c>
      <c r="C5" s="23">
        <v>36879827.700000003</v>
      </c>
      <c r="D5" s="23">
        <v>3500000</v>
      </c>
      <c r="E5" s="23">
        <v>0</v>
      </c>
      <c r="F5" s="23">
        <f t="shared" ref="F5:F67" si="0">B5+C5+D5+E5</f>
        <v>40379827.700000003</v>
      </c>
    </row>
    <row r="6" spans="1:6" s="11" customFormat="1" x14ac:dyDescent="0.25">
      <c r="A6" s="21" t="s">
        <v>9</v>
      </c>
      <c r="B6" s="22">
        <v>0</v>
      </c>
      <c r="C6" s="23">
        <v>0</v>
      </c>
      <c r="D6" s="23">
        <v>5000000</v>
      </c>
      <c r="E6" s="23">
        <v>0</v>
      </c>
      <c r="F6" s="23">
        <f t="shared" si="0"/>
        <v>5000000</v>
      </c>
    </row>
    <row r="7" spans="1:6" s="11" customFormat="1" x14ac:dyDescent="0.25">
      <c r="A7" s="21" t="s">
        <v>10</v>
      </c>
      <c r="B7" s="22">
        <v>0</v>
      </c>
      <c r="C7" s="23">
        <v>7582120.7599999998</v>
      </c>
      <c r="D7" s="23">
        <v>0</v>
      </c>
      <c r="E7" s="23">
        <v>0</v>
      </c>
      <c r="F7" s="23">
        <f>SUM(C7:E7)</f>
        <v>7582120.7599999998</v>
      </c>
    </row>
    <row r="8" spans="1:6" s="11" customFormat="1" x14ac:dyDescent="0.25">
      <c r="A8" s="21" t="s">
        <v>11</v>
      </c>
      <c r="B8" s="22">
        <v>0</v>
      </c>
      <c r="C8" s="23">
        <v>949275.87</v>
      </c>
      <c r="D8" s="23">
        <v>0</v>
      </c>
      <c r="E8" s="23">
        <v>0</v>
      </c>
      <c r="F8" s="23">
        <f>SUM(C8:E8)</f>
        <v>949275.87</v>
      </c>
    </row>
    <row r="9" spans="1:6" s="11" customFormat="1" x14ac:dyDescent="0.25">
      <c r="A9" s="21" t="s">
        <v>12</v>
      </c>
      <c r="B9" s="22">
        <v>0</v>
      </c>
      <c r="C9" s="23">
        <v>15905139.310000001</v>
      </c>
      <c r="D9" s="23">
        <v>0</v>
      </c>
      <c r="E9" s="23">
        <v>0</v>
      </c>
      <c r="F9" s="23">
        <f t="shared" si="0"/>
        <v>15905139.310000001</v>
      </c>
    </row>
    <row r="10" spans="1:6" s="11" customFormat="1" x14ac:dyDescent="0.25">
      <c r="A10" s="21" t="s">
        <v>13</v>
      </c>
      <c r="B10" s="22">
        <v>0</v>
      </c>
      <c r="C10" s="23">
        <v>295453680.80000001</v>
      </c>
      <c r="D10" s="23">
        <v>0</v>
      </c>
      <c r="E10" s="23">
        <v>200062793.06</v>
      </c>
      <c r="F10" s="23">
        <f t="shared" si="0"/>
        <v>495516473.86000001</v>
      </c>
    </row>
    <row r="11" spans="1:6" s="11" customFormat="1" x14ac:dyDescent="0.25">
      <c r="A11" s="21" t="s">
        <v>14</v>
      </c>
      <c r="B11" s="22">
        <v>0</v>
      </c>
      <c r="C11" s="23">
        <v>5000000</v>
      </c>
      <c r="D11" s="23">
        <v>30000000</v>
      </c>
      <c r="E11" s="23">
        <v>0</v>
      </c>
      <c r="F11" s="23">
        <f t="shared" si="0"/>
        <v>35000000</v>
      </c>
    </row>
    <row r="12" spans="1:6" s="11" customFormat="1" x14ac:dyDescent="0.25">
      <c r="A12" s="21" t="s">
        <v>15</v>
      </c>
      <c r="B12" s="22">
        <v>0</v>
      </c>
      <c r="C12" s="23">
        <v>0</v>
      </c>
      <c r="D12" s="23">
        <v>24400000</v>
      </c>
      <c r="E12" s="23">
        <v>0</v>
      </c>
      <c r="F12" s="23">
        <f t="shared" si="0"/>
        <v>24400000</v>
      </c>
    </row>
    <row r="13" spans="1:6" s="11" customFormat="1" x14ac:dyDescent="0.25">
      <c r="A13" s="21" t="s">
        <v>16</v>
      </c>
      <c r="B13" s="22">
        <v>0</v>
      </c>
      <c r="C13" s="23">
        <v>113651927.56999999</v>
      </c>
      <c r="D13" s="23">
        <v>0</v>
      </c>
      <c r="E13" s="23">
        <v>0</v>
      </c>
      <c r="F13" s="23">
        <f t="shared" si="0"/>
        <v>113651927.56999999</v>
      </c>
    </row>
    <row r="14" spans="1:6" s="11" customFormat="1" x14ac:dyDescent="0.25">
      <c r="A14" s="21" t="s">
        <v>17</v>
      </c>
      <c r="B14" s="22">
        <v>0</v>
      </c>
      <c r="C14" s="23">
        <v>29199000</v>
      </c>
      <c r="D14" s="23">
        <v>0</v>
      </c>
      <c r="E14" s="23">
        <v>0</v>
      </c>
      <c r="F14" s="23">
        <f t="shared" si="0"/>
        <v>29199000</v>
      </c>
    </row>
    <row r="15" spans="1:6" s="11" customFormat="1" x14ac:dyDescent="0.25">
      <c r="A15" s="21" t="s">
        <v>18</v>
      </c>
      <c r="B15" s="22">
        <v>0</v>
      </c>
      <c r="C15" s="23">
        <v>9055708.5</v>
      </c>
      <c r="D15" s="23">
        <v>0</v>
      </c>
      <c r="E15" s="23">
        <v>0</v>
      </c>
      <c r="F15" s="23">
        <f t="shared" si="0"/>
        <v>9055708.5</v>
      </c>
    </row>
    <row r="16" spans="1:6" s="11" customFormat="1" x14ac:dyDescent="0.25">
      <c r="A16" s="21" t="s">
        <v>19</v>
      </c>
      <c r="B16" s="22">
        <v>0</v>
      </c>
      <c r="C16" s="23">
        <v>20060924</v>
      </c>
      <c r="D16" s="23">
        <v>0</v>
      </c>
      <c r="E16" s="23">
        <v>0</v>
      </c>
      <c r="F16" s="23">
        <f t="shared" si="0"/>
        <v>20060924</v>
      </c>
    </row>
    <row r="17" spans="1:6" s="11" customFormat="1" x14ac:dyDescent="0.25">
      <c r="A17" s="21" t="s">
        <v>20</v>
      </c>
      <c r="B17" s="22">
        <v>0</v>
      </c>
      <c r="C17" s="23">
        <v>5900000</v>
      </c>
      <c r="D17" s="23">
        <v>0</v>
      </c>
      <c r="E17" s="23">
        <v>0</v>
      </c>
      <c r="F17" s="23">
        <f t="shared" si="0"/>
        <v>5900000</v>
      </c>
    </row>
    <row r="18" spans="1:6" s="11" customFormat="1" x14ac:dyDescent="0.25">
      <c r="A18" s="21" t="s">
        <v>21</v>
      </c>
      <c r="B18" s="22">
        <v>0</v>
      </c>
      <c r="C18" s="23">
        <v>3970000</v>
      </c>
      <c r="D18" s="23">
        <v>0</v>
      </c>
      <c r="E18" s="23">
        <v>0</v>
      </c>
      <c r="F18" s="23">
        <f t="shared" si="0"/>
        <v>3970000</v>
      </c>
    </row>
    <row r="19" spans="1:6" s="11" customFormat="1" x14ac:dyDescent="0.25">
      <c r="A19" s="21" t="s">
        <v>22</v>
      </c>
      <c r="B19" s="22">
        <v>0</v>
      </c>
      <c r="C19" s="23">
        <v>970000</v>
      </c>
      <c r="D19" s="23">
        <v>0</v>
      </c>
      <c r="E19" s="23">
        <v>0</v>
      </c>
      <c r="F19" s="23">
        <f t="shared" si="0"/>
        <v>970000</v>
      </c>
    </row>
    <row r="20" spans="1:6" s="11" customFormat="1" x14ac:dyDescent="0.25">
      <c r="A20" s="21" t="s">
        <v>23</v>
      </c>
      <c r="B20" s="22">
        <v>0</v>
      </c>
      <c r="C20" s="23">
        <v>3000000</v>
      </c>
      <c r="D20" s="23">
        <v>0</v>
      </c>
      <c r="E20" s="23">
        <v>0</v>
      </c>
      <c r="F20" s="23">
        <f t="shared" si="0"/>
        <v>3000000</v>
      </c>
    </row>
    <row r="21" spans="1:6" s="11" customFormat="1" x14ac:dyDescent="0.25">
      <c r="A21" s="21" t="s">
        <v>24</v>
      </c>
      <c r="B21" s="22">
        <v>0</v>
      </c>
      <c r="C21" s="23">
        <v>117772010.84999999</v>
      </c>
      <c r="D21" s="23">
        <v>0</v>
      </c>
      <c r="E21" s="23">
        <v>0</v>
      </c>
      <c r="F21" s="23">
        <f t="shared" si="0"/>
        <v>117772010.84999999</v>
      </c>
    </row>
    <row r="22" spans="1:6" s="11" customFormat="1" x14ac:dyDescent="0.25">
      <c r="A22" s="24" t="s">
        <v>25</v>
      </c>
      <c r="B22" s="25">
        <v>0</v>
      </c>
      <c r="C22" s="26">
        <v>34723192</v>
      </c>
      <c r="D22" s="26">
        <v>0</v>
      </c>
      <c r="E22" s="26">
        <v>0</v>
      </c>
      <c r="F22" s="26">
        <f t="shared" si="0"/>
        <v>34723192</v>
      </c>
    </row>
    <row r="23" spans="1:6" s="11" customFormat="1" x14ac:dyDescent="0.25">
      <c r="A23" s="21" t="s">
        <v>26</v>
      </c>
      <c r="B23" s="22">
        <v>0</v>
      </c>
      <c r="C23" s="23">
        <v>850000</v>
      </c>
      <c r="D23" s="23">
        <v>0</v>
      </c>
      <c r="E23" s="23">
        <v>0</v>
      </c>
      <c r="F23" s="23">
        <f t="shared" si="0"/>
        <v>850000</v>
      </c>
    </row>
    <row r="24" spans="1:6" s="11" customFormat="1" x14ac:dyDescent="0.25">
      <c r="A24" s="21" t="s">
        <v>27</v>
      </c>
      <c r="B24" s="22">
        <v>0</v>
      </c>
      <c r="C24" s="23">
        <v>650000</v>
      </c>
      <c r="D24" s="23">
        <v>0</v>
      </c>
      <c r="E24" s="23">
        <v>0</v>
      </c>
      <c r="F24" s="23">
        <f t="shared" si="0"/>
        <v>650000</v>
      </c>
    </row>
    <row r="25" spans="1:6" s="11" customFormat="1" x14ac:dyDescent="0.25">
      <c r="A25" s="21" t="s">
        <v>28</v>
      </c>
      <c r="B25" s="22">
        <v>0</v>
      </c>
      <c r="C25" s="23">
        <v>55644091.82</v>
      </c>
      <c r="D25" s="23">
        <v>0</v>
      </c>
      <c r="E25" s="23">
        <v>0</v>
      </c>
      <c r="F25" s="23">
        <f t="shared" si="0"/>
        <v>55644091.82</v>
      </c>
    </row>
    <row r="26" spans="1:6" s="11" customFormat="1" x14ac:dyDescent="0.25">
      <c r="A26" s="21" t="s">
        <v>29</v>
      </c>
      <c r="B26" s="22">
        <v>0</v>
      </c>
      <c r="C26" s="23">
        <v>14608575.49</v>
      </c>
      <c r="D26" s="23">
        <v>0</v>
      </c>
      <c r="E26" s="23">
        <v>0</v>
      </c>
      <c r="F26" s="23">
        <f t="shared" si="0"/>
        <v>14608575.49</v>
      </c>
    </row>
    <row r="27" spans="1:6" s="11" customFormat="1" x14ac:dyDescent="0.25">
      <c r="A27" s="21" t="s">
        <v>30</v>
      </c>
      <c r="B27" s="22">
        <v>0</v>
      </c>
      <c r="C27" s="23">
        <v>2600000</v>
      </c>
      <c r="D27" s="23">
        <v>0</v>
      </c>
      <c r="E27" s="23">
        <v>0</v>
      </c>
      <c r="F27" s="23">
        <f t="shared" si="0"/>
        <v>2600000</v>
      </c>
    </row>
    <row r="28" spans="1:6" s="11" customFormat="1" x14ac:dyDescent="0.25">
      <c r="A28" s="21" t="s">
        <v>31</v>
      </c>
      <c r="B28" s="22">
        <v>0</v>
      </c>
      <c r="C28" s="23">
        <v>1700000</v>
      </c>
      <c r="D28" s="23">
        <v>0</v>
      </c>
      <c r="E28" s="23">
        <v>0</v>
      </c>
      <c r="F28" s="23">
        <f t="shared" si="0"/>
        <v>1700000</v>
      </c>
    </row>
    <row r="29" spans="1:6" s="11" customFormat="1" x14ac:dyDescent="0.25">
      <c r="A29" s="21" t="s">
        <v>32</v>
      </c>
      <c r="B29" s="22">
        <v>0</v>
      </c>
      <c r="C29" s="23">
        <v>39733813.859999999</v>
      </c>
      <c r="D29" s="23">
        <v>0</v>
      </c>
      <c r="E29" s="23">
        <v>0</v>
      </c>
      <c r="F29" s="23">
        <f t="shared" si="0"/>
        <v>39733813.859999999</v>
      </c>
    </row>
    <row r="30" spans="1:6" s="11" customFormat="1" x14ac:dyDescent="0.25">
      <c r="A30" s="21" t="s">
        <v>33</v>
      </c>
      <c r="B30" s="22">
        <v>0</v>
      </c>
      <c r="C30" s="23">
        <v>0</v>
      </c>
      <c r="D30" s="23">
        <v>1995000</v>
      </c>
      <c r="E30" s="23">
        <v>0</v>
      </c>
      <c r="F30" s="23">
        <f t="shared" si="0"/>
        <v>1995000</v>
      </c>
    </row>
    <row r="31" spans="1:6" s="11" customFormat="1" x14ac:dyDescent="0.25">
      <c r="A31" s="21" t="s">
        <v>34</v>
      </c>
      <c r="B31" s="22">
        <v>0</v>
      </c>
      <c r="C31" s="23">
        <v>115296149.58</v>
      </c>
      <c r="D31" s="23">
        <v>0</v>
      </c>
      <c r="E31" s="23">
        <v>0</v>
      </c>
      <c r="F31" s="23">
        <f t="shared" si="0"/>
        <v>115296149.58</v>
      </c>
    </row>
    <row r="32" spans="1:6" s="11" customFormat="1" x14ac:dyDescent="0.25">
      <c r="A32" s="21" t="s">
        <v>35</v>
      </c>
      <c r="B32" s="22">
        <v>0</v>
      </c>
      <c r="C32" s="23">
        <v>11169800</v>
      </c>
      <c r="D32" s="23">
        <v>0</v>
      </c>
      <c r="E32" s="23">
        <v>0</v>
      </c>
      <c r="F32" s="23">
        <f t="shared" si="0"/>
        <v>11169800</v>
      </c>
    </row>
    <row r="33" spans="1:8" s="11" customFormat="1" x14ac:dyDescent="0.25">
      <c r="A33" s="21" t="s">
        <v>36</v>
      </c>
      <c r="B33" s="22">
        <v>0</v>
      </c>
      <c r="C33" s="23">
        <v>54558919.210000001</v>
      </c>
      <c r="D33" s="22">
        <v>0</v>
      </c>
      <c r="E33" s="22">
        <v>0</v>
      </c>
      <c r="F33" s="23">
        <f t="shared" si="0"/>
        <v>54558919.210000001</v>
      </c>
    </row>
    <row r="34" spans="1:8" s="11" customFormat="1" x14ac:dyDescent="0.25">
      <c r="A34" s="21" t="s">
        <v>37</v>
      </c>
      <c r="B34" s="22">
        <v>0</v>
      </c>
      <c r="C34" s="23">
        <v>62337290.960000001</v>
      </c>
      <c r="D34" s="23">
        <v>0</v>
      </c>
      <c r="E34" s="23">
        <v>0</v>
      </c>
      <c r="F34" s="23">
        <f t="shared" si="0"/>
        <v>62337290.960000001</v>
      </c>
    </row>
    <row r="35" spans="1:8" s="11" customFormat="1" x14ac:dyDescent="0.25">
      <c r="A35" s="21" t="s">
        <v>38</v>
      </c>
      <c r="B35" s="22">
        <v>0</v>
      </c>
      <c r="C35" s="23">
        <v>3975001</v>
      </c>
      <c r="D35" s="23">
        <v>0</v>
      </c>
      <c r="E35" s="23">
        <v>0</v>
      </c>
      <c r="F35" s="23">
        <f t="shared" si="0"/>
        <v>3975001</v>
      </c>
    </row>
    <row r="36" spans="1:8" s="11" customFormat="1" x14ac:dyDescent="0.25">
      <c r="A36" s="21" t="s">
        <v>39</v>
      </c>
      <c r="B36" s="22">
        <v>0</v>
      </c>
      <c r="C36" s="23">
        <v>216318917.13</v>
      </c>
      <c r="D36" s="23">
        <v>50000000</v>
      </c>
      <c r="E36" s="23">
        <v>0</v>
      </c>
      <c r="F36" s="23">
        <f t="shared" si="0"/>
        <v>266318917.13</v>
      </c>
    </row>
    <row r="37" spans="1:8" s="11" customFormat="1" x14ac:dyDescent="0.25">
      <c r="A37" s="21" t="s">
        <v>40</v>
      </c>
      <c r="B37" s="22">
        <v>0</v>
      </c>
      <c r="C37" s="23">
        <v>18336487.850000001</v>
      </c>
      <c r="D37" s="23">
        <v>0</v>
      </c>
      <c r="E37" s="23">
        <v>0</v>
      </c>
      <c r="F37" s="23">
        <f t="shared" si="0"/>
        <v>18336487.850000001</v>
      </c>
    </row>
    <row r="38" spans="1:8" s="11" customFormat="1" x14ac:dyDescent="0.25">
      <c r="A38" s="21" t="s">
        <v>41</v>
      </c>
      <c r="B38" s="22">
        <v>0</v>
      </c>
      <c r="C38" s="23">
        <v>6452184</v>
      </c>
      <c r="D38" s="23">
        <v>0</v>
      </c>
      <c r="E38" s="23">
        <v>0</v>
      </c>
      <c r="F38" s="23">
        <f t="shared" si="0"/>
        <v>6452184</v>
      </c>
    </row>
    <row r="39" spans="1:8" s="11" customFormat="1" x14ac:dyDescent="0.25">
      <c r="A39" s="21" t="s">
        <v>42</v>
      </c>
      <c r="B39" s="22">
        <v>0</v>
      </c>
      <c r="C39" s="23">
        <v>2165000</v>
      </c>
      <c r="D39" s="23">
        <v>0</v>
      </c>
      <c r="E39" s="23">
        <v>0</v>
      </c>
      <c r="F39" s="23">
        <f t="shared" si="0"/>
        <v>2165000</v>
      </c>
    </row>
    <row r="40" spans="1:8" s="11" customFormat="1" x14ac:dyDescent="0.25">
      <c r="A40" s="21" t="s">
        <v>43</v>
      </c>
      <c r="B40" s="22">
        <v>0</v>
      </c>
      <c r="C40" s="23">
        <v>152826516.18000001</v>
      </c>
      <c r="D40" s="23">
        <v>0</v>
      </c>
      <c r="E40" s="23">
        <v>0</v>
      </c>
      <c r="F40" s="23">
        <f t="shared" si="0"/>
        <v>152826516.18000001</v>
      </c>
      <c r="H40" s="12"/>
    </row>
    <row r="41" spans="1:8" s="11" customFormat="1" x14ac:dyDescent="0.25">
      <c r="A41" s="21" t="s">
        <v>44</v>
      </c>
      <c r="B41" s="22">
        <v>0</v>
      </c>
      <c r="C41" s="23">
        <v>33562819.630000003</v>
      </c>
      <c r="D41" s="23">
        <v>0</v>
      </c>
      <c r="E41" s="23">
        <v>0</v>
      </c>
      <c r="F41" s="23">
        <f t="shared" si="0"/>
        <v>33562819.630000003</v>
      </c>
    </row>
    <row r="42" spans="1:8" s="11" customFormat="1" x14ac:dyDescent="0.25">
      <c r="A42" s="21" t="s">
        <v>45</v>
      </c>
      <c r="B42" s="22">
        <v>0</v>
      </c>
      <c r="C42" s="23">
        <v>24720411</v>
      </c>
      <c r="D42" s="23">
        <v>0</v>
      </c>
      <c r="E42" s="23">
        <v>0</v>
      </c>
      <c r="F42" s="23">
        <f t="shared" si="0"/>
        <v>24720411</v>
      </c>
    </row>
    <row r="43" spans="1:8" s="11" customFormat="1" x14ac:dyDescent="0.25">
      <c r="A43" s="21" t="s">
        <v>46</v>
      </c>
      <c r="B43" s="22">
        <v>0</v>
      </c>
      <c r="C43" s="23">
        <v>14938784.52</v>
      </c>
      <c r="D43" s="23">
        <v>0</v>
      </c>
      <c r="E43" s="23">
        <v>0</v>
      </c>
      <c r="F43" s="23">
        <f t="shared" si="0"/>
        <v>14938784.52</v>
      </c>
    </row>
    <row r="44" spans="1:8" s="11" customFormat="1" x14ac:dyDescent="0.25">
      <c r="A44" s="21" t="s">
        <v>47</v>
      </c>
      <c r="B44" s="22">
        <v>0</v>
      </c>
      <c r="C44" s="23">
        <v>38291433.590000004</v>
      </c>
      <c r="D44" s="23">
        <v>0</v>
      </c>
      <c r="E44" s="23">
        <v>0</v>
      </c>
      <c r="F44" s="23">
        <f t="shared" si="0"/>
        <v>38291433.590000004</v>
      </c>
    </row>
    <row r="45" spans="1:8" s="11" customFormat="1" x14ac:dyDescent="0.25">
      <c r="A45" s="21" t="s">
        <v>48</v>
      </c>
      <c r="B45" s="22">
        <v>0</v>
      </c>
      <c r="C45" s="23">
        <v>116343892.63</v>
      </c>
      <c r="D45" s="23">
        <v>0</v>
      </c>
      <c r="E45" s="23">
        <v>0</v>
      </c>
      <c r="F45" s="23">
        <f t="shared" si="0"/>
        <v>116343892.63</v>
      </c>
    </row>
    <row r="46" spans="1:8" s="11" customFormat="1" x14ac:dyDescent="0.25">
      <c r="A46" s="21" t="s">
        <v>49</v>
      </c>
      <c r="B46" s="22">
        <v>0</v>
      </c>
      <c r="C46" s="23">
        <v>2790000</v>
      </c>
      <c r="D46" s="23">
        <v>0</v>
      </c>
      <c r="E46" s="23">
        <v>0</v>
      </c>
      <c r="F46" s="23">
        <f t="shared" si="0"/>
        <v>2790000</v>
      </c>
    </row>
    <row r="47" spans="1:8" s="11" customFormat="1" x14ac:dyDescent="0.25">
      <c r="A47" s="21" t="s">
        <v>50</v>
      </c>
      <c r="B47" s="22">
        <v>0</v>
      </c>
      <c r="C47" s="23">
        <v>6317053.8799999999</v>
      </c>
      <c r="D47" s="23">
        <v>0</v>
      </c>
      <c r="E47" s="23">
        <v>0</v>
      </c>
      <c r="F47" s="23">
        <f t="shared" si="0"/>
        <v>6317053.8799999999</v>
      </c>
    </row>
    <row r="48" spans="1:8" s="11" customFormat="1" ht="14.25" customHeight="1" x14ac:dyDescent="0.25">
      <c r="A48" s="21" t="s">
        <v>51</v>
      </c>
      <c r="B48" s="22">
        <v>0</v>
      </c>
      <c r="C48" s="23">
        <v>900000</v>
      </c>
      <c r="D48" s="23">
        <v>0</v>
      </c>
      <c r="E48" s="23">
        <v>0</v>
      </c>
      <c r="F48" s="23">
        <f t="shared" si="0"/>
        <v>900000</v>
      </c>
    </row>
    <row r="49" spans="1:8" s="11" customFormat="1" x14ac:dyDescent="0.25">
      <c r="A49" s="21" t="s">
        <v>52</v>
      </c>
      <c r="B49" s="22">
        <v>0</v>
      </c>
      <c r="C49" s="23">
        <v>17579611.940000001</v>
      </c>
      <c r="D49" s="23">
        <v>0</v>
      </c>
      <c r="E49" s="23">
        <v>0</v>
      </c>
      <c r="F49" s="23">
        <f t="shared" si="0"/>
        <v>17579611.940000001</v>
      </c>
    </row>
    <row r="50" spans="1:8" s="11" customFormat="1" x14ac:dyDescent="0.25">
      <c r="A50" s="21" t="s">
        <v>53</v>
      </c>
      <c r="B50" s="22">
        <v>0</v>
      </c>
      <c r="C50" s="23">
        <v>82943594.049999997</v>
      </c>
      <c r="D50" s="23">
        <v>0</v>
      </c>
      <c r="E50" s="23">
        <v>0</v>
      </c>
      <c r="F50" s="23">
        <f t="shared" si="0"/>
        <v>82943594.049999997</v>
      </c>
    </row>
    <row r="51" spans="1:8" s="11" customFormat="1" x14ac:dyDescent="0.25">
      <c r="A51" s="21" t="s">
        <v>54</v>
      </c>
      <c r="B51" s="22">
        <v>0</v>
      </c>
      <c r="C51" s="23">
        <v>21181381.059999999</v>
      </c>
      <c r="D51" s="23">
        <v>12000000</v>
      </c>
      <c r="E51" s="23">
        <v>10208229.800000001</v>
      </c>
      <c r="F51" s="23">
        <f t="shared" si="0"/>
        <v>43389610.859999999</v>
      </c>
    </row>
    <row r="52" spans="1:8" s="11" customFormat="1" x14ac:dyDescent="0.25">
      <c r="A52" s="21" t="s">
        <v>55</v>
      </c>
      <c r="B52" s="22">
        <v>0</v>
      </c>
      <c r="C52" s="23">
        <v>18880000</v>
      </c>
      <c r="D52" s="23">
        <v>0</v>
      </c>
      <c r="E52" s="23">
        <v>10208229.789999999</v>
      </c>
      <c r="F52" s="23">
        <f>B52+C52+D52+E52</f>
        <v>29088229.789999999</v>
      </c>
    </row>
    <row r="53" spans="1:8" s="11" customFormat="1" x14ac:dyDescent="0.25">
      <c r="A53" s="21" t="s">
        <v>56</v>
      </c>
      <c r="B53" s="22">
        <v>0</v>
      </c>
      <c r="C53" s="23">
        <v>460000</v>
      </c>
      <c r="D53" s="23">
        <v>0</v>
      </c>
      <c r="E53" s="23">
        <v>0</v>
      </c>
      <c r="F53" s="23">
        <f t="shared" si="0"/>
        <v>460000</v>
      </c>
    </row>
    <row r="54" spans="1:8" s="11" customFormat="1" x14ac:dyDescent="0.25">
      <c r="A54" s="21" t="s">
        <v>57</v>
      </c>
      <c r="B54" s="22">
        <v>0</v>
      </c>
      <c r="C54" s="23">
        <v>17120467.219999999</v>
      </c>
      <c r="D54" s="23">
        <v>0</v>
      </c>
      <c r="E54" s="23">
        <v>0</v>
      </c>
      <c r="F54" s="23">
        <f t="shared" si="0"/>
        <v>17120467.219999999</v>
      </c>
    </row>
    <row r="55" spans="1:8" s="11" customFormat="1" x14ac:dyDescent="0.25">
      <c r="A55" s="21" t="s">
        <v>58</v>
      </c>
      <c r="B55" s="22">
        <v>0</v>
      </c>
      <c r="C55" s="23">
        <v>30262322.289999999</v>
      </c>
      <c r="D55" s="23">
        <v>0</v>
      </c>
      <c r="E55" s="23">
        <v>0</v>
      </c>
      <c r="F55" s="23">
        <f t="shared" si="0"/>
        <v>30262322.289999999</v>
      </c>
    </row>
    <row r="56" spans="1:8" s="11" customFormat="1" x14ac:dyDescent="0.25">
      <c r="A56" s="21" t="s">
        <v>77</v>
      </c>
      <c r="B56" s="22">
        <v>0</v>
      </c>
      <c r="C56" s="23">
        <v>9126034.4800000004</v>
      </c>
      <c r="D56" s="23">
        <v>0</v>
      </c>
      <c r="E56" s="23">
        <v>0</v>
      </c>
      <c r="F56" s="23">
        <f t="shared" si="0"/>
        <v>9126034.4800000004</v>
      </c>
    </row>
    <row r="57" spans="1:8" s="11" customFormat="1" x14ac:dyDescent="0.25">
      <c r="A57" s="21" t="s">
        <v>60</v>
      </c>
      <c r="B57" s="22">
        <v>0</v>
      </c>
      <c r="C57" s="23">
        <v>5146548.3600000003</v>
      </c>
      <c r="D57" s="23">
        <v>0</v>
      </c>
      <c r="E57" s="23">
        <v>0</v>
      </c>
      <c r="F57" s="23">
        <f t="shared" si="0"/>
        <v>5146548.3600000003</v>
      </c>
    </row>
    <row r="58" spans="1:8" s="11" customFormat="1" x14ac:dyDescent="0.25">
      <c r="A58" s="21" t="s">
        <v>61</v>
      </c>
      <c r="B58" s="22">
        <v>0</v>
      </c>
      <c r="C58" s="23">
        <v>24269995</v>
      </c>
      <c r="D58" s="23">
        <v>0</v>
      </c>
      <c r="E58" s="23">
        <v>0</v>
      </c>
      <c r="F58" s="23">
        <f t="shared" si="0"/>
        <v>24269995</v>
      </c>
    </row>
    <row r="59" spans="1:8" s="11" customFormat="1" x14ac:dyDescent="0.25">
      <c r="A59" s="21" t="s">
        <v>62</v>
      </c>
      <c r="B59" s="22">
        <v>0</v>
      </c>
      <c r="C59" s="23">
        <v>35903584.729999997</v>
      </c>
      <c r="D59" s="23">
        <v>0</v>
      </c>
      <c r="E59" s="23">
        <v>0</v>
      </c>
      <c r="F59" s="23">
        <f t="shared" si="0"/>
        <v>35903584.729999997</v>
      </c>
    </row>
    <row r="60" spans="1:8" s="11" customFormat="1" x14ac:dyDescent="0.25">
      <c r="A60" s="21" t="s">
        <v>63</v>
      </c>
      <c r="B60" s="22">
        <v>0</v>
      </c>
      <c r="C60" s="23">
        <v>5100000</v>
      </c>
      <c r="D60" s="23">
        <v>0</v>
      </c>
      <c r="E60" s="23">
        <v>0</v>
      </c>
      <c r="F60" s="23">
        <f t="shared" si="0"/>
        <v>5100000</v>
      </c>
    </row>
    <row r="61" spans="1:8" s="11" customFormat="1" x14ac:dyDescent="0.25">
      <c r="A61" s="21" t="s">
        <v>64</v>
      </c>
      <c r="B61" s="22">
        <v>0</v>
      </c>
      <c r="C61" s="23">
        <v>630000</v>
      </c>
      <c r="D61" s="23">
        <v>0</v>
      </c>
      <c r="E61" s="23">
        <v>0</v>
      </c>
      <c r="F61" s="23">
        <f t="shared" si="0"/>
        <v>630000</v>
      </c>
    </row>
    <row r="62" spans="1:8" s="11" customFormat="1" x14ac:dyDescent="0.25">
      <c r="A62" s="21" t="s">
        <v>65</v>
      </c>
      <c r="B62" s="22">
        <v>0</v>
      </c>
      <c r="C62" s="23">
        <v>200000</v>
      </c>
      <c r="D62" s="23">
        <v>0</v>
      </c>
      <c r="E62" s="23">
        <v>0</v>
      </c>
      <c r="F62" s="23">
        <f t="shared" si="0"/>
        <v>200000</v>
      </c>
    </row>
    <row r="63" spans="1:8" s="11" customFormat="1" x14ac:dyDescent="0.25">
      <c r="A63" s="21" t="s">
        <v>66</v>
      </c>
      <c r="B63" s="22">
        <v>0</v>
      </c>
      <c r="C63" s="23">
        <v>500000</v>
      </c>
      <c r="D63" s="23">
        <v>0</v>
      </c>
      <c r="E63" s="23">
        <v>0</v>
      </c>
      <c r="F63" s="23">
        <f t="shared" si="0"/>
        <v>500000</v>
      </c>
      <c r="H63" s="12"/>
    </row>
    <row r="64" spans="1:8" s="11" customFormat="1" x14ac:dyDescent="0.25">
      <c r="A64" s="21" t="s">
        <v>67</v>
      </c>
      <c r="B64" s="22">
        <v>0</v>
      </c>
      <c r="C64" s="23">
        <v>900836378.95000005</v>
      </c>
      <c r="D64" s="23">
        <v>985000000</v>
      </c>
      <c r="E64" s="23">
        <v>1455942333.8499999</v>
      </c>
      <c r="F64" s="23">
        <f t="shared" si="0"/>
        <v>3341778712.8000002</v>
      </c>
    </row>
    <row r="65" spans="1:6" s="11" customFormat="1" x14ac:dyDescent="0.25">
      <c r="A65" s="21" t="s">
        <v>68</v>
      </c>
      <c r="B65" s="22">
        <v>0</v>
      </c>
      <c r="C65" s="23">
        <v>145915022</v>
      </c>
      <c r="D65" s="23">
        <v>0</v>
      </c>
      <c r="E65" s="23">
        <v>0</v>
      </c>
      <c r="F65" s="23">
        <f t="shared" si="0"/>
        <v>145915022</v>
      </c>
    </row>
    <row r="66" spans="1:6" s="11" customFormat="1" x14ac:dyDescent="0.25">
      <c r="A66" s="21" t="s">
        <v>69</v>
      </c>
      <c r="B66" s="22">
        <v>0</v>
      </c>
      <c r="C66" s="23">
        <v>20690540.5</v>
      </c>
      <c r="D66" s="23">
        <v>4820325.4800000004</v>
      </c>
      <c r="E66" s="23">
        <v>0</v>
      </c>
      <c r="F66" s="23">
        <f t="shared" si="0"/>
        <v>25510865.98</v>
      </c>
    </row>
    <row r="67" spans="1:6" s="11" customFormat="1" x14ac:dyDescent="0.25">
      <c r="A67" s="21" t="s">
        <v>70</v>
      </c>
      <c r="B67" s="22">
        <v>0</v>
      </c>
      <c r="C67" s="23">
        <f>48925969.3+134016739</f>
        <v>182942708.30000001</v>
      </c>
      <c r="D67" s="23">
        <v>70000000</v>
      </c>
      <c r="E67" s="23">
        <v>25908100</v>
      </c>
      <c r="F67" s="23">
        <f t="shared" si="0"/>
        <v>278850808.30000001</v>
      </c>
    </row>
    <row r="68" spans="1:6" s="11" customFormat="1" x14ac:dyDescent="0.25">
      <c r="A68" s="21" t="s">
        <v>71</v>
      </c>
      <c r="B68" s="22">
        <v>0</v>
      </c>
      <c r="C68" s="23">
        <v>73349442.260000005</v>
      </c>
      <c r="D68" s="23">
        <v>0</v>
      </c>
      <c r="E68" s="23">
        <v>0</v>
      </c>
      <c r="F68" s="23">
        <f>SUM(B68:E68)</f>
        <v>73349442.260000005</v>
      </c>
    </row>
    <row r="69" spans="1:6" s="11" customFormat="1" x14ac:dyDescent="0.25">
      <c r="A69" s="21" t="s">
        <v>72</v>
      </c>
      <c r="B69" s="22">
        <v>0</v>
      </c>
      <c r="C69" s="23">
        <v>160497230.44999999</v>
      </c>
      <c r="D69" s="23">
        <v>0</v>
      </c>
      <c r="E69" s="23">
        <v>0</v>
      </c>
      <c r="F69" s="23">
        <f>SUM(B69:E69)</f>
        <v>160497230.44999999</v>
      </c>
    </row>
    <row r="70" spans="1:6" s="29" customFormat="1" ht="24.75" thickBot="1" x14ac:dyDescent="0.3">
      <c r="A70" s="27" t="s">
        <v>73</v>
      </c>
      <c r="B70" s="28">
        <f>SUM(B5:B69)</f>
        <v>0</v>
      </c>
      <c r="C70" s="28">
        <f>SUM(C5:C69)</f>
        <v>3450694811.2800007</v>
      </c>
      <c r="D70" s="28">
        <f>SUM(D5:D69)</f>
        <v>1186715325.48</v>
      </c>
      <c r="E70" s="28">
        <f>SUM(E5:E69)</f>
        <v>1702329686.5</v>
      </c>
      <c r="F70" s="28">
        <f>SUM(C70:E70)</f>
        <v>6339739823.2600002</v>
      </c>
    </row>
    <row r="71" spans="1:6" x14ac:dyDescent="0.25">
      <c r="C71" s="14"/>
      <c r="D71" s="14"/>
      <c r="E71" s="14"/>
      <c r="F71" s="14"/>
    </row>
    <row r="72" spans="1:6" x14ac:dyDescent="0.25">
      <c r="C72" s="14"/>
      <c r="D72" s="14"/>
      <c r="E72" s="14"/>
      <c r="F72" s="14"/>
    </row>
    <row r="76" spans="1:6" x14ac:dyDescent="0.25">
      <c r="C76" s="14"/>
      <c r="F76" s="14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workbookViewId="0">
      <selection activeCell="A4" sqref="A4"/>
    </sheetView>
  </sheetViews>
  <sheetFormatPr defaultRowHeight="15" x14ac:dyDescent="0.25"/>
  <cols>
    <col min="1" max="1" width="30.7109375" customWidth="1"/>
    <col min="2" max="2" width="15.5703125" customWidth="1"/>
    <col min="3" max="3" width="15.140625" customWidth="1"/>
    <col min="4" max="4" width="16.7109375" customWidth="1"/>
    <col min="5" max="5" width="16.28515625" customWidth="1"/>
    <col min="6" max="6" width="15.28515625" customWidth="1"/>
    <col min="8" max="8" width="13.42578125" bestFit="1" customWidth="1"/>
    <col min="257" max="257" width="28" bestFit="1" customWidth="1"/>
    <col min="258" max="258" width="15.5703125" customWidth="1"/>
    <col min="259" max="259" width="15.140625" customWidth="1"/>
    <col min="260" max="260" width="16.7109375" customWidth="1"/>
    <col min="261" max="261" width="16.28515625" customWidth="1"/>
    <col min="262" max="262" width="15.28515625" customWidth="1"/>
    <col min="264" max="264" width="12.7109375" bestFit="1" customWidth="1"/>
    <col min="513" max="513" width="28" bestFit="1" customWidth="1"/>
    <col min="514" max="514" width="15.5703125" customWidth="1"/>
    <col min="515" max="515" width="15.140625" customWidth="1"/>
    <col min="516" max="516" width="16.7109375" customWidth="1"/>
    <col min="517" max="517" width="16.28515625" customWidth="1"/>
    <col min="518" max="518" width="15.28515625" customWidth="1"/>
    <col min="520" max="520" width="12.7109375" bestFit="1" customWidth="1"/>
    <col min="769" max="769" width="28" bestFit="1" customWidth="1"/>
    <col min="770" max="770" width="15.5703125" customWidth="1"/>
    <col min="771" max="771" width="15.140625" customWidth="1"/>
    <col min="772" max="772" width="16.7109375" customWidth="1"/>
    <col min="773" max="773" width="16.28515625" customWidth="1"/>
    <col min="774" max="774" width="15.28515625" customWidth="1"/>
    <col min="776" max="776" width="12.7109375" bestFit="1" customWidth="1"/>
    <col min="1025" max="1025" width="28" bestFit="1" customWidth="1"/>
    <col min="1026" max="1026" width="15.5703125" customWidth="1"/>
    <col min="1027" max="1027" width="15.140625" customWidth="1"/>
    <col min="1028" max="1028" width="16.7109375" customWidth="1"/>
    <col min="1029" max="1029" width="16.28515625" customWidth="1"/>
    <col min="1030" max="1030" width="15.28515625" customWidth="1"/>
    <col min="1032" max="1032" width="12.7109375" bestFit="1" customWidth="1"/>
    <col min="1281" max="1281" width="28" bestFit="1" customWidth="1"/>
    <col min="1282" max="1282" width="15.5703125" customWidth="1"/>
    <col min="1283" max="1283" width="15.140625" customWidth="1"/>
    <col min="1284" max="1284" width="16.7109375" customWidth="1"/>
    <col min="1285" max="1285" width="16.28515625" customWidth="1"/>
    <col min="1286" max="1286" width="15.28515625" customWidth="1"/>
    <col min="1288" max="1288" width="12.7109375" bestFit="1" customWidth="1"/>
    <col min="1537" max="1537" width="28" bestFit="1" customWidth="1"/>
    <col min="1538" max="1538" width="15.5703125" customWidth="1"/>
    <col min="1539" max="1539" width="15.140625" customWidth="1"/>
    <col min="1540" max="1540" width="16.7109375" customWidth="1"/>
    <col min="1541" max="1541" width="16.28515625" customWidth="1"/>
    <col min="1542" max="1542" width="15.28515625" customWidth="1"/>
    <col min="1544" max="1544" width="12.7109375" bestFit="1" customWidth="1"/>
    <col min="1793" max="1793" width="28" bestFit="1" customWidth="1"/>
    <col min="1794" max="1794" width="15.5703125" customWidth="1"/>
    <col min="1795" max="1795" width="15.140625" customWidth="1"/>
    <col min="1796" max="1796" width="16.7109375" customWidth="1"/>
    <col min="1797" max="1797" width="16.28515625" customWidth="1"/>
    <col min="1798" max="1798" width="15.28515625" customWidth="1"/>
    <col min="1800" max="1800" width="12.7109375" bestFit="1" customWidth="1"/>
    <col min="2049" max="2049" width="28" bestFit="1" customWidth="1"/>
    <col min="2050" max="2050" width="15.5703125" customWidth="1"/>
    <col min="2051" max="2051" width="15.140625" customWidth="1"/>
    <col min="2052" max="2052" width="16.7109375" customWidth="1"/>
    <col min="2053" max="2053" width="16.28515625" customWidth="1"/>
    <col min="2054" max="2054" width="15.28515625" customWidth="1"/>
    <col min="2056" max="2056" width="12.7109375" bestFit="1" customWidth="1"/>
    <col min="2305" max="2305" width="28" bestFit="1" customWidth="1"/>
    <col min="2306" max="2306" width="15.5703125" customWidth="1"/>
    <col min="2307" max="2307" width="15.140625" customWidth="1"/>
    <col min="2308" max="2308" width="16.7109375" customWidth="1"/>
    <col min="2309" max="2309" width="16.28515625" customWidth="1"/>
    <col min="2310" max="2310" width="15.28515625" customWidth="1"/>
    <col min="2312" max="2312" width="12.7109375" bestFit="1" customWidth="1"/>
    <col min="2561" max="2561" width="28" bestFit="1" customWidth="1"/>
    <col min="2562" max="2562" width="15.5703125" customWidth="1"/>
    <col min="2563" max="2563" width="15.140625" customWidth="1"/>
    <col min="2564" max="2564" width="16.7109375" customWidth="1"/>
    <col min="2565" max="2565" width="16.28515625" customWidth="1"/>
    <col min="2566" max="2566" width="15.28515625" customWidth="1"/>
    <col min="2568" max="2568" width="12.7109375" bestFit="1" customWidth="1"/>
    <col min="2817" max="2817" width="28" bestFit="1" customWidth="1"/>
    <col min="2818" max="2818" width="15.5703125" customWidth="1"/>
    <col min="2819" max="2819" width="15.140625" customWidth="1"/>
    <col min="2820" max="2820" width="16.7109375" customWidth="1"/>
    <col min="2821" max="2821" width="16.28515625" customWidth="1"/>
    <col min="2822" max="2822" width="15.28515625" customWidth="1"/>
    <col min="2824" max="2824" width="12.7109375" bestFit="1" customWidth="1"/>
    <col min="3073" max="3073" width="28" bestFit="1" customWidth="1"/>
    <col min="3074" max="3074" width="15.5703125" customWidth="1"/>
    <col min="3075" max="3075" width="15.140625" customWidth="1"/>
    <col min="3076" max="3076" width="16.7109375" customWidth="1"/>
    <col min="3077" max="3077" width="16.28515625" customWidth="1"/>
    <col min="3078" max="3078" width="15.28515625" customWidth="1"/>
    <col min="3080" max="3080" width="12.7109375" bestFit="1" customWidth="1"/>
    <col min="3329" max="3329" width="28" bestFit="1" customWidth="1"/>
    <col min="3330" max="3330" width="15.5703125" customWidth="1"/>
    <col min="3331" max="3331" width="15.140625" customWidth="1"/>
    <col min="3332" max="3332" width="16.7109375" customWidth="1"/>
    <col min="3333" max="3333" width="16.28515625" customWidth="1"/>
    <col min="3334" max="3334" width="15.28515625" customWidth="1"/>
    <col min="3336" max="3336" width="12.7109375" bestFit="1" customWidth="1"/>
    <col min="3585" max="3585" width="28" bestFit="1" customWidth="1"/>
    <col min="3586" max="3586" width="15.5703125" customWidth="1"/>
    <col min="3587" max="3587" width="15.140625" customWidth="1"/>
    <col min="3588" max="3588" width="16.7109375" customWidth="1"/>
    <col min="3589" max="3589" width="16.28515625" customWidth="1"/>
    <col min="3590" max="3590" width="15.28515625" customWidth="1"/>
    <col min="3592" max="3592" width="12.7109375" bestFit="1" customWidth="1"/>
    <col min="3841" max="3841" width="28" bestFit="1" customWidth="1"/>
    <col min="3842" max="3842" width="15.5703125" customWidth="1"/>
    <col min="3843" max="3843" width="15.140625" customWidth="1"/>
    <col min="3844" max="3844" width="16.7109375" customWidth="1"/>
    <col min="3845" max="3845" width="16.28515625" customWidth="1"/>
    <col min="3846" max="3846" width="15.28515625" customWidth="1"/>
    <col min="3848" max="3848" width="12.7109375" bestFit="1" customWidth="1"/>
    <col min="4097" max="4097" width="28" bestFit="1" customWidth="1"/>
    <col min="4098" max="4098" width="15.5703125" customWidth="1"/>
    <col min="4099" max="4099" width="15.140625" customWidth="1"/>
    <col min="4100" max="4100" width="16.7109375" customWidth="1"/>
    <col min="4101" max="4101" width="16.28515625" customWidth="1"/>
    <col min="4102" max="4102" width="15.28515625" customWidth="1"/>
    <col min="4104" max="4104" width="12.7109375" bestFit="1" customWidth="1"/>
    <col min="4353" max="4353" width="28" bestFit="1" customWidth="1"/>
    <col min="4354" max="4354" width="15.5703125" customWidth="1"/>
    <col min="4355" max="4355" width="15.140625" customWidth="1"/>
    <col min="4356" max="4356" width="16.7109375" customWidth="1"/>
    <col min="4357" max="4357" width="16.28515625" customWidth="1"/>
    <col min="4358" max="4358" width="15.28515625" customWidth="1"/>
    <col min="4360" max="4360" width="12.7109375" bestFit="1" customWidth="1"/>
    <col min="4609" max="4609" width="28" bestFit="1" customWidth="1"/>
    <col min="4610" max="4610" width="15.5703125" customWidth="1"/>
    <col min="4611" max="4611" width="15.140625" customWidth="1"/>
    <col min="4612" max="4612" width="16.7109375" customWidth="1"/>
    <col min="4613" max="4613" width="16.28515625" customWidth="1"/>
    <col min="4614" max="4614" width="15.28515625" customWidth="1"/>
    <col min="4616" max="4616" width="12.7109375" bestFit="1" customWidth="1"/>
    <col min="4865" max="4865" width="28" bestFit="1" customWidth="1"/>
    <col min="4866" max="4866" width="15.5703125" customWidth="1"/>
    <col min="4867" max="4867" width="15.140625" customWidth="1"/>
    <col min="4868" max="4868" width="16.7109375" customWidth="1"/>
    <col min="4869" max="4869" width="16.28515625" customWidth="1"/>
    <col min="4870" max="4870" width="15.28515625" customWidth="1"/>
    <col min="4872" max="4872" width="12.7109375" bestFit="1" customWidth="1"/>
    <col min="5121" max="5121" width="28" bestFit="1" customWidth="1"/>
    <col min="5122" max="5122" width="15.5703125" customWidth="1"/>
    <col min="5123" max="5123" width="15.140625" customWidth="1"/>
    <col min="5124" max="5124" width="16.7109375" customWidth="1"/>
    <col min="5125" max="5125" width="16.28515625" customWidth="1"/>
    <col min="5126" max="5126" width="15.28515625" customWidth="1"/>
    <col min="5128" max="5128" width="12.7109375" bestFit="1" customWidth="1"/>
    <col min="5377" max="5377" width="28" bestFit="1" customWidth="1"/>
    <col min="5378" max="5378" width="15.5703125" customWidth="1"/>
    <col min="5379" max="5379" width="15.140625" customWidth="1"/>
    <col min="5380" max="5380" width="16.7109375" customWidth="1"/>
    <col min="5381" max="5381" width="16.28515625" customWidth="1"/>
    <col min="5382" max="5382" width="15.28515625" customWidth="1"/>
    <col min="5384" max="5384" width="12.7109375" bestFit="1" customWidth="1"/>
    <col min="5633" max="5633" width="28" bestFit="1" customWidth="1"/>
    <col min="5634" max="5634" width="15.5703125" customWidth="1"/>
    <col min="5635" max="5635" width="15.140625" customWidth="1"/>
    <col min="5636" max="5636" width="16.7109375" customWidth="1"/>
    <col min="5637" max="5637" width="16.28515625" customWidth="1"/>
    <col min="5638" max="5638" width="15.28515625" customWidth="1"/>
    <col min="5640" max="5640" width="12.7109375" bestFit="1" customWidth="1"/>
    <col min="5889" max="5889" width="28" bestFit="1" customWidth="1"/>
    <col min="5890" max="5890" width="15.5703125" customWidth="1"/>
    <col min="5891" max="5891" width="15.140625" customWidth="1"/>
    <col min="5892" max="5892" width="16.7109375" customWidth="1"/>
    <col min="5893" max="5893" width="16.28515625" customWidth="1"/>
    <col min="5894" max="5894" width="15.28515625" customWidth="1"/>
    <col min="5896" max="5896" width="12.7109375" bestFit="1" customWidth="1"/>
    <col min="6145" max="6145" width="28" bestFit="1" customWidth="1"/>
    <col min="6146" max="6146" width="15.5703125" customWidth="1"/>
    <col min="6147" max="6147" width="15.140625" customWidth="1"/>
    <col min="6148" max="6148" width="16.7109375" customWidth="1"/>
    <col min="6149" max="6149" width="16.28515625" customWidth="1"/>
    <col min="6150" max="6150" width="15.28515625" customWidth="1"/>
    <col min="6152" max="6152" width="12.7109375" bestFit="1" customWidth="1"/>
    <col min="6401" max="6401" width="28" bestFit="1" customWidth="1"/>
    <col min="6402" max="6402" width="15.5703125" customWidth="1"/>
    <col min="6403" max="6403" width="15.140625" customWidth="1"/>
    <col min="6404" max="6404" width="16.7109375" customWidth="1"/>
    <col min="6405" max="6405" width="16.28515625" customWidth="1"/>
    <col min="6406" max="6406" width="15.28515625" customWidth="1"/>
    <col min="6408" max="6408" width="12.7109375" bestFit="1" customWidth="1"/>
    <col min="6657" max="6657" width="28" bestFit="1" customWidth="1"/>
    <col min="6658" max="6658" width="15.5703125" customWidth="1"/>
    <col min="6659" max="6659" width="15.140625" customWidth="1"/>
    <col min="6660" max="6660" width="16.7109375" customWidth="1"/>
    <col min="6661" max="6661" width="16.28515625" customWidth="1"/>
    <col min="6662" max="6662" width="15.28515625" customWidth="1"/>
    <col min="6664" max="6664" width="12.7109375" bestFit="1" customWidth="1"/>
    <col min="6913" max="6913" width="28" bestFit="1" customWidth="1"/>
    <col min="6914" max="6914" width="15.5703125" customWidth="1"/>
    <col min="6915" max="6915" width="15.140625" customWidth="1"/>
    <col min="6916" max="6916" width="16.7109375" customWidth="1"/>
    <col min="6917" max="6917" width="16.28515625" customWidth="1"/>
    <col min="6918" max="6918" width="15.28515625" customWidth="1"/>
    <col min="6920" max="6920" width="12.7109375" bestFit="1" customWidth="1"/>
    <col min="7169" max="7169" width="28" bestFit="1" customWidth="1"/>
    <col min="7170" max="7170" width="15.5703125" customWidth="1"/>
    <col min="7171" max="7171" width="15.140625" customWidth="1"/>
    <col min="7172" max="7172" width="16.7109375" customWidth="1"/>
    <col min="7173" max="7173" width="16.28515625" customWidth="1"/>
    <col min="7174" max="7174" width="15.28515625" customWidth="1"/>
    <col min="7176" max="7176" width="12.7109375" bestFit="1" customWidth="1"/>
    <col min="7425" max="7425" width="28" bestFit="1" customWidth="1"/>
    <col min="7426" max="7426" width="15.5703125" customWidth="1"/>
    <col min="7427" max="7427" width="15.140625" customWidth="1"/>
    <col min="7428" max="7428" width="16.7109375" customWidth="1"/>
    <col min="7429" max="7429" width="16.28515625" customWidth="1"/>
    <col min="7430" max="7430" width="15.28515625" customWidth="1"/>
    <col min="7432" max="7432" width="12.7109375" bestFit="1" customWidth="1"/>
    <col min="7681" max="7681" width="28" bestFit="1" customWidth="1"/>
    <col min="7682" max="7682" width="15.5703125" customWidth="1"/>
    <col min="7683" max="7683" width="15.140625" customWidth="1"/>
    <col min="7684" max="7684" width="16.7109375" customWidth="1"/>
    <col min="7685" max="7685" width="16.28515625" customWidth="1"/>
    <col min="7686" max="7686" width="15.28515625" customWidth="1"/>
    <col min="7688" max="7688" width="12.7109375" bestFit="1" customWidth="1"/>
    <col min="7937" max="7937" width="28" bestFit="1" customWidth="1"/>
    <col min="7938" max="7938" width="15.5703125" customWidth="1"/>
    <col min="7939" max="7939" width="15.140625" customWidth="1"/>
    <col min="7940" max="7940" width="16.7109375" customWidth="1"/>
    <col min="7941" max="7941" width="16.28515625" customWidth="1"/>
    <col min="7942" max="7942" width="15.28515625" customWidth="1"/>
    <col min="7944" max="7944" width="12.7109375" bestFit="1" customWidth="1"/>
    <col min="8193" max="8193" width="28" bestFit="1" customWidth="1"/>
    <col min="8194" max="8194" width="15.5703125" customWidth="1"/>
    <col min="8195" max="8195" width="15.140625" customWidth="1"/>
    <col min="8196" max="8196" width="16.7109375" customWidth="1"/>
    <col min="8197" max="8197" width="16.28515625" customWidth="1"/>
    <col min="8198" max="8198" width="15.28515625" customWidth="1"/>
    <col min="8200" max="8200" width="12.7109375" bestFit="1" customWidth="1"/>
    <col min="8449" max="8449" width="28" bestFit="1" customWidth="1"/>
    <col min="8450" max="8450" width="15.5703125" customWidth="1"/>
    <col min="8451" max="8451" width="15.140625" customWidth="1"/>
    <col min="8452" max="8452" width="16.7109375" customWidth="1"/>
    <col min="8453" max="8453" width="16.28515625" customWidth="1"/>
    <col min="8454" max="8454" width="15.28515625" customWidth="1"/>
    <col min="8456" max="8456" width="12.7109375" bestFit="1" customWidth="1"/>
    <col min="8705" max="8705" width="28" bestFit="1" customWidth="1"/>
    <col min="8706" max="8706" width="15.5703125" customWidth="1"/>
    <col min="8707" max="8707" width="15.140625" customWidth="1"/>
    <col min="8708" max="8708" width="16.7109375" customWidth="1"/>
    <col min="8709" max="8709" width="16.28515625" customWidth="1"/>
    <col min="8710" max="8710" width="15.28515625" customWidth="1"/>
    <col min="8712" max="8712" width="12.7109375" bestFit="1" customWidth="1"/>
    <col min="8961" max="8961" width="28" bestFit="1" customWidth="1"/>
    <col min="8962" max="8962" width="15.5703125" customWidth="1"/>
    <col min="8963" max="8963" width="15.140625" customWidth="1"/>
    <col min="8964" max="8964" width="16.7109375" customWidth="1"/>
    <col min="8965" max="8965" width="16.28515625" customWidth="1"/>
    <col min="8966" max="8966" width="15.28515625" customWidth="1"/>
    <col min="8968" max="8968" width="12.7109375" bestFit="1" customWidth="1"/>
    <col min="9217" max="9217" width="28" bestFit="1" customWidth="1"/>
    <col min="9218" max="9218" width="15.5703125" customWidth="1"/>
    <col min="9219" max="9219" width="15.140625" customWidth="1"/>
    <col min="9220" max="9220" width="16.7109375" customWidth="1"/>
    <col min="9221" max="9221" width="16.28515625" customWidth="1"/>
    <col min="9222" max="9222" width="15.28515625" customWidth="1"/>
    <col min="9224" max="9224" width="12.7109375" bestFit="1" customWidth="1"/>
    <col min="9473" max="9473" width="28" bestFit="1" customWidth="1"/>
    <col min="9474" max="9474" width="15.5703125" customWidth="1"/>
    <col min="9475" max="9475" width="15.140625" customWidth="1"/>
    <col min="9476" max="9476" width="16.7109375" customWidth="1"/>
    <col min="9477" max="9477" width="16.28515625" customWidth="1"/>
    <col min="9478" max="9478" width="15.28515625" customWidth="1"/>
    <col min="9480" max="9480" width="12.7109375" bestFit="1" customWidth="1"/>
    <col min="9729" max="9729" width="28" bestFit="1" customWidth="1"/>
    <col min="9730" max="9730" width="15.5703125" customWidth="1"/>
    <col min="9731" max="9731" width="15.140625" customWidth="1"/>
    <col min="9732" max="9732" width="16.7109375" customWidth="1"/>
    <col min="9733" max="9733" width="16.28515625" customWidth="1"/>
    <col min="9734" max="9734" width="15.28515625" customWidth="1"/>
    <col min="9736" max="9736" width="12.7109375" bestFit="1" customWidth="1"/>
    <col min="9985" max="9985" width="28" bestFit="1" customWidth="1"/>
    <col min="9986" max="9986" width="15.5703125" customWidth="1"/>
    <col min="9987" max="9987" width="15.140625" customWidth="1"/>
    <col min="9988" max="9988" width="16.7109375" customWidth="1"/>
    <col min="9989" max="9989" width="16.28515625" customWidth="1"/>
    <col min="9990" max="9990" width="15.28515625" customWidth="1"/>
    <col min="9992" max="9992" width="12.7109375" bestFit="1" customWidth="1"/>
    <col min="10241" max="10241" width="28" bestFit="1" customWidth="1"/>
    <col min="10242" max="10242" width="15.5703125" customWidth="1"/>
    <col min="10243" max="10243" width="15.140625" customWidth="1"/>
    <col min="10244" max="10244" width="16.7109375" customWidth="1"/>
    <col min="10245" max="10245" width="16.28515625" customWidth="1"/>
    <col min="10246" max="10246" width="15.28515625" customWidth="1"/>
    <col min="10248" max="10248" width="12.7109375" bestFit="1" customWidth="1"/>
    <col min="10497" max="10497" width="28" bestFit="1" customWidth="1"/>
    <col min="10498" max="10498" width="15.5703125" customWidth="1"/>
    <col min="10499" max="10499" width="15.140625" customWidth="1"/>
    <col min="10500" max="10500" width="16.7109375" customWidth="1"/>
    <col min="10501" max="10501" width="16.28515625" customWidth="1"/>
    <col min="10502" max="10502" width="15.28515625" customWidth="1"/>
    <col min="10504" max="10504" width="12.7109375" bestFit="1" customWidth="1"/>
    <col min="10753" max="10753" width="28" bestFit="1" customWidth="1"/>
    <col min="10754" max="10754" width="15.5703125" customWidth="1"/>
    <col min="10755" max="10755" width="15.140625" customWidth="1"/>
    <col min="10756" max="10756" width="16.7109375" customWidth="1"/>
    <col min="10757" max="10757" width="16.28515625" customWidth="1"/>
    <col min="10758" max="10758" width="15.28515625" customWidth="1"/>
    <col min="10760" max="10760" width="12.7109375" bestFit="1" customWidth="1"/>
    <col min="11009" max="11009" width="28" bestFit="1" customWidth="1"/>
    <col min="11010" max="11010" width="15.5703125" customWidth="1"/>
    <col min="11011" max="11011" width="15.140625" customWidth="1"/>
    <col min="11012" max="11012" width="16.7109375" customWidth="1"/>
    <col min="11013" max="11013" width="16.28515625" customWidth="1"/>
    <col min="11014" max="11014" width="15.28515625" customWidth="1"/>
    <col min="11016" max="11016" width="12.7109375" bestFit="1" customWidth="1"/>
    <col min="11265" max="11265" width="28" bestFit="1" customWidth="1"/>
    <col min="11266" max="11266" width="15.5703125" customWidth="1"/>
    <col min="11267" max="11267" width="15.140625" customWidth="1"/>
    <col min="11268" max="11268" width="16.7109375" customWidth="1"/>
    <col min="11269" max="11269" width="16.28515625" customWidth="1"/>
    <col min="11270" max="11270" width="15.28515625" customWidth="1"/>
    <col min="11272" max="11272" width="12.7109375" bestFit="1" customWidth="1"/>
    <col min="11521" max="11521" width="28" bestFit="1" customWidth="1"/>
    <col min="11522" max="11522" width="15.5703125" customWidth="1"/>
    <col min="11523" max="11523" width="15.140625" customWidth="1"/>
    <col min="11524" max="11524" width="16.7109375" customWidth="1"/>
    <col min="11525" max="11525" width="16.28515625" customWidth="1"/>
    <col min="11526" max="11526" width="15.28515625" customWidth="1"/>
    <col min="11528" max="11528" width="12.7109375" bestFit="1" customWidth="1"/>
    <col min="11777" max="11777" width="28" bestFit="1" customWidth="1"/>
    <col min="11778" max="11778" width="15.5703125" customWidth="1"/>
    <col min="11779" max="11779" width="15.140625" customWidth="1"/>
    <col min="11780" max="11780" width="16.7109375" customWidth="1"/>
    <col min="11781" max="11781" width="16.28515625" customWidth="1"/>
    <col min="11782" max="11782" width="15.28515625" customWidth="1"/>
    <col min="11784" max="11784" width="12.7109375" bestFit="1" customWidth="1"/>
    <col min="12033" max="12033" width="28" bestFit="1" customWidth="1"/>
    <col min="12034" max="12034" width="15.5703125" customWidth="1"/>
    <col min="12035" max="12035" width="15.140625" customWidth="1"/>
    <col min="12036" max="12036" width="16.7109375" customWidth="1"/>
    <col min="12037" max="12037" width="16.28515625" customWidth="1"/>
    <col min="12038" max="12038" width="15.28515625" customWidth="1"/>
    <col min="12040" max="12040" width="12.7109375" bestFit="1" customWidth="1"/>
    <col min="12289" max="12289" width="28" bestFit="1" customWidth="1"/>
    <col min="12290" max="12290" width="15.5703125" customWidth="1"/>
    <col min="12291" max="12291" width="15.140625" customWidth="1"/>
    <col min="12292" max="12292" width="16.7109375" customWidth="1"/>
    <col min="12293" max="12293" width="16.28515625" customWidth="1"/>
    <col min="12294" max="12294" width="15.28515625" customWidth="1"/>
    <col min="12296" max="12296" width="12.7109375" bestFit="1" customWidth="1"/>
    <col min="12545" max="12545" width="28" bestFit="1" customWidth="1"/>
    <col min="12546" max="12546" width="15.5703125" customWidth="1"/>
    <col min="12547" max="12547" width="15.140625" customWidth="1"/>
    <col min="12548" max="12548" width="16.7109375" customWidth="1"/>
    <col min="12549" max="12549" width="16.28515625" customWidth="1"/>
    <col min="12550" max="12550" width="15.28515625" customWidth="1"/>
    <col min="12552" max="12552" width="12.7109375" bestFit="1" customWidth="1"/>
    <col min="12801" max="12801" width="28" bestFit="1" customWidth="1"/>
    <col min="12802" max="12802" width="15.5703125" customWidth="1"/>
    <col min="12803" max="12803" width="15.140625" customWidth="1"/>
    <col min="12804" max="12804" width="16.7109375" customWidth="1"/>
    <col min="12805" max="12805" width="16.28515625" customWidth="1"/>
    <col min="12806" max="12806" width="15.28515625" customWidth="1"/>
    <col min="12808" max="12808" width="12.7109375" bestFit="1" customWidth="1"/>
    <col min="13057" max="13057" width="28" bestFit="1" customWidth="1"/>
    <col min="13058" max="13058" width="15.5703125" customWidth="1"/>
    <col min="13059" max="13059" width="15.140625" customWidth="1"/>
    <col min="13060" max="13060" width="16.7109375" customWidth="1"/>
    <col min="13061" max="13061" width="16.28515625" customWidth="1"/>
    <col min="13062" max="13062" width="15.28515625" customWidth="1"/>
    <col min="13064" max="13064" width="12.7109375" bestFit="1" customWidth="1"/>
    <col min="13313" max="13313" width="28" bestFit="1" customWidth="1"/>
    <col min="13314" max="13314" width="15.5703125" customWidth="1"/>
    <col min="13315" max="13315" width="15.140625" customWidth="1"/>
    <col min="13316" max="13316" width="16.7109375" customWidth="1"/>
    <col min="13317" max="13317" width="16.28515625" customWidth="1"/>
    <col min="13318" max="13318" width="15.28515625" customWidth="1"/>
    <col min="13320" max="13320" width="12.7109375" bestFit="1" customWidth="1"/>
    <col min="13569" max="13569" width="28" bestFit="1" customWidth="1"/>
    <col min="13570" max="13570" width="15.5703125" customWidth="1"/>
    <col min="13571" max="13571" width="15.140625" customWidth="1"/>
    <col min="13572" max="13572" width="16.7109375" customWidth="1"/>
    <col min="13573" max="13573" width="16.28515625" customWidth="1"/>
    <col min="13574" max="13574" width="15.28515625" customWidth="1"/>
    <col min="13576" max="13576" width="12.7109375" bestFit="1" customWidth="1"/>
    <col min="13825" max="13825" width="28" bestFit="1" customWidth="1"/>
    <col min="13826" max="13826" width="15.5703125" customWidth="1"/>
    <col min="13827" max="13827" width="15.140625" customWidth="1"/>
    <col min="13828" max="13828" width="16.7109375" customWidth="1"/>
    <col min="13829" max="13829" width="16.28515625" customWidth="1"/>
    <col min="13830" max="13830" width="15.28515625" customWidth="1"/>
    <col min="13832" max="13832" width="12.7109375" bestFit="1" customWidth="1"/>
    <col min="14081" max="14081" width="28" bestFit="1" customWidth="1"/>
    <col min="14082" max="14082" width="15.5703125" customWidth="1"/>
    <col min="14083" max="14083" width="15.140625" customWidth="1"/>
    <col min="14084" max="14084" width="16.7109375" customWidth="1"/>
    <col min="14085" max="14085" width="16.28515625" customWidth="1"/>
    <col min="14086" max="14086" width="15.28515625" customWidth="1"/>
    <col min="14088" max="14088" width="12.7109375" bestFit="1" customWidth="1"/>
    <col min="14337" max="14337" width="28" bestFit="1" customWidth="1"/>
    <col min="14338" max="14338" width="15.5703125" customWidth="1"/>
    <col min="14339" max="14339" width="15.140625" customWidth="1"/>
    <col min="14340" max="14340" width="16.7109375" customWidth="1"/>
    <col min="14341" max="14341" width="16.28515625" customWidth="1"/>
    <col min="14342" max="14342" width="15.28515625" customWidth="1"/>
    <col min="14344" max="14344" width="12.7109375" bestFit="1" customWidth="1"/>
    <col min="14593" max="14593" width="28" bestFit="1" customWidth="1"/>
    <col min="14594" max="14594" width="15.5703125" customWidth="1"/>
    <col min="14595" max="14595" width="15.140625" customWidth="1"/>
    <col min="14596" max="14596" width="16.7109375" customWidth="1"/>
    <col min="14597" max="14597" width="16.28515625" customWidth="1"/>
    <col min="14598" max="14598" width="15.28515625" customWidth="1"/>
    <col min="14600" max="14600" width="12.7109375" bestFit="1" customWidth="1"/>
    <col min="14849" max="14849" width="28" bestFit="1" customWidth="1"/>
    <col min="14850" max="14850" width="15.5703125" customWidth="1"/>
    <col min="14851" max="14851" width="15.140625" customWidth="1"/>
    <col min="14852" max="14852" width="16.7109375" customWidth="1"/>
    <col min="14853" max="14853" width="16.28515625" customWidth="1"/>
    <col min="14854" max="14854" width="15.28515625" customWidth="1"/>
    <col min="14856" max="14856" width="12.7109375" bestFit="1" customWidth="1"/>
    <col min="15105" max="15105" width="28" bestFit="1" customWidth="1"/>
    <col min="15106" max="15106" width="15.5703125" customWidth="1"/>
    <col min="15107" max="15107" width="15.140625" customWidth="1"/>
    <col min="15108" max="15108" width="16.7109375" customWidth="1"/>
    <col min="15109" max="15109" width="16.28515625" customWidth="1"/>
    <col min="15110" max="15110" width="15.28515625" customWidth="1"/>
    <col min="15112" max="15112" width="12.7109375" bestFit="1" customWidth="1"/>
    <col min="15361" max="15361" width="28" bestFit="1" customWidth="1"/>
    <col min="15362" max="15362" width="15.5703125" customWidth="1"/>
    <col min="15363" max="15363" width="15.140625" customWidth="1"/>
    <col min="15364" max="15364" width="16.7109375" customWidth="1"/>
    <col min="15365" max="15365" width="16.28515625" customWidth="1"/>
    <col min="15366" max="15366" width="15.28515625" customWidth="1"/>
    <col min="15368" max="15368" width="12.7109375" bestFit="1" customWidth="1"/>
    <col min="15617" max="15617" width="28" bestFit="1" customWidth="1"/>
    <col min="15618" max="15618" width="15.5703125" customWidth="1"/>
    <col min="15619" max="15619" width="15.140625" customWidth="1"/>
    <col min="15620" max="15620" width="16.7109375" customWidth="1"/>
    <col min="15621" max="15621" width="16.28515625" customWidth="1"/>
    <col min="15622" max="15622" width="15.28515625" customWidth="1"/>
    <col min="15624" max="15624" width="12.7109375" bestFit="1" customWidth="1"/>
    <col min="15873" max="15873" width="28" bestFit="1" customWidth="1"/>
    <col min="15874" max="15874" width="15.5703125" customWidth="1"/>
    <col min="15875" max="15875" width="15.140625" customWidth="1"/>
    <col min="15876" max="15876" width="16.7109375" customWidth="1"/>
    <col min="15877" max="15877" width="16.28515625" customWidth="1"/>
    <col min="15878" max="15878" width="15.28515625" customWidth="1"/>
    <col min="15880" max="15880" width="12.7109375" bestFit="1" customWidth="1"/>
    <col min="16129" max="16129" width="28" bestFit="1" customWidth="1"/>
    <col min="16130" max="16130" width="15.5703125" customWidth="1"/>
    <col min="16131" max="16131" width="15.140625" customWidth="1"/>
    <col min="16132" max="16132" width="16.7109375" customWidth="1"/>
    <col min="16133" max="16133" width="16.28515625" customWidth="1"/>
    <col min="16134" max="16134" width="15.28515625" customWidth="1"/>
    <col min="16136" max="16136" width="12.7109375" bestFit="1" customWidth="1"/>
  </cols>
  <sheetData>
    <row r="1" spans="1:6" ht="18" x14ac:dyDescent="0.25">
      <c r="A1" s="54" t="s">
        <v>0</v>
      </c>
      <c r="B1" s="54"/>
      <c r="C1" s="54"/>
      <c r="D1" s="54"/>
      <c r="E1" s="54"/>
      <c r="F1" s="54"/>
    </row>
    <row r="2" spans="1:6" ht="15.75" thickBot="1" x14ac:dyDescent="0.3">
      <c r="A2" s="1"/>
      <c r="B2" s="2"/>
      <c r="C2" s="2"/>
      <c r="D2" s="2"/>
      <c r="E2" s="2"/>
      <c r="F2" s="3" t="s">
        <v>1</v>
      </c>
    </row>
    <row r="3" spans="1:6" x14ac:dyDescent="0.25">
      <c r="A3" s="4"/>
      <c r="B3" s="5"/>
      <c r="C3" s="5"/>
      <c r="D3" s="6"/>
      <c r="E3" s="6"/>
      <c r="F3" s="7" t="s">
        <v>75</v>
      </c>
    </row>
    <row r="4" spans="1:6" ht="84" x14ac:dyDescent="0.25">
      <c r="A4" s="8" t="s">
        <v>2</v>
      </c>
      <c r="B4" s="9" t="s">
        <v>3</v>
      </c>
      <c r="C4" s="9" t="s">
        <v>4</v>
      </c>
      <c r="D4" s="10" t="s">
        <v>5</v>
      </c>
      <c r="E4" s="10" t="s">
        <v>6</v>
      </c>
      <c r="F4" s="10" t="s">
        <v>7</v>
      </c>
    </row>
    <row r="5" spans="1:6" s="11" customFormat="1" x14ac:dyDescent="0.25">
      <c r="A5" s="15" t="s">
        <v>8</v>
      </c>
      <c r="B5" s="16">
        <v>0</v>
      </c>
      <c r="C5" s="17">
        <v>37079827.700000003</v>
      </c>
      <c r="D5" s="17">
        <v>4000000</v>
      </c>
      <c r="E5" s="17">
        <v>0</v>
      </c>
      <c r="F5" s="17">
        <f>SUM(B5:E5)</f>
        <v>41079827.700000003</v>
      </c>
    </row>
    <row r="6" spans="1:6" s="11" customFormat="1" x14ac:dyDescent="0.25">
      <c r="A6" s="15" t="s">
        <v>9</v>
      </c>
      <c r="B6" s="16">
        <v>0</v>
      </c>
      <c r="C6" s="17">
        <v>0</v>
      </c>
      <c r="D6" s="17">
        <v>5000000</v>
      </c>
      <c r="E6" s="17">
        <v>0</v>
      </c>
      <c r="F6" s="17">
        <f t="shared" ref="F6:F69" si="0">SUM(B6:E6)</f>
        <v>5000000</v>
      </c>
    </row>
    <row r="7" spans="1:6" s="11" customFormat="1" x14ac:dyDescent="0.25">
      <c r="A7" s="15" t="s">
        <v>10</v>
      </c>
      <c r="B7" s="16">
        <v>0</v>
      </c>
      <c r="C7" s="17">
        <v>7582120.7599999998</v>
      </c>
      <c r="D7" s="17">
        <v>0</v>
      </c>
      <c r="E7" s="17">
        <v>0</v>
      </c>
      <c r="F7" s="17">
        <f t="shared" si="0"/>
        <v>7582120.7599999998</v>
      </c>
    </row>
    <row r="8" spans="1:6" s="11" customFormat="1" x14ac:dyDescent="0.25">
      <c r="A8" s="15" t="s">
        <v>11</v>
      </c>
      <c r="B8" s="16">
        <v>0</v>
      </c>
      <c r="C8" s="17">
        <v>949275.87</v>
      </c>
      <c r="D8" s="17">
        <v>0</v>
      </c>
      <c r="E8" s="17">
        <v>0</v>
      </c>
      <c r="F8" s="17">
        <f t="shared" si="0"/>
        <v>949275.87</v>
      </c>
    </row>
    <row r="9" spans="1:6" s="11" customFormat="1" x14ac:dyDescent="0.25">
      <c r="A9" s="15" t="s">
        <v>12</v>
      </c>
      <c r="B9" s="16">
        <v>0</v>
      </c>
      <c r="C9" s="17">
        <v>15905139.310000001</v>
      </c>
      <c r="D9" s="17">
        <v>0</v>
      </c>
      <c r="E9" s="17">
        <v>0</v>
      </c>
      <c r="F9" s="17">
        <f t="shared" si="0"/>
        <v>15905139.310000001</v>
      </c>
    </row>
    <row r="10" spans="1:6" s="11" customFormat="1" x14ac:dyDescent="0.25">
      <c r="A10" s="15" t="s">
        <v>13</v>
      </c>
      <c r="B10" s="16">
        <v>0</v>
      </c>
      <c r="C10" s="17">
        <v>295453680.80000001</v>
      </c>
      <c r="D10" s="17">
        <v>0</v>
      </c>
      <c r="E10" s="17">
        <v>200162793.06</v>
      </c>
      <c r="F10" s="17">
        <f t="shared" si="0"/>
        <v>495616473.86000001</v>
      </c>
    </row>
    <row r="11" spans="1:6" s="11" customFormat="1" x14ac:dyDescent="0.25">
      <c r="A11" s="15" t="s">
        <v>14</v>
      </c>
      <c r="B11" s="16">
        <v>0</v>
      </c>
      <c r="C11" s="17">
        <v>5000000</v>
      </c>
      <c r="D11" s="17">
        <v>30000000</v>
      </c>
      <c r="E11" s="17">
        <v>0</v>
      </c>
      <c r="F11" s="17">
        <f t="shared" si="0"/>
        <v>35000000</v>
      </c>
    </row>
    <row r="12" spans="1:6" s="11" customFormat="1" x14ac:dyDescent="0.25">
      <c r="A12" s="15" t="s">
        <v>15</v>
      </c>
      <c r="B12" s="16">
        <v>0</v>
      </c>
      <c r="C12" s="17">
        <v>0</v>
      </c>
      <c r="D12" s="17">
        <v>24400000</v>
      </c>
      <c r="E12" s="17">
        <v>0</v>
      </c>
      <c r="F12" s="17">
        <f t="shared" si="0"/>
        <v>24400000</v>
      </c>
    </row>
    <row r="13" spans="1:6" s="11" customFormat="1" x14ac:dyDescent="0.25">
      <c r="A13" s="15" t="s">
        <v>16</v>
      </c>
      <c r="B13" s="16">
        <v>0</v>
      </c>
      <c r="C13" s="17">
        <v>113651927.56999999</v>
      </c>
      <c r="D13" s="17">
        <v>0</v>
      </c>
      <c r="E13" s="17">
        <v>0</v>
      </c>
      <c r="F13" s="17">
        <f t="shared" si="0"/>
        <v>113651927.56999999</v>
      </c>
    </row>
    <row r="14" spans="1:6" s="11" customFormat="1" x14ac:dyDescent="0.25">
      <c r="A14" s="15" t="s">
        <v>17</v>
      </c>
      <c r="B14" s="16">
        <v>0</v>
      </c>
      <c r="C14" s="17">
        <v>29249000</v>
      </c>
      <c r="D14" s="17">
        <v>0</v>
      </c>
      <c r="E14" s="17">
        <v>0</v>
      </c>
      <c r="F14" s="17">
        <f t="shared" si="0"/>
        <v>29249000</v>
      </c>
    </row>
    <row r="15" spans="1:6" s="11" customFormat="1" x14ac:dyDescent="0.25">
      <c r="A15" s="15" t="s">
        <v>18</v>
      </c>
      <c r="B15" s="16">
        <v>0</v>
      </c>
      <c r="C15" s="17">
        <v>9055708.5</v>
      </c>
      <c r="D15" s="17">
        <v>0</v>
      </c>
      <c r="E15" s="17">
        <v>0</v>
      </c>
      <c r="F15" s="17">
        <f t="shared" si="0"/>
        <v>9055708.5</v>
      </c>
    </row>
    <row r="16" spans="1:6" s="11" customFormat="1" x14ac:dyDescent="0.25">
      <c r="A16" s="15" t="s">
        <v>19</v>
      </c>
      <c r="B16" s="16">
        <v>0</v>
      </c>
      <c r="C16" s="17">
        <v>20365924</v>
      </c>
      <c r="D16" s="17">
        <v>0</v>
      </c>
      <c r="E16" s="17">
        <v>0</v>
      </c>
      <c r="F16" s="17">
        <f t="shared" si="0"/>
        <v>20365924</v>
      </c>
    </row>
    <row r="17" spans="1:6" s="11" customFormat="1" x14ac:dyDescent="0.25">
      <c r="A17" s="15" t="s">
        <v>20</v>
      </c>
      <c r="B17" s="16">
        <v>0</v>
      </c>
      <c r="C17" s="17">
        <v>5900000</v>
      </c>
      <c r="D17" s="17">
        <v>0</v>
      </c>
      <c r="E17" s="17">
        <v>0</v>
      </c>
      <c r="F17" s="17">
        <f t="shared" si="0"/>
        <v>5900000</v>
      </c>
    </row>
    <row r="18" spans="1:6" s="11" customFormat="1" x14ac:dyDescent="0.25">
      <c r="A18" s="15" t="s">
        <v>21</v>
      </c>
      <c r="B18" s="16">
        <v>0</v>
      </c>
      <c r="C18" s="17">
        <v>3970000</v>
      </c>
      <c r="D18" s="17">
        <v>0</v>
      </c>
      <c r="E18" s="17">
        <v>0</v>
      </c>
      <c r="F18" s="17">
        <f t="shared" si="0"/>
        <v>3970000</v>
      </c>
    </row>
    <row r="19" spans="1:6" s="11" customFormat="1" x14ac:dyDescent="0.25">
      <c r="A19" s="15" t="s">
        <v>22</v>
      </c>
      <c r="B19" s="16">
        <v>0</v>
      </c>
      <c r="C19" s="17">
        <v>970000</v>
      </c>
      <c r="D19" s="17">
        <v>0</v>
      </c>
      <c r="E19" s="17">
        <v>0</v>
      </c>
      <c r="F19" s="17">
        <f t="shared" si="0"/>
        <v>970000</v>
      </c>
    </row>
    <row r="20" spans="1:6" s="11" customFormat="1" x14ac:dyDescent="0.25">
      <c r="A20" s="15" t="s">
        <v>23</v>
      </c>
      <c r="B20" s="16">
        <v>0</v>
      </c>
      <c r="C20" s="17">
        <v>3000000</v>
      </c>
      <c r="D20" s="17">
        <v>0</v>
      </c>
      <c r="E20" s="17">
        <v>0</v>
      </c>
      <c r="F20" s="17">
        <f t="shared" si="0"/>
        <v>3000000</v>
      </c>
    </row>
    <row r="21" spans="1:6" s="11" customFormat="1" x14ac:dyDescent="0.25">
      <c r="A21" s="15" t="s">
        <v>24</v>
      </c>
      <c r="B21" s="16">
        <v>0</v>
      </c>
      <c r="C21" s="17">
        <v>117772010.84999999</v>
      </c>
      <c r="D21" s="17">
        <v>0</v>
      </c>
      <c r="E21" s="17">
        <v>0</v>
      </c>
      <c r="F21" s="17">
        <f t="shared" si="0"/>
        <v>117772010.84999999</v>
      </c>
    </row>
    <row r="22" spans="1:6" s="11" customFormat="1" x14ac:dyDescent="0.25">
      <c r="A22" s="18" t="s">
        <v>25</v>
      </c>
      <c r="B22" s="19">
        <v>0</v>
      </c>
      <c r="C22" s="20">
        <v>34723192</v>
      </c>
      <c r="D22" s="20">
        <v>0</v>
      </c>
      <c r="E22" s="20">
        <v>0</v>
      </c>
      <c r="F22" s="17">
        <f t="shared" si="0"/>
        <v>34723192</v>
      </c>
    </row>
    <row r="23" spans="1:6" s="11" customFormat="1" x14ac:dyDescent="0.25">
      <c r="A23" s="15" t="s">
        <v>26</v>
      </c>
      <c r="B23" s="16">
        <v>0</v>
      </c>
      <c r="C23" s="17">
        <v>850000</v>
      </c>
      <c r="D23" s="17">
        <v>0</v>
      </c>
      <c r="E23" s="17">
        <v>0</v>
      </c>
      <c r="F23" s="17">
        <f t="shared" si="0"/>
        <v>850000</v>
      </c>
    </row>
    <row r="24" spans="1:6" s="11" customFormat="1" x14ac:dyDescent="0.25">
      <c r="A24" s="15" t="s">
        <v>27</v>
      </c>
      <c r="B24" s="16">
        <v>0</v>
      </c>
      <c r="C24" s="17">
        <v>650000</v>
      </c>
      <c r="D24" s="17">
        <v>0</v>
      </c>
      <c r="E24" s="17">
        <v>0</v>
      </c>
      <c r="F24" s="17">
        <f t="shared" si="0"/>
        <v>650000</v>
      </c>
    </row>
    <row r="25" spans="1:6" s="11" customFormat="1" x14ac:dyDescent="0.25">
      <c r="A25" s="15" t="s">
        <v>28</v>
      </c>
      <c r="B25" s="16">
        <v>0</v>
      </c>
      <c r="C25" s="17">
        <v>55644091.82</v>
      </c>
      <c r="D25" s="17">
        <v>0</v>
      </c>
      <c r="E25" s="17">
        <v>0</v>
      </c>
      <c r="F25" s="17">
        <f t="shared" si="0"/>
        <v>55644091.82</v>
      </c>
    </row>
    <row r="26" spans="1:6" s="11" customFormat="1" x14ac:dyDescent="0.25">
      <c r="A26" s="15" t="s">
        <v>29</v>
      </c>
      <c r="B26" s="16">
        <v>0</v>
      </c>
      <c r="C26" s="17">
        <v>14608575.49</v>
      </c>
      <c r="D26" s="17">
        <v>0</v>
      </c>
      <c r="E26" s="17">
        <v>0</v>
      </c>
      <c r="F26" s="17">
        <f t="shared" si="0"/>
        <v>14608575.49</v>
      </c>
    </row>
    <row r="27" spans="1:6" s="11" customFormat="1" x14ac:dyDescent="0.25">
      <c r="A27" s="15" t="s">
        <v>30</v>
      </c>
      <c r="B27" s="16">
        <v>0</v>
      </c>
      <c r="C27" s="17">
        <v>2600000</v>
      </c>
      <c r="D27" s="17">
        <v>0</v>
      </c>
      <c r="E27" s="17">
        <v>0</v>
      </c>
      <c r="F27" s="17">
        <f t="shared" si="0"/>
        <v>2600000</v>
      </c>
    </row>
    <row r="28" spans="1:6" s="11" customFormat="1" x14ac:dyDescent="0.25">
      <c r="A28" s="15" t="s">
        <v>31</v>
      </c>
      <c r="B28" s="16">
        <v>0</v>
      </c>
      <c r="C28" s="17">
        <v>1700000</v>
      </c>
      <c r="D28" s="17">
        <v>0</v>
      </c>
      <c r="E28" s="17">
        <v>0</v>
      </c>
      <c r="F28" s="17">
        <f t="shared" si="0"/>
        <v>1700000</v>
      </c>
    </row>
    <row r="29" spans="1:6" s="11" customFormat="1" x14ac:dyDescent="0.25">
      <c r="A29" s="15" t="s">
        <v>32</v>
      </c>
      <c r="B29" s="16">
        <v>0</v>
      </c>
      <c r="C29" s="17">
        <v>39764813.859999999</v>
      </c>
      <c r="D29" s="17">
        <v>0</v>
      </c>
      <c r="E29" s="17">
        <v>0</v>
      </c>
      <c r="F29" s="17">
        <f t="shared" si="0"/>
        <v>39764813.859999999</v>
      </c>
    </row>
    <row r="30" spans="1:6" s="11" customFormat="1" x14ac:dyDescent="0.25">
      <c r="A30" s="15" t="s">
        <v>33</v>
      </c>
      <c r="B30" s="16">
        <v>0</v>
      </c>
      <c r="C30" s="17">
        <v>0</v>
      </c>
      <c r="D30" s="17">
        <v>1995000</v>
      </c>
      <c r="E30" s="17">
        <v>0</v>
      </c>
      <c r="F30" s="17">
        <f t="shared" si="0"/>
        <v>1995000</v>
      </c>
    </row>
    <row r="31" spans="1:6" s="11" customFormat="1" x14ac:dyDescent="0.25">
      <c r="A31" s="15" t="s">
        <v>34</v>
      </c>
      <c r="B31" s="16">
        <v>0</v>
      </c>
      <c r="C31" s="17">
        <v>70296149.579999998</v>
      </c>
      <c r="D31" s="17">
        <v>0</v>
      </c>
      <c r="E31" s="17">
        <v>0</v>
      </c>
      <c r="F31" s="17">
        <f t="shared" si="0"/>
        <v>70296149.579999998</v>
      </c>
    </row>
    <row r="32" spans="1:6" s="11" customFormat="1" x14ac:dyDescent="0.25">
      <c r="A32" s="15" t="s">
        <v>35</v>
      </c>
      <c r="B32" s="16">
        <v>0</v>
      </c>
      <c r="C32" s="17">
        <v>11169800</v>
      </c>
      <c r="D32" s="17">
        <v>0</v>
      </c>
      <c r="E32" s="17">
        <v>0</v>
      </c>
      <c r="F32" s="17">
        <f t="shared" si="0"/>
        <v>11169800</v>
      </c>
    </row>
    <row r="33" spans="1:8" s="11" customFormat="1" x14ac:dyDescent="0.25">
      <c r="A33" s="15" t="s">
        <v>36</v>
      </c>
      <c r="B33" s="16">
        <v>0</v>
      </c>
      <c r="C33" s="17">
        <v>54608919.210000001</v>
      </c>
      <c r="D33" s="16">
        <v>0</v>
      </c>
      <c r="E33" s="16">
        <v>0</v>
      </c>
      <c r="F33" s="17">
        <f t="shared" si="0"/>
        <v>54608919.210000001</v>
      </c>
    </row>
    <row r="34" spans="1:8" s="11" customFormat="1" x14ac:dyDescent="0.25">
      <c r="A34" s="15" t="s">
        <v>37</v>
      </c>
      <c r="B34" s="16">
        <v>0</v>
      </c>
      <c r="C34" s="17">
        <v>62337290.960000001</v>
      </c>
      <c r="D34" s="17">
        <v>0</v>
      </c>
      <c r="E34" s="17">
        <v>0</v>
      </c>
      <c r="F34" s="17">
        <f t="shared" si="0"/>
        <v>62337290.960000001</v>
      </c>
    </row>
    <row r="35" spans="1:8" s="11" customFormat="1" x14ac:dyDescent="0.25">
      <c r="A35" s="15" t="s">
        <v>38</v>
      </c>
      <c r="B35" s="16">
        <v>0</v>
      </c>
      <c r="C35" s="17">
        <v>3983334</v>
      </c>
      <c r="D35" s="17">
        <v>0</v>
      </c>
      <c r="E35" s="17">
        <v>0</v>
      </c>
      <c r="F35" s="17">
        <f t="shared" si="0"/>
        <v>3983334</v>
      </c>
    </row>
    <row r="36" spans="1:8" s="11" customFormat="1" x14ac:dyDescent="0.25">
      <c r="A36" s="15" t="s">
        <v>39</v>
      </c>
      <c r="B36" s="16">
        <v>0</v>
      </c>
      <c r="C36" s="17">
        <v>217224917.13</v>
      </c>
      <c r="D36" s="17">
        <v>50000000</v>
      </c>
      <c r="E36" s="17">
        <v>0</v>
      </c>
      <c r="F36" s="17">
        <f t="shared" si="0"/>
        <v>267224917.13</v>
      </c>
    </row>
    <row r="37" spans="1:8" s="11" customFormat="1" x14ac:dyDescent="0.25">
      <c r="A37" s="15" t="s">
        <v>40</v>
      </c>
      <c r="B37" s="16">
        <v>0</v>
      </c>
      <c r="C37" s="17">
        <v>18336487.850000001</v>
      </c>
      <c r="D37" s="17">
        <v>0</v>
      </c>
      <c r="E37" s="17">
        <v>0</v>
      </c>
      <c r="F37" s="17">
        <f t="shared" si="0"/>
        <v>18336487.850000001</v>
      </c>
    </row>
    <row r="38" spans="1:8" s="11" customFormat="1" x14ac:dyDescent="0.25">
      <c r="A38" s="15" t="s">
        <v>41</v>
      </c>
      <c r="B38" s="16">
        <v>0</v>
      </c>
      <c r="C38" s="17">
        <v>6502184</v>
      </c>
      <c r="D38" s="17">
        <v>0</v>
      </c>
      <c r="E38" s="17">
        <v>0</v>
      </c>
      <c r="F38" s="17">
        <f t="shared" si="0"/>
        <v>6502184</v>
      </c>
    </row>
    <row r="39" spans="1:8" s="11" customFormat="1" x14ac:dyDescent="0.25">
      <c r="A39" s="15" t="s">
        <v>42</v>
      </c>
      <c r="B39" s="16">
        <v>0</v>
      </c>
      <c r="C39" s="17">
        <v>2165000</v>
      </c>
      <c r="D39" s="17">
        <v>0</v>
      </c>
      <c r="E39" s="17">
        <v>0</v>
      </c>
      <c r="F39" s="17">
        <f t="shared" si="0"/>
        <v>2165000</v>
      </c>
    </row>
    <row r="40" spans="1:8" s="11" customFormat="1" x14ac:dyDescent="0.25">
      <c r="A40" s="15" t="s">
        <v>43</v>
      </c>
      <c r="B40" s="16">
        <v>0</v>
      </c>
      <c r="C40" s="17">
        <v>153104293.18000001</v>
      </c>
      <c r="D40" s="17">
        <v>0</v>
      </c>
      <c r="E40" s="17">
        <v>0</v>
      </c>
      <c r="F40" s="17">
        <f t="shared" si="0"/>
        <v>153104293.18000001</v>
      </c>
      <c r="H40" s="12"/>
    </row>
    <row r="41" spans="1:8" s="11" customFormat="1" x14ac:dyDescent="0.25">
      <c r="A41" s="15" t="s">
        <v>44</v>
      </c>
      <c r="B41" s="16">
        <v>0</v>
      </c>
      <c r="C41" s="17">
        <v>33862819.630000003</v>
      </c>
      <c r="D41" s="17">
        <v>0</v>
      </c>
      <c r="E41" s="17">
        <v>0</v>
      </c>
      <c r="F41" s="17">
        <f t="shared" si="0"/>
        <v>33862819.630000003</v>
      </c>
    </row>
    <row r="42" spans="1:8" s="11" customFormat="1" x14ac:dyDescent="0.25">
      <c r="A42" s="15" t="s">
        <v>45</v>
      </c>
      <c r="B42" s="16">
        <v>0</v>
      </c>
      <c r="C42" s="17">
        <v>24820411</v>
      </c>
      <c r="D42" s="17">
        <v>0</v>
      </c>
      <c r="E42" s="17">
        <v>0</v>
      </c>
      <c r="F42" s="17">
        <f t="shared" si="0"/>
        <v>24820411</v>
      </c>
    </row>
    <row r="43" spans="1:8" s="11" customFormat="1" x14ac:dyDescent="0.25">
      <c r="A43" s="15" t="s">
        <v>46</v>
      </c>
      <c r="B43" s="16">
        <v>0</v>
      </c>
      <c r="C43" s="17">
        <v>14938784.52</v>
      </c>
      <c r="D43" s="17">
        <v>0</v>
      </c>
      <c r="E43" s="17">
        <v>0</v>
      </c>
      <c r="F43" s="17">
        <f t="shared" si="0"/>
        <v>14938784.52</v>
      </c>
    </row>
    <row r="44" spans="1:8" s="11" customFormat="1" x14ac:dyDescent="0.25">
      <c r="A44" s="15" t="s">
        <v>47</v>
      </c>
      <c r="B44" s="16">
        <v>0</v>
      </c>
      <c r="C44" s="17">
        <v>38391433.590000004</v>
      </c>
      <c r="D44" s="17">
        <v>0</v>
      </c>
      <c r="E44" s="17">
        <v>0</v>
      </c>
      <c r="F44" s="17">
        <f t="shared" si="0"/>
        <v>38391433.590000004</v>
      </c>
    </row>
    <row r="45" spans="1:8" s="11" customFormat="1" x14ac:dyDescent="0.25">
      <c r="A45" s="15" t="s">
        <v>48</v>
      </c>
      <c r="B45" s="16">
        <v>0</v>
      </c>
      <c r="C45" s="17">
        <v>116343892.63</v>
      </c>
      <c r="D45" s="17">
        <v>0</v>
      </c>
      <c r="E45" s="17">
        <v>0</v>
      </c>
      <c r="F45" s="17">
        <f t="shared" si="0"/>
        <v>116343892.63</v>
      </c>
    </row>
    <row r="46" spans="1:8" s="11" customFormat="1" x14ac:dyDescent="0.25">
      <c r="A46" s="15" t="s">
        <v>49</v>
      </c>
      <c r="B46" s="16">
        <v>0</v>
      </c>
      <c r="C46" s="17">
        <v>2790000</v>
      </c>
      <c r="D46" s="17">
        <v>0</v>
      </c>
      <c r="E46" s="17">
        <v>0</v>
      </c>
      <c r="F46" s="17">
        <f t="shared" si="0"/>
        <v>2790000</v>
      </c>
    </row>
    <row r="47" spans="1:8" s="11" customFormat="1" x14ac:dyDescent="0.25">
      <c r="A47" s="15" t="s">
        <v>50</v>
      </c>
      <c r="B47" s="16">
        <v>0</v>
      </c>
      <c r="C47" s="17">
        <v>6317053.8799999999</v>
      </c>
      <c r="D47" s="17">
        <v>0</v>
      </c>
      <c r="E47" s="17">
        <v>0</v>
      </c>
      <c r="F47" s="17">
        <f t="shared" si="0"/>
        <v>6317053.8799999999</v>
      </c>
    </row>
    <row r="48" spans="1:8" s="11" customFormat="1" x14ac:dyDescent="0.25">
      <c r="A48" s="15" t="s">
        <v>51</v>
      </c>
      <c r="B48" s="16">
        <v>0</v>
      </c>
      <c r="C48" s="17">
        <v>900000</v>
      </c>
      <c r="D48" s="17">
        <v>0</v>
      </c>
      <c r="E48" s="17">
        <v>0</v>
      </c>
      <c r="F48" s="17">
        <f t="shared" si="0"/>
        <v>900000</v>
      </c>
    </row>
    <row r="49" spans="1:8" s="11" customFormat="1" x14ac:dyDescent="0.25">
      <c r="A49" s="15" t="s">
        <v>52</v>
      </c>
      <c r="B49" s="16">
        <v>0</v>
      </c>
      <c r="C49" s="17">
        <v>17679611.940000001</v>
      </c>
      <c r="D49" s="17">
        <v>0</v>
      </c>
      <c r="E49" s="17">
        <v>0</v>
      </c>
      <c r="F49" s="17">
        <f t="shared" si="0"/>
        <v>17679611.940000001</v>
      </c>
    </row>
    <row r="50" spans="1:8" s="11" customFormat="1" x14ac:dyDescent="0.25">
      <c r="A50" s="15" t="s">
        <v>53</v>
      </c>
      <c r="B50" s="16">
        <v>0</v>
      </c>
      <c r="C50" s="17">
        <v>82943594.049999997</v>
      </c>
      <c r="D50" s="17">
        <v>0</v>
      </c>
      <c r="E50" s="17">
        <v>0</v>
      </c>
      <c r="F50" s="17">
        <f t="shared" si="0"/>
        <v>82943594.049999997</v>
      </c>
    </row>
    <row r="51" spans="1:8" s="11" customFormat="1" x14ac:dyDescent="0.25">
      <c r="A51" s="15" t="s">
        <v>54</v>
      </c>
      <c r="B51" s="16">
        <v>0</v>
      </c>
      <c r="C51" s="17">
        <v>21481381.059999999</v>
      </c>
      <c r="D51" s="17">
        <v>12000000</v>
      </c>
      <c r="E51" s="17">
        <v>10529711.380000001</v>
      </c>
      <c r="F51" s="17">
        <f t="shared" si="0"/>
        <v>44011092.439999998</v>
      </c>
    </row>
    <row r="52" spans="1:8" s="11" customFormat="1" x14ac:dyDescent="0.25">
      <c r="A52" s="15" t="s">
        <v>55</v>
      </c>
      <c r="B52" s="16">
        <v>0</v>
      </c>
      <c r="C52" s="17">
        <v>19440000</v>
      </c>
      <c r="D52" s="17">
        <v>0</v>
      </c>
      <c r="E52" s="17">
        <v>10529711.369999999</v>
      </c>
      <c r="F52" s="17">
        <f t="shared" si="0"/>
        <v>29969711.369999997</v>
      </c>
    </row>
    <row r="53" spans="1:8" s="11" customFormat="1" x14ac:dyDescent="0.25">
      <c r="A53" s="15" t="s">
        <v>56</v>
      </c>
      <c r="B53" s="16">
        <v>0</v>
      </c>
      <c r="C53" s="17">
        <v>480000</v>
      </c>
      <c r="D53" s="17">
        <v>0</v>
      </c>
      <c r="E53" s="17">
        <v>0</v>
      </c>
      <c r="F53" s="17">
        <f t="shared" si="0"/>
        <v>480000</v>
      </c>
    </row>
    <row r="54" spans="1:8" s="11" customFormat="1" x14ac:dyDescent="0.25">
      <c r="A54" s="15" t="s">
        <v>57</v>
      </c>
      <c r="B54" s="16">
        <v>0</v>
      </c>
      <c r="C54" s="17">
        <v>17120467.219999999</v>
      </c>
      <c r="D54" s="17">
        <v>0</v>
      </c>
      <c r="E54" s="17">
        <v>0</v>
      </c>
      <c r="F54" s="17">
        <f t="shared" si="0"/>
        <v>17120467.219999999</v>
      </c>
    </row>
    <row r="55" spans="1:8" s="11" customFormat="1" x14ac:dyDescent="0.25">
      <c r="A55" s="15" t="s">
        <v>58</v>
      </c>
      <c r="B55" s="16">
        <v>0</v>
      </c>
      <c r="C55" s="17">
        <v>30262322.289999999</v>
      </c>
      <c r="D55" s="17">
        <v>0</v>
      </c>
      <c r="E55" s="17">
        <v>0</v>
      </c>
      <c r="F55" s="17">
        <f t="shared" si="0"/>
        <v>30262322.289999999</v>
      </c>
    </row>
    <row r="56" spans="1:8" s="11" customFormat="1" x14ac:dyDescent="0.25">
      <c r="A56" s="15" t="s">
        <v>59</v>
      </c>
      <c r="B56" s="16">
        <v>0</v>
      </c>
      <c r="C56" s="17">
        <v>9126034.4800000004</v>
      </c>
      <c r="D56" s="17">
        <v>0</v>
      </c>
      <c r="E56" s="17">
        <v>0</v>
      </c>
      <c r="F56" s="17">
        <f t="shared" si="0"/>
        <v>9126034.4800000004</v>
      </c>
    </row>
    <row r="57" spans="1:8" s="11" customFormat="1" x14ac:dyDescent="0.25">
      <c r="A57" s="15" t="s">
        <v>60</v>
      </c>
      <c r="B57" s="16">
        <v>0</v>
      </c>
      <c r="C57" s="17">
        <v>5146548.3600000003</v>
      </c>
      <c r="D57" s="17">
        <v>0</v>
      </c>
      <c r="E57" s="17">
        <v>0</v>
      </c>
      <c r="F57" s="17">
        <f t="shared" si="0"/>
        <v>5146548.3600000003</v>
      </c>
    </row>
    <row r="58" spans="1:8" s="11" customFormat="1" x14ac:dyDescent="0.25">
      <c r="A58" s="15" t="s">
        <v>61</v>
      </c>
      <c r="B58" s="16">
        <v>0</v>
      </c>
      <c r="C58" s="17">
        <v>24269995</v>
      </c>
      <c r="D58" s="17">
        <v>0</v>
      </c>
      <c r="E58" s="17">
        <v>0</v>
      </c>
      <c r="F58" s="17">
        <f t="shared" si="0"/>
        <v>24269995</v>
      </c>
    </row>
    <row r="59" spans="1:8" s="11" customFormat="1" x14ac:dyDescent="0.25">
      <c r="A59" s="15" t="s">
        <v>62</v>
      </c>
      <c r="B59" s="16">
        <v>0</v>
      </c>
      <c r="C59" s="17">
        <v>36403584.729999997</v>
      </c>
      <c r="D59" s="17">
        <v>0</v>
      </c>
      <c r="E59" s="17">
        <v>0</v>
      </c>
      <c r="F59" s="17">
        <f t="shared" si="0"/>
        <v>36403584.729999997</v>
      </c>
    </row>
    <row r="60" spans="1:8" s="11" customFormat="1" x14ac:dyDescent="0.25">
      <c r="A60" s="15" t="s">
        <v>63</v>
      </c>
      <c r="B60" s="16">
        <v>0</v>
      </c>
      <c r="C60" s="17">
        <v>5300000</v>
      </c>
      <c r="D60" s="17">
        <v>0</v>
      </c>
      <c r="E60" s="17">
        <v>0</v>
      </c>
      <c r="F60" s="17">
        <f t="shared" si="0"/>
        <v>5300000</v>
      </c>
    </row>
    <row r="61" spans="1:8" s="11" customFormat="1" x14ac:dyDescent="0.25">
      <c r="A61" s="15" t="s">
        <v>64</v>
      </c>
      <c r="B61" s="16">
        <v>0</v>
      </c>
      <c r="C61" s="17">
        <v>630000</v>
      </c>
      <c r="D61" s="17">
        <v>0</v>
      </c>
      <c r="E61" s="17">
        <v>0</v>
      </c>
      <c r="F61" s="17">
        <f t="shared" si="0"/>
        <v>630000</v>
      </c>
    </row>
    <row r="62" spans="1:8" s="11" customFormat="1" x14ac:dyDescent="0.25">
      <c r="A62" s="15" t="s">
        <v>65</v>
      </c>
      <c r="B62" s="16">
        <v>0</v>
      </c>
      <c r="C62" s="17">
        <v>200000</v>
      </c>
      <c r="D62" s="17">
        <v>0</v>
      </c>
      <c r="E62" s="17">
        <v>0</v>
      </c>
      <c r="F62" s="17">
        <f t="shared" si="0"/>
        <v>200000</v>
      </c>
    </row>
    <row r="63" spans="1:8" s="11" customFormat="1" x14ac:dyDescent="0.25">
      <c r="A63" s="15" t="s">
        <v>66</v>
      </c>
      <c r="B63" s="16">
        <v>0</v>
      </c>
      <c r="C63" s="17">
        <v>500000</v>
      </c>
      <c r="D63" s="17">
        <v>0</v>
      </c>
      <c r="E63" s="17">
        <v>0</v>
      </c>
      <c r="F63" s="17">
        <f t="shared" si="0"/>
        <v>500000</v>
      </c>
      <c r="H63" s="12"/>
    </row>
    <row r="64" spans="1:8" s="11" customFormat="1" x14ac:dyDescent="0.25">
      <c r="A64" s="15" t="s">
        <v>67</v>
      </c>
      <c r="B64" s="16">
        <v>0</v>
      </c>
      <c r="C64" s="17">
        <v>1421710597.0799999</v>
      </c>
      <c r="D64" s="17">
        <v>985000000</v>
      </c>
      <c r="E64" s="17">
        <v>1473915448.4400001</v>
      </c>
      <c r="F64" s="17">
        <f t="shared" si="0"/>
        <v>3880626045.52</v>
      </c>
    </row>
    <row r="65" spans="1:7" s="11" customFormat="1" x14ac:dyDescent="0.25">
      <c r="A65" s="15" t="s">
        <v>68</v>
      </c>
      <c r="B65" s="16">
        <v>0</v>
      </c>
      <c r="C65" s="17">
        <v>128063435</v>
      </c>
      <c r="D65" s="17">
        <v>0</v>
      </c>
      <c r="E65" s="17">
        <v>0</v>
      </c>
      <c r="F65" s="17">
        <f t="shared" si="0"/>
        <v>128063435</v>
      </c>
    </row>
    <row r="66" spans="1:7" s="11" customFormat="1" x14ac:dyDescent="0.25">
      <c r="A66" s="15" t="s">
        <v>69</v>
      </c>
      <c r="B66" s="16">
        <v>0</v>
      </c>
      <c r="C66" s="17">
        <v>21090540.5</v>
      </c>
      <c r="D66" s="17">
        <v>5360325.4800000004</v>
      </c>
      <c r="E66" s="17">
        <v>0</v>
      </c>
      <c r="F66" s="17">
        <f t="shared" si="0"/>
        <v>26450865.98</v>
      </c>
    </row>
    <row r="67" spans="1:7" s="11" customFormat="1" x14ac:dyDescent="0.25">
      <c r="A67" s="15" t="s">
        <v>70</v>
      </c>
      <c r="B67" s="16">
        <v>0</v>
      </c>
      <c r="C67" s="17">
        <f>48925969.3+134016739</f>
        <v>182942708.30000001</v>
      </c>
      <c r="D67" s="17">
        <v>150000000</v>
      </c>
      <c r="E67" s="17">
        <v>25908100</v>
      </c>
      <c r="F67" s="17">
        <f t="shared" si="0"/>
        <v>358850808.30000001</v>
      </c>
    </row>
    <row r="68" spans="1:7" s="11" customFormat="1" x14ac:dyDescent="0.25">
      <c r="A68" s="15" t="s">
        <v>71</v>
      </c>
      <c r="B68" s="16">
        <v>0</v>
      </c>
      <c r="C68" s="17">
        <v>68349442.260000005</v>
      </c>
      <c r="D68" s="17">
        <v>0</v>
      </c>
      <c r="E68" s="17">
        <v>0</v>
      </c>
      <c r="F68" s="17">
        <f t="shared" si="0"/>
        <v>68349442.260000005</v>
      </c>
    </row>
    <row r="69" spans="1:7" s="11" customFormat="1" x14ac:dyDescent="0.25">
      <c r="A69" s="15" t="s">
        <v>72</v>
      </c>
      <c r="B69" s="16">
        <v>0</v>
      </c>
      <c r="C69" s="17">
        <v>153970346.44999999</v>
      </c>
      <c r="D69" s="17">
        <v>0</v>
      </c>
      <c r="E69" s="17">
        <v>0</v>
      </c>
      <c r="F69" s="17">
        <f t="shared" si="0"/>
        <v>153970346.44999999</v>
      </c>
    </row>
    <row r="70" spans="1:7" s="29" customFormat="1" ht="24.75" thickBot="1" x14ac:dyDescent="0.3">
      <c r="A70" s="27" t="s">
        <v>73</v>
      </c>
      <c r="B70" s="28">
        <f>SUM(B5:B69)</f>
        <v>0</v>
      </c>
      <c r="C70" s="28">
        <f>SUM(C5:C69)</f>
        <v>3901648668.4100008</v>
      </c>
      <c r="D70" s="28">
        <f>SUM(D5:D69)</f>
        <v>1267755325.48</v>
      </c>
      <c r="E70" s="28">
        <f>SUM(E5:E69)</f>
        <v>1721045764.25</v>
      </c>
      <c r="F70" s="28">
        <f>SUM(C70:E70)</f>
        <v>6890449758.1400013</v>
      </c>
    </row>
    <row r="71" spans="1:7" x14ac:dyDescent="0.25">
      <c r="A71" s="3"/>
      <c r="B71" s="13"/>
      <c r="C71" s="13"/>
      <c r="D71" s="13"/>
      <c r="E71" s="13"/>
      <c r="F71" s="13"/>
    </row>
    <row r="72" spans="1:7" x14ac:dyDescent="0.25">
      <c r="A72" s="3"/>
      <c r="B72" s="13"/>
      <c r="C72" s="13"/>
      <c r="D72" s="13"/>
      <c r="E72" s="13"/>
      <c r="F72" s="13"/>
    </row>
    <row r="73" spans="1:7" x14ac:dyDescent="0.25">
      <c r="A73" s="3"/>
      <c r="B73" s="13"/>
      <c r="C73" s="13"/>
      <c r="D73" s="13"/>
      <c r="E73" s="13"/>
      <c r="F73" s="13"/>
      <c r="G73" s="11"/>
    </row>
    <row r="74" spans="1:7" x14ac:dyDescent="0.25">
      <c r="C74" s="14"/>
      <c r="D74" s="14"/>
      <c r="E74" s="14"/>
      <c r="F74" s="14"/>
    </row>
    <row r="75" spans="1:7" x14ac:dyDescent="0.25">
      <c r="C75" s="14"/>
      <c r="D75" s="14"/>
      <c r="E75" s="14"/>
      <c r="F75" s="14"/>
    </row>
    <row r="79" spans="1:7" x14ac:dyDescent="0.25">
      <c r="C79" s="14"/>
      <c r="F79" s="14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workbookViewId="0">
      <selection activeCell="A70" sqref="A70:XFD70"/>
    </sheetView>
  </sheetViews>
  <sheetFormatPr defaultRowHeight="15" x14ac:dyDescent="0.25"/>
  <cols>
    <col min="1" max="1" width="31.28515625" customWidth="1"/>
    <col min="2" max="2" width="15.5703125" customWidth="1"/>
    <col min="3" max="3" width="15.140625" customWidth="1"/>
    <col min="4" max="4" width="16.7109375" customWidth="1"/>
    <col min="5" max="5" width="16.28515625" customWidth="1"/>
    <col min="6" max="6" width="15.28515625" customWidth="1"/>
    <col min="8" max="8" width="12.7109375" bestFit="1" customWidth="1"/>
    <col min="257" max="257" width="28" bestFit="1" customWidth="1"/>
    <col min="258" max="258" width="15.5703125" customWidth="1"/>
    <col min="259" max="259" width="15.140625" customWidth="1"/>
    <col min="260" max="260" width="16.7109375" customWidth="1"/>
    <col min="261" max="261" width="16.28515625" customWidth="1"/>
    <col min="262" max="262" width="15.28515625" customWidth="1"/>
    <col min="264" max="264" width="12.7109375" bestFit="1" customWidth="1"/>
    <col min="513" max="513" width="28" bestFit="1" customWidth="1"/>
    <col min="514" max="514" width="15.5703125" customWidth="1"/>
    <col min="515" max="515" width="15.140625" customWidth="1"/>
    <col min="516" max="516" width="16.7109375" customWidth="1"/>
    <col min="517" max="517" width="16.28515625" customWidth="1"/>
    <col min="518" max="518" width="15.28515625" customWidth="1"/>
    <col min="520" max="520" width="12.7109375" bestFit="1" customWidth="1"/>
    <col min="769" max="769" width="28" bestFit="1" customWidth="1"/>
    <col min="770" max="770" width="15.5703125" customWidth="1"/>
    <col min="771" max="771" width="15.140625" customWidth="1"/>
    <col min="772" max="772" width="16.7109375" customWidth="1"/>
    <col min="773" max="773" width="16.28515625" customWidth="1"/>
    <col min="774" max="774" width="15.28515625" customWidth="1"/>
    <col min="776" max="776" width="12.7109375" bestFit="1" customWidth="1"/>
    <col min="1025" max="1025" width="28" bestFit="1" customWidth="1"/>
    <col min="1026" max="1026" width="15.5703125" customWidth="1"/>
    <col min="1027" max="1027" width="15.140625" customWidth="1"/>
    <col min="1028" max="1028" width="16.7109375" customWidth="1"/>
    <col min="1029" max="1029" width="16.28515625" customWidth="1"/>
    <col min="1030" max="1030" width="15.28515625" customWidth="1"/>
    <col min="1032" max="1032" width="12.7109375" bestFit="1" customWidth="1"/>
    <col min="1281" max="1281" width="28" bestFit="1" customWidth="1"/>
    <col min="1282" max="1282" width="15.5703125" customWidth="1"/>
    <col min="1283" max="1283" width="15.140625" customWidth="1"/>
    <col min="1284" max="1284" width="16.7109375" customWidth="1"/>
    <col min="1285" max="1285" width="16.28515625" customWidth="1"/>
    <col min="1286" max="1286" width="15.28515625" customWidth="1"/>
    <col min="1288" max="1288" width="12.7109375" bestFit="1" customWidth="1"/>
    <col min="1537" max="1537" width="28" bestFit="1" customWidth="1"/>
    <col min="1538" max="1538" width="15.5703125" customWidth="1"/>
    <col min="1539" max="1539" width="15.140625" customWidth="1"/>
    <col min="1540" max="1540" width="16.7109375" customWidth="1"/>
    <col min="1541" max="1541" width="16.28515625" customWidth="1"/>
    <col min="1542" max="1542" width="15.28515625" customWidth="1"/>
    <col min="1544" max="1544" width="12.7109375" bestFit="1" customWidth="1"/>
    <col min="1793" max="1793" width="28" bestFit="1" customWidth="1"/>
    <col min="1794" max="1794" width="15.5703125" customWidth="1"/>
    <col min="1795" max="1795" width="15.140625" customWidth="1"/>
    <col min="1796" max="1796" width="16.7109375" customWidth="1"/>
    <col min="1797" max="1797" width="16.28515625" customWidth="1"/>
    <col min="1798" max="1798" width="15.28515625" customWidth="1"/>
    <col min="1800" max="1800" width="12.7109375" bestFit="1" customWidth="1"/>
    <col min="2049" max="2049" width="28" bestFit="1" customWidth="1"/>
    <col min="2050" max="2050" width="15.5703125" customWidth="1"/>
    <col min="2051" max="2051" width="15.140625" customWidth="1"/>
    <col min="2052" max="2052" width="16.7109375" customWidth="1"/>
    <col min="2053" max="2053" width="16.28515625" customWidth="1"/>
    <col min="2054" max="2054" width="15.28515625" customWidth="1"/>
    <col min="2056" max="2056" width="12.7109375" bestFit="1" customWidth="1"/>
    <col min="2305" max="2305" width="28" bestFit="1" customWidth="1"/>
    <col min="2306" max="2306" width="15.5703125" customWidth="1"/>
    <col min="2307" max="2307" width="15.140625" customWidth="1"/>
    <col min="2308" max="2308" width="16.7109375" customWidth="1"/>
    <col min="2309" max="2309" width="16.28515625" customWidth="1"/>
    <col min="2310" max="2310" width="15.28515625" customWidth="1"/>
    <col min="2312" max="2312" width="12.7109375" bestFit="1" customWidth="1"/>
    <col min="2561" max="2561" width="28" bestFit="1" customWidth="1"/>
    <col min="2562" max="2562" width="15.5703125" customWidth="1"/>
    <col min="2563" max="2563" width="15.140625" customWidth="1"/>
    <col min="2564" max="2564" width="16.7109375" customWidth="1"/>
    <col min="2565" max="2565" width="16.28515625" customWidth="1"/>
    <col min="2566" max="2566" width="15.28515625" customWidth="1"/>
    <col min="2568" max="2568" width="12.7109375" bestFit="1" customWidth="1"/>
    <col min="2817" max="2817" width="28" bestFit="1" customWidth="1"/>
    <col min="2818" max="2818" width="15.5703125" customWidth="1"/>
    <col min="2819" max="2819" width="15.140625" customWidth="1"/>
    <col min="2820" max="2820" width="16.7109375" customWidth="1"/>
    <col min="2821" max="2821" width="16.28515625" customWidth="1"/>
    <col min="2822" max="2822" width="15.28515625" customWidth="1"/>
    <col min="2824" max="2824" width="12.7109375" bestFit="1" customWidth="1"/>
    <col min="3073" max="3073" width="28" bestFit="1" customWidth="1"/>
    <col min="3074" max="3074" width="15.5703125" customWidth="1"/>
    <col min="3075" max="3075" width="15.140625" customWidth="1"/>
    <col min="3076" max="3076" width="16.7109375" customWidth="1"/>
    <col min="3077" max="3077" width="16.28515625" customWidth="1"/>
    <col min="3078" max="3078" width="15.28515625" customWidth="1"/>
    <col min="3080" max="3080" width="12.7109375" bestFit="1" customWidth="1"/>
    <col min="3329" max="3329" width="28" bestFit="1" customWidth="1"/>
    <col min="3330" max="3330" width="15.5703125" customWidth="1"/>
    <col min="3331" max="3331" width="15.140625" customWidth="1"/>
    <col min="3332" max="3332" width="16.7109375" customWidth="1"/>
    <col min="3333" max="3333" width="16.28515625" customWidth="1"/>
    <col min="3334" max="3334" width="15.28515625" customWidth="1"/>
    <col min="3336" max="3336" width="12.7109375" bestFit="1" customWidth="1"/>
    <col min="3585" max="3585" width="28" bestFit="1" customWidth="1"/>
    <col min="3586" max="3586" width="15.5703125" customWidth="1"/>
    <col min="3587" max="3587" width="15.140625" customWidth="1"/>
    <col min="3588" max="3588" width="16.7109375" customWidth="1"/>
    <col min="3589" max="3589" width="16.28515625" customWidth="1"/>
    <col min="3590" max="3590" width="15.28515625" customWidth="1"/>
    <col min="3592" max="3592" width="12.7109375" bestFit="1" customWidth="1"/>
    <col min="3841" max="3841" width="28" bestFit="1" customWidth="1"/>
    <col min="3842" max="3842" width="15.5703125" customWidth="1"/>
    <col min="3843" max="3843" width="15.140625" customWidth="1"/>
    <col min="3844" max="3844" width="16.7109375" customWidth="1"/>
    <col min="3845" max="3845" width="16.28515625" customWidth="1"/>
    <col min="3846" max="3846" width="15.28515625" customWidth="1"/>
    <col min="3848" max="3848" width="12.7109375" bestFit="1" customWidth="1"/>
    <col min="4097" max="4097" width="28" bestFit="1" customWidth="1"/>
    <col min="4098" max="4098" width="15.5703125" customWidth="1"/>
    <col min="4099" max="4099" width="15.140625" customWidth="1"/>
    <col min="4100" max="4100" width="16.7109375" customWidth="1"/>
    <col min="4101" max="4101" width="16.28515625" customWidth="1"/>
    <col min="4102" max="4102" width="15.28515625" customWidth="1"/>
    <col min="4104" max="4104" width="12.7109375" bestFit="1" customWidth="1"/>
    <col min="4353" max="4353" width="28" bestFit="1" customWidth="1"/>
    <col min="4354" max="4354" width="15.5703125" customWidth="1"/>
    <col min="4355" max="4355" width="15.140625" customWidth="1"/>
    <col min="4356" max="4356" width="16.7109375" customWidth="1"/>
    <col min="4357" max="4357" width="16.28515625" customWidth="1"/>
    <col min="4358" max="4358" width="15.28515625" customWidth="1"/>
    <col min="4360" max="4360" width="12.7109375" bestFit="1" customWidth="1"/>
    <col min="4609" max="4609" width="28" bestFit="1" customWidth="1"/>
    <col min="4610" max="4610" width="15.5703125" customWidth="1"/>
    <col min="4611" max="4611" width="15.140625" customWidth="1"/>
    <col min="4612" max="4612" width="16.7109375" customWidth="1"/>
    <col min="4613" max="4613" width="16.28515625" customWidth="1"/>
    <col min="4614" max="4614" width="15.28515625" customWidth="1"/>
    <col min="4616" max="4616" width="12.7109375" bestFit="1" customWidth="1"/>
    <col min="4865" max="4865" width="28" bestFit="1" customWidth="1"/>
    <col min="4866" max="4866" width="15.5703125" customWidth="1"/>
    <col min="4867" max="4867" width="15.140625" customWidth="1"/>
    <col min="4868" max="4868" width="16.7109375" customWidth="1"/>
    <col min="4869" max="4869" width="16.28515625" customWidth="1"/>
    <col min="4870" max="4870" width="15.28515625" customWidth="1"/>
    <col min="4872" max="4872" width="12.7109375" bestFit="1" customWidth="1"/>
    <col min="5121" max="5121" width="28" bestFit="1" customWidth="1"/>
    <col min="5122" max="5122" width="15.5703125" customWidth="1"/>
    <col min="5123" max="5123" width="15.140625" customWidth="1"/>
    <col min="5124" max="5124" width="16.7109375" customWidth="1"/>
    <col min="5125" max="5125" width="16.28515625" customWidth="1"/>
    <col min="5126" max="5126" width="15.28515625" customWidth="1"/>
    <col min="5128" max="5128" width="12.7109375" bestFit="1" customWidth="1"/>
    <col min="5377" max="5377" width="28" bestFit="1" customWidth="1"/>
    <col min="5378" max="5378" width="15.5703125" customWidth="1"/>
    <col min="5379" max="5379" width="15.140625" customWidth="1"/>
    <col min="5380" max="5380" width="16.7109375" customWidth="1"/>
    <col min="5381" max="5381" width="16.28515625" customWidth="1"/>
    <col min="5382" max="5382" width="15.28515625" customWidth="1"/>
    <col min="5384" max="5384" width="12.7109375" bestFit="1" customWidth="1"/>
    <col min="5633" max="5633" width="28" bestFit="1" customWidth="1"/>
    <col min="5634" max="5634" width="15.5703125" customWidth="1"/>
    <col min="5635" max="5635" width="15.140625" customWidth="1"/>
    <col min="5636" max="5636" width="16.7109375" customWidth="1"/>
    <col min="5637" max="5637" width="16.28515625" customWidth="1"/>
    <col min="5638" max="5638" width="15.28515625" customWidth="1"/>
    <col min="5640" max="5640" width="12.7109375" bestFit="1" customWidth="1"/>
    <col min="5889" max="5889" width="28" bestFit="1" customWidth="1"/>
    <col min="5890" max="5890" width="15.5703125" customWidth="1"/>
    <col min="5891" max="5891" width="15.140625" customWidth="1"/>
    <col min="5892" max="5892" width="16.7109375" customWidth="1"/>
    <col min="5893" max="5893" width="16.28515625" customWidth="1"/>
    <col min="5894" max="5894" width="15.28515625" customWidth="1"/>
    <col min="5896" max="5896" width="12.7109375" bestFit="1" customWidth="1"/>
    <col min="6145" max="6145" width="28" bestFit="1" customWidth="1"/>
    <col min="6146" max="6146" width="15.5703125" customWidth="1"/>
    <col min="6147" max="6147" width="15.140625" customWidth="1"/>
    <col min="6148" max="6148" width="16.7109375" customWidth="1"/>
    <col min="6149" max="6149" width="16.28515625" customWidth="1"/>
    <col min="6150" max="6150" width="15.28515625" customWidth="1"/>
    <col min="6152" max="6152" width="12.7109375" bestFit="1" customWidth="1"/>
    <col min="6401" max="6401" width="28" bestFit="1" customWidth="1"/>
    <col min="6402" max="6402" width="15.5703125" customWidth="1"/>
    <col min="6403" max="6403" width="15.140625" customWidth="1"/>
    <col min="6404" max="6404" width="16.7109375" customWidth="1"/>
    <col min="6405" max="6405" width="16.28515625" customWidth="1"/>
    <col min="6406" max="6406" width="15.28515625" customWidth="1"/>
    <col min="6408" max="6408" width="12.7109375" bestFit="1" customWidth="1"/>
    <col min="6657" max="6657" width="28" bestFit="1" customWidth="1"/>
    <col min="6658" max="6658" width="15.5703125" customWidth="1"/>
    <col min="6659" max="6659" width="15.140625" customWidth="1"/>
    <col min="6660" max="6660" width="16.7109375" customWidth="1"/>
    <col min="6661" max="6661" width="16.28515625" customWidth="1"/>
    <col min="6662" max="6662" width="15.28515625" customWidth="1"/>
    <col min="6664" max="6664" width="12.7109375" bestFit="1" customWidth="1"/>
    <col min="6913" max="6913" width="28" bestFit="1" customWidth="1"/>
    <col min="6914" max="6914" width="15.5703125" customWidth="1"/>
    <col min="6915" max="6915" width="15.140625" customWidth="1"/>
    <col min="6916" max="6916" width="16.7109375" customWidth="1"/>
    <col min="6917" max="6917" width="16.28515625" customWidth="1"/>
    <col min="6918" max="6918" width="15.28515625" customWidth="1"/>
    <col min="6920" max="6920" width="12.7109375" bestFit="1" customWidth="1"/>
    <col min="7169" max="7169" width="28" bestFit="1" customWidth="1"/>
    <col min="7170" max="7170" width="15.5703125" customWidth="1"/>
    <col min="7171" max="7171" width="15.140625" customWidth="1"/>
    <col min="7172" max="7172" width="16.7109375" customWidth="1"/>
    <col min="7173" max="7173" width="16.28515625" customWidth="1"/>
    <col min="7174" max="7174" width="15.28515625" customWidth="1"/>
    <col min="7176" max="7176" width="12.7109375" bestFit="1" customWidth="1"/>
    <col min="7425" max="7425" width="28" bestFit="1" customWidth="1"/>
    <col min="7426" max="7426" width="15.5703125" customWidth="1"/>
    <col min="7427" max="7427" width="15.140625" customWidth="1"/>
    <col min="7428" max="7428" width="16.7109375" customWidth="1"/>
    <col min="7429" max="7429" width="16.28515625" customWidth="1"/>
    <col min="7430" max="7430" width="15.28515625" customWidth="1"/>
    <col min="7432" max="7432" width="12.7109375" bestFit="1" customWidth="1"/>
    <col min="7681" max="7681" width="28" bestFit="1" customWidth="1"/>
    <col min="7682" max="7682" width="15.5703125" customWidth="1"/>
    <col min="7683" max="7683" width="15.140625" customWidth="1"/>
    <col min="7684" max="7684" width="16.7109375" customWidth="1"/>
    <col min="7685" max="7685" width="16.28515625" customWidth="1"/>
    <col min="7686" max="7686" width="15.28515625" customWidth="1"/>
    <col min="7688" max="7688" width="12.7109375" bestFit="1" customWidth="1"/>
    <col min="7937" max="7937" width="28" bestFit="1" customWidth="1"/>
    <col min="7938" max="7938" width="15.5703125" customWidth="1"/>
    <col min="7939" max="7939" width="15.140625" customWidth="1"/>
    <col min="7940" max="7940" width="16.7109375" customWidth="1"/>
    <col min="7941" max="7941" width="16.28515625" customWidth="1"/>
    <col min="7942" max="7942" width="15.28515625" customWidth="1"/>
    <col min="7944" max="7944" width="12.7109375" bestFit="1" customWidth="1"/>
    <col min="8193" max="8193" width="28" bestFit="1" customWidth="1"/>
    <col min="8194" max="8194" width="15.5703125" customWidth="1"/>
    <col min="8195" max="8195" width="15.140625" customWidth="1"/>
    <col min="8196" max="8196" width="16.7109375" customWidth="1"/>
    <col min="8197" max="8197" width="16.28515625" customWidth="1"/>
    <col min="8198" max="8198" width="15.28515625" customWidth="1"/>
    <col min="8200" max="8200" width="12.7109375" bestFit="1" customWidth="1"/>
    <col min="8449" max="8449" width="28" bestFit="1" customWidth="1"/>
    <col min="8450" max="8450" width="15.5703125" customWidth="1"/>
    <col min="8451" max="8451" width="15.140625" customWidth="1"/>
    <col min="8452" max="8452" width="16.7109375" customWidth="1"/>
    <col min="8453" max="8453" width="16.28515625" customWidth="1"/>
    <col min="8454" max="8454" width="15.28515625" customWidth="1"/>
    <col min="8456" max="8456" width="12.7109375" bestFit="1" customWidth="1"/>
    <col min="8705" max="8705" width="28" bestFit="1" customWidth="1"/>
    <col min="8706" max="8706" width="15.5703125" customWidth="1"/>
    <col min="8707" max="8707" width="15.140625" customWidth="1"/>
    <col min="8708" max="8708" width="16.7109375" customWidth="1"/>
    <col min="8709" max="8709" width="16.28515625" customWidth="1"/>
    <col min="8710" max="8710" width="15.28515625" customWidth="1"/>
    <col min="8712" max="8712" width="12.7109375" bestFit="1" customWidth="1"/>
    <col min="8961" max="8961" width="28" bestFit="1" customWidth="1"/>
    <col min="8962" max="8962" width="15.5703125" customWidth="1"/>
    <col min="8963" max="8963" width="15.140625" customWidth="1"/>
    <col min="8964" max="8964" width="16.7109375" customWidth="1"/>
    <col min="8965" max="8965" width="16.28515625" customWidth="1"/>
    <col min="8966" max="8966" width="15.28515625" customWidth="1"/>
    <col min="8968" max="8968" width="12.7109375" bestFit="1" customWidth="1"/>
    <col min="9217" max="9217" width="28" bestFit="1" customWidth="1"/>
    <col min="9218" max="9218" width="15.5703125" customWidth="1"/>
    <col min="9219" max="9219" width="15.140625" customWidth="1"/>
    <col min="9220" max="9220" width="16.7109375" customWidth="1"/>
    <col min="9221" max="9221" width="16.28515625" customWidth="1"/>
    <col min="9222" max="9222" width="15.28515625" customWidth="1"/>
    <col min="9224" max="9224" width="12.7109375" bestFit="1" customWidth="1"/>
    <col min="9473" max="9473" width="28" bestFit="1" customWidth="1"/>
    <col min="9474" max="9474" width="15.5703125" customWidth="1"/>
    <col min="9475" max="9475" width="15.140625" customWidth="1"/>
    <col min="9476" max="9476" width="16.7109375" customWidth="1"/>
    <col min="9477" max="9477" width="16.28515625" customWidth="1"/>
    <col min="9478" max="9478" width="15.28515625" customWidth="1"/>
    <col min="9480" max="9480" width="12.7109375" bestFit="1" customWidth="1"/>
    <col min="9729" max="9729" width="28" bestFit="1" customWidth="1"/>
    <col min="9730" max="9730" width="15.5703125" customWidth="1"/>
    <col min="9731" max="9731" width="15.140625" customWidth="1"/>
    <col min="9732" max="9732" width="16.7109375" customWidth="1"/>
    <col min="9733" max="9733" width="16.28515625" customWidth="1"/>
    <col min="9734" max="9734" width="15.28515625" customWidth="1"/>
    <col min="9736" max="9736" width="12.7109375" bestFit="1" customWidth="1"/>
    <col min="9985" max="9985" width="28" bestFit="1" customWidth="1"/>
    <col min="9986" max="9986" width="15.5703125" customWidth="1"/>
    <col min="9987" max="9987" width="15.140625" customWidth="1"/>
    <col min="9988" max="9988" width="16.7109375" customWidth="1"/>
    <col min="9989" max="9989" width="16.28515625" customWidth="1"/>
    <col min="9990" max="9990" width="15.28515625" customWidth="1"/>
    <col min="9992" max="9992" width="12.7109375" bestFit="1" customWidth="1"/>
    <col min="10241" max="10241" width="28" bestFit="1" customWidth="1"/>
    <col min="10242" max="10242" width="15.5703125" customWidth="1"/>
    <col min="10243" max="10243" width="15.140625" customWidth="1"/>
    <col min="10244" max="10244" width="16.7109375" customWidth="1"/>
    <col min="10245" max="10245" width="16.28515625" customWidth="1"/>
    <col min="10246" max="10246" width="15.28515625" customWidth="1"/>
    <col min="10248" max="10248" width="12.7109375" bestFit="1" customWidth="1"/>
    <col min="10497" max="10497" width="28" bestFit="1" customWidth="1"/>
    <col min="10498" max="10498" width="15.5703125" customWidth="1"/>
    <col min="10499" max="10499" width="15.140625" customWidth="1"/>
    <col min="10500" max="10500" width="16.7109375" customWidth="1"/>
    <col min="10501" max="10501" width="16.28515625" customWidth="1"/>
    <col min="10502" max="10502" width="15.28515625" customWidth="1"/>
    <col min="10504" max="10504" width="12.7109375" bestFit="1" customWidth="1"/>
    <col min="10753" max="10753" width="28" bestFit="1" customWidth="1"/>
    <col min="10754" max="10754" width="15.5703125" customWidth="1"/>
    <col min="10755" max="10755" width="15.140625" customWidth="1"/>
    <col min="10756" max="10756" width="16.7109375" customWidth="1"/>
    <col min="10757" max="10757" width="16.28515625" customWidth="1"/>
    <col min="10758" max="10758" width="15.28515625" customWidth="1"/>
    <col min="10760" max="10760" width="12.7109375" bestFit="1" customWidth="1"/>
    <col min="11009" max="11009" width="28" bestFit="1" customWidth="1"/>
    <col min="11010" max="11010" width="15.5703125" customWidth="1"/>
    <col min="11011" max="11011" width="15.140625" customWidth="1"/>
    <col min="11012" max="11012" width="16.7109375" customWidth="1"/>
    <col min="11013" max="11013" width="16.28515625" customWidth="1"/>
    <col min="11014" max="11014" width="15.28515625" customWidth="1"/>
    <col min="11016" max="11016" width="12.7109375" bestFit="1" customWidth="1"/>
    <col min="11265" max="11265" width="28" bestFit="1" customWidth="1"/>
    <col min="11266" max="11266" width="15.5703125" customWidth="1"/>
    <col min="11267" max="11267" width="15.140625" customWidth="1"/>
    <col min="11268" max="11268" width="16.7109375" customWidth="1"/>
    <col min="11269" max="11269" width="16.28515625" customWidth="1"/>
    <col min="11270" max="11270" width="15.28515625" customWidth="1"/>
    <col min="11272" max="11272" width="12.7109375" bestFit="1" customWidth="1"/>
    <col min="11521" max="11521" width="28" bestFit="1" customWidth="1"/>
    <col min="11522" max="11522" width="15.5703125" customWidth="1"/>
    <col min="11523" max="11523" width="15.140625" customWidth="1"/>
    <col min="11524" max="11524" width="16.7109375" customWidth="1"/>
    <col min="11525" max="11525" width="16.28515625" customWidth="1"/>
    <col min="11526" max="11526" width="15.28515625" customWidth="1"/>
    <col min="11528" max="11528" width="12.7109375" bestFit="1" customWidth="1"/>
    <col min="11777" max="11777" width="28" bestFit="1" customWidth="1"/>
    <col min="11778" max="11778" width="15.5703125" customWidth="1"/>
    <col min="11779" max="11779" width="15.140625" customWidth="1"/>
    <col min="11780" max="11780" width="16.7109375" customWidth="1"/>
    <col min="11781" max="11781" width="16.28515625" customWidth="1"/>
    <col min="11782" max="11782" width="15.28515625" customWidth="1"/>
    <col min="11784" max="11784" width="12.7109375" bestFit="1" customWidth="1"/>
    <col min="12033" max="12033" width="28" bestFit="1" customWidth="1"/>
    <col min="12034" max="12034" width="15.5703125" customWidth="1"/>
    <col min="12035" max="12035" width="15.140625" customWidth="1"/>
    <col min="12036" max="12036" width="16.7109375" customWidth="1"/>
    <col min="12037" max="12037" width="16.28515625" customWidth="1"/>
    <col min="12038" max="12038" width="15.28515625" customWidth="1"/>
    <col min="12040" max="12040" width="12.7109375" bestFit="1" customWidth="1"/>
    <col min="12289" max="12289" width="28" bestFit="1" customWidth="1"/>
    <col min="12290" max="12290" width="15.5703125" customWidth="1"/>
    <col min="12291" max="12291" width="15.140625" customWidth="1"/>
    <col min="12292" max="12292" width="16.7109375" customWidth="1"/>
    <col min="12293" max="12293" width="16.28515625" customWidth="1"/>
    <col min="12294" max="12294" width="15.28515625" customWidth="1"/>
    <col min="12296" max="12296" width="12.7109375" bestFit="1" customWidth="1"/>
    <col min="12545" max="12545" width="28" bestFit="1" customWidth="1"/>
    <col min="12546" max="12546" width="15.5703125" customWidth="1"/>
    <col min="12547" max="12547" width="15.140625" customWidth="1"/>
    <col min="12548" max="12548" width="16.7109375" customWidth="1"/>
    <col min="12549" max="12549" width="16.28515625" customWidth="1"/>
    <col min="12550" max="12550" width="15.28515625" customWidth="1"/>
    <col min="12552" max="12552" width="12.7109375" bestFit="1" customWidth="1"/>
    <col min="12801" max="12801" width="28" bestFit="1" customWidth="1"/>
    <col min="12802" max="12802" width="15.5703125" customWidth="1"/>
    <col min="12803" max="12803" width="15.140625" customWidth="1"/>
    <col min="12804" max="12804" width="16.7109375" customWidth="1"/>
    <col min="12805" max="12805" width="16.28515625" customWidth="1"/>
    <col min="12806" max="12806" width="15.28515625" customWidth="1"/>
    <col min="12808" max="12808" width="12.7109375" bestFit="1" customWidth="1"/>
    <col min="13057" max="13057" width="28" bestFit="1" customWidth="1"/>
    <col min="13058" max="13058" width="15.5703125" customWidth="1"/>
    <col min="13059" max="13059" width="15.140625" customWidth="1"/>
    <col min="13060" max="13060" width="16.7109375" customWidth="1"/>
    <col min="13061" max="13061" width="16.28515625" customWidth="1"/>
    <col min="13062" max="13062" width="15.28515625" customWidth="1"/>
    <col min="13064" max="13064" width="12.7109375" bestFit="1" customWidth="1"/>
    <col min="13313" max="13313" width="28" bestFit="1" customWidth="1"/>
    <col min="13314" max="13314" width="15.5703125" customWidth="1"/>
    <col min="13315" max="13315" width="15.140625" customWidth="1"/>
    <col min="13316" max="13316" width="16.7109375" customWidth="1"/>
    <col min="13317" max="13317" width="16.28515625" customWidth="1"/>
    <col min="13318" max="13318" width="15.28515625" customWidth="1"/>
    <col min="13320" max="13320" width="12.7109375" bestFit="1" customWidth="1"/>
    <col min="13569" max="13569" width="28" bestFit="1" customWidth="1"/>
    <col min="13570" max="13570" width="15.5703125" customWidth="1"/>
    <col min="13571" max="13571" width="15.140625" customWidth="1"/>
    <col min="13572" max="13572" width="16.7109375" customWidth="1"/>
    <col min="13573" max="13573" width="16.28515625" customWidth="1"/>
    <col min="13574" max="13574" width="15.28515625" customWidth="1"/>
    <col min="13576" max="13576" width="12.7109375" bestFit="1" customWidth="1"/>
    <col min="13825" max="13825" width="28" bestFit="1" customWidth="1"/>
    <col min="13826" max="13826" width="15.5703125" customWidth="1"/>
    <col min="13827" max="13827" width="15.140625" customWidth="1"/>
    <col min="13828" max="13828" width="16.7109375" customWidth="1"/>
    <col min="13829" max="13829" width="16.28515625" customWidth="1"/>
    <col min="13830" max="13830" width="15.28515625" customWidth="1"/>
    <col min="13832" max="13832" width="12.7109375" bestFit="1" customWidth="1"/>
    <col min="14081" max="14081" width="28" bestFit="1" customWidth="1"/>
    <col min="14082" max="14082" width="15.5703125" customWidth="1"/>
    <col min="14083" max="14083" width="15.140625" customWidth="1"/>
    <col min="14084" max="14084" width="16.7109375" customWidth="1"/>
    <col min="14085" max="14085" width="16.28515625" customWidth="1"/>
    <col min="14086" max="14086" width="15.28515625" customWidth="1"/>
    <col min="14088" max="14088" width="12.7109375" bestFit="1" customWidth="1"/>
    <col min="14337" max="14337" width="28" bestFit="1" customWidth="1"/>
    <col min="14338" max="14338" width="15.5703125" customWidth="1"/>
    <col min="14339" max="14339" width="15.140625" customWidth="1"/>
    <col min="14340" max="14340" width="16.7109375" customWidth="1"/>
    <col min="14341" max="14341" width="16.28515625" customWidth="1"/>
    <col min="14342" max="14342" width="15.28515625" customWidth="1"/>
    <col min="14344" max="14344" width="12.7109375" bestFit="1" customWidth="1"/>
    <col min="14593" max="14593" width="28" bestFit="1" customWidth="1"/>
    <col min="14594" max="14594" width="15.5703125" customWidth="1"/>
    <col min="14595" max="14595" width="15.140625" customWidth="1"/>
    <col min="14596" max="14596" width="16.7109375" customWidth="1"/>
    <col min="14597" max="14597" width="16.28515625" customWidth="1"/>
    <col min="14598" max="14598" width="15.28515625" customWidth="1"/>
    <col min="14600" max="14600" width="12.7109375" bestFit="1" customWidth="1"/>
    <col min="14849" max="14849" width="28" bestFit="1" customWidth="1"/>
    <col min="14850" max="14850" width="15.5703125" customWidth="1"/>
    <col min="14851" max="14851" width="15.140625" customWidth="1"/>
    <col min="14852" max="14852" width="16.7109375" customWidth="1"/>
    <col min="14853" max="14853" width="16.28515625" customWidth="1"/>
    <col min="14854" max="14854" width="15.28515625" customWidth="1"/>
    <col min="14856" max="14856" width="12.7109375" bestFit="1" customWidth="1"/>
    <col min="15105" max="15105" width="28" bestFit="1" customWidth="1"/>
    <col min="15106" max="15106" width="15.5703125" customWidth="1"/>
    <col min="15107" max="15107" width="15.140625" customWidth="1"/>
    <col min="15108" max="15108" width="16.7109375" customWidth="1"/>
    <col min="15109" max="15109" width="16.28515625" customWidth="1"/>
    <col min="15110" max="15110" width="15.28515625" customWidth="1"/>
    <col min="15112" max="15112" width="12.7109375" bestFit="1" customWidth="1"/>
    <col min="15361" max="15361" width="28" bestFit="1" customWidth="1"/>
    <col min="15362" max="15362" width="15.5703125" customWidth="1"/>
    <col min="15363" max="15363" width="15.140625" customWidth="1"/>
    <col min="15364" max="15364" width="16.7109375" customWidth="1"/>
    <col min="15365" max="15365" width="16.28515625" customWidth="1"/>
    <col min="15366" max="15366" width="15.28515625" customWidth="1"/>
    <col min="15368" max="15368" width="12.7109375" bestFit="1" customWidth="1"/>
    <col min="15617" max="15617" width="28" bestFit="1" customWidth="1"/>
    <col min="15618" max="15618" width="15.5703125" customWidth="1"/>
    <col min="15619" max="15619" width="15.140625" customWidth="1"/>
    <col min="15620" max="15620" width="16.7109375" customWidth="1"/>
    <col min="15621" max="15621" width="16.28515625" customWidth="1"/>
    <col min="15622" max="15622" width="15.28515625" customWidth="1"/>
    <col min="15624" max="15624" width="12.7109375" bestFit="1" customWidth="1"/>
    <col min="15873" max="15873" width="28" bestFit="1" customWidth="1"/>
    <col min="15874" max="15874" width="15.5703125" customWidth="1"/>
    <col min="15875" max="15875" width="15.140625" customWidth="1"/>
    <col min="15876" max="15876" width="16.7109375" customWidth="1"/>
    <col min="15877" max="15877" width="16.28515625" customWidth="1"/>
    <col min="15878" max="15878" width="15.28515625" customWidth="1"/>
    <col min="15880" max="15880" width="12.7109375" bestFit="1" customWidth="1"/>
    <col min="16129" max="16129" width="28" bestFit="1" customWidth="1"/>
    <col min="16130" max="16130" width="15.5703125" customWidth="1"/>
    <col min="16131" max="16131" width="15.140625" customWidth="1"/>
    <col min="16132" max="16132" width="16.7109375" customWidth="1"/>
    <col min="16133" max="16133" width="16.28515625" customWidth="1"/>
    <col min="16134" max="16134" width="15.28515625" customWidth="1"/>
    <col min="16136" max="16136" width="12.7109375" bestFit="1" customWidth="1"/>
  </cols>
  <sheetData>
    <row r="1" spans="1:6" ht="18" x14ac:dyDescent="0.25">
      <c r="A1" s="54" t="s">
        <v>0</v>
      </c>
      <c r="B1" s="54"/>
      <c r="C1" s="54"/>
      <c r="D1" s="54"/>
      <c r="E1" s="54"/>
      <c r="F1" s="54"/>
    </row>
    <row r="2" spans="1:6" ht="15.75" thickBot="1" x14ac:dyDescent="0.3">
      <c r="A2" s="1"/>
      <c r="B2" s="2"/>
      <c r="C2" s="2"/>
      <c r="D2" s="2"/>
      <c r="E2" s="2"/>
      <c r="F2" s="3" t="s">
        <v>1</v>
      </c>
    </row>
    <row r="3" spans="1:6" x14ac:dyDescent="0.25">
      <c r="A3" s="4"/>
      <c r="B3" s="5"/>
      <c r="C3" s="5"/>
      <c r="D3" s="6"/>
      <c r="E3" s="6"/>
      <c r="F3" s="7" t="s">
        <v>74</v>
      </c>
    </row>
    <row r="4" spans="1:6" ht="96.6" customHeight="1" x14ac:dyDescent="0.25">
      <c r="A4" s="8" t="s">
        <v>2</v>
      </c>
      <c r="B4" s="9" t="s">
        <v>3</v>
      </c>
      <c r="C4" s="9" t="s">
        <v>4</v>
      </c>
      <c r="D4" s="10" t="s">
        <v>5</v>
      </c>
      <c r="E4" s="10" t="s">
        <v>6</v>
      </c>
      <c r="F4" s="10" t="s">
        <v>7</v>
      </c>
    </row>
    <row r="5" spans="1:6" s="11" customFormat="1" x14ac:dyDescent="0.25">
      <c r="A5" s="15" t="s">
        <v>8</v>
      </c>
      <c r="B5" s="16">
        <v>0</v>
      </c>
      <c r="C5" s="17">
        <v>37379827.700000003</v>
      </c>
      <c r="D5" s="17">
        <v>5000000</v>
      </c>
      <c r="E5" s="17">
        <v>0</v>
      </c>
      <c r="F5" s="17">
        <f t="shared" ref="F5:F67" si="0">B5+C5+D5+E5</f>
        <v>42379827.700000003</v>
      </c>
    </row>
    <row r="6" spans="1:6" s="11" customFormat="1" x14ac:dyDescent="0.25">
      <c r="A6" s="15" t="s">
        <v>9</v>
      </c>
      <c r="B6" s="16">
        <v>0</v>
      </c>
      <c r="C6" s="17">
        <v>0</v>
      </c>
      <c r="D6" s="17">
        <v>4500000</v>
      </c>
      <c r="E6" s="17">
        <v>0</v>
      </c>
      <c r="F6" s="17">
        <f t="shared" si="0"/>
        <v>4500000</v>
      </c>
    </row>
    <row r="7" spans="1:6" s="11" customFormat="1" x14ac:dyDescent="0.25">
      <c r="A7" s="15" t="s">
        <v>10</v>
      </c>
      <c r="B7" s="16">
        <v>0</v>
      </c>
      <c r="C7" s="17">
        <v>7582120.7599999998</v>
      </c>
      <c r="D7" s="17">
        <v>0</v>
      </c>
      <c r="E7" s="17">
        <v>0</v>
      </c>
      <c r="F7" s="17">
        <f>SUM(C7:E7)</f>
        <v>7582120.7599999998</v>
      </c>
    </row>
    <row r="8" spans="1:6" s="11" customFormat="1" x14ac:dyDescent="0.25">
      <c r="A8" s="15" t="s">
        <v>11</v>
      </c>
      <c r="B8" s="16">
        <v>0</v>
      </c>
      <c r="C8" s="17">
        <v>949275.87</v>
      </c>
      <c r="D8" s="17">
        <v>0</v>
      </c>
      <c r="E8" s="17">
        <v>0</v>
      </c>
      <c r="F8" s="17">
        <f>SUM(C8:E8)</f>
        <v>949275.87</v>
      </c>
    </row>
    <row r="9" spans="1:6" s="11" customFormat="1" x14ac:dyDescent="0.25">
      <c r="A9" s="15" t="s">
        <v>12</v>
      </c>
      <c r="B9" s="16">
        <v>0</v>
      </c>
      <c r="C9" s="17">
        <v>15905139.310000001</v>
      </c>
      <c r="D9" s="17">
        <v>0</v>
      </c>
      <c r="E9" s="17">
        <v>0</v>
      </c>
      <c r="F9" s="17">
        <f t="shared" si="0"/>
        <v>15905139.310000001</v>
      </c>
    </row>
    <row r="10" spans="1:6" s="11" customFormat="1" x14ac:dyDescent="0.25">
      <c r="A10" s="15" t="s">
        <v>13</v>
      </c>
      <c r="B10" s="16">
        <v>0</v>
      </c>
      <c r="C10" s="17">
        <v>295453680.80000001</v>
      </c>
      <c r="D10" s="17">
        <v>0</v>
      </c>
      <c r="E10" s="17">
        <v>200162793.06</v>
      </c>
      <c r="F10" s="17">
        <f t="shared" si="0"/>
        <v>495616473.86000001</v>
      </c>
    </row>
    <row r="11" spans="1:6" s="11" customFormat="1" x14ac:dyDescent="0.25">
      <c r="A11" s="15" t="s">
        <v>14</v>
      </c>
      <c r="B11" s="16">
        <v>0</v>
      </c>
      <c r="C11" s="17">
        <v>5000000</v>
      </c>
      <c r="D11" s="17">
        <v>30000000</v>
      </c>
      <c r="E11" s="17">
        <v>0</v>
      </c>
      <c r="F11" s="17">
        <f t="shared" si="0"/>
        <v>35000000</v>
      </c>
    </row>
    <row r="12" spans="1:6" s="11" customFormat="1" x14ac:dyDescent="0.25">
      <c r="A12" s="15" t="s">
        <v>15</v>
      </c>
      <c r="B12" s="16">
        <v>0</v>
      </c>
      <c r="C12" s="17">
        <v>0</v>
      </c>
      <c r="D12" s="17">
        <v>24400000</v>
      </c>
      <c r="E12" s="17">
        <v>0</v>
      </c>
      <c r="F12" s="17">
        <f t="shared" si="0"/>
        <v>24400000</v>
      </c>
    </row>
    <row r="13" spans="1:6" s="11" customFormat="1" x14ac:dyDescent="0.25">
      <c r="A13" s="15" t="s">
        <v>16</v>
      </c>
      <c r="B13" s="16">
        <v>0</v>
      </c>
      <c r="C13" s="17">
        <v>113651927.56999999</v>
      </c>
      <c r="D13" s="17">
        <v>0</v>
      </c>
      <c r="E13" s="17">
        <v>0</v>
      </c>
      <c r="F13" s="17">
        <f t="shared" si="0"/>
        <v>113651927.56999999</v>
      </c>
    </row>
    <row r="14" spans="1:6" s="11" customFormat="1" x14ac:dyDescent="0.25">
      <c r="A14" s="15" t="s">
        <v>17</v>
      </c>
      <c r="B14" s="16">
        <v>0</v>
      </c>
      <c r="C14" s="17">
        <v>29299000</v>
      </c>
      <c r="D14" s="17">
        <v>0</v>
      </c>
      <c r="E14" s="17">
        <v>0</v>
      </c>
      <c r="F14" s="17">
        <f t="shared" si="0"/>
        <v>29299000</v>
      </c>
    </row>
    <row r="15" spans="1:6" s="11" customFormat="1" x14ac:dyDescent="0.25">
      <c r="A15" s="15" t="s">
        <v>18</v>
      </c>
      <c r="B15" s="16">
        <v>0</v>
      </c>
      <c r="C15" s="17">
        <v>9055708.5</v>
      </c>
      <c r="D15" s="17">
        <v>0</v>
      </c>
      <c r="E15" s="17">
        <v>0</v>
      </c>
      <c r="F15" s="17">
        <f t="shared" si="0"/>
        <v>9055708.5</v>
      </c>
    </row>
    <row r="16" spans="1:6" s="11" customFormat="1" x14ac:dyDescent="0.25">
      <c r="A16" s="15" t="s">
        <v>19</v>
      </c>
      <c r="B16" s="16">
        <v>0</v>
      </c>
      <c r="C16" s="17">
        <v>20365924</v>
      </c>
      <c r="D16" s="17">
        <v>0</v>
      </c>
      <c r="E16" s="17">
        <v>0</v>
      </c>
      <c r="F16" s="17">
        <f t="shared" si="0"/>
        <v>20365924</v>
      </c>
    </row>
    <row r="17" spans="1:6" s="11" customFormat="1" x14ac:dyDescent="0.25">
      <c r="A17" s="15" t="s">
        <v>20</v>
      </c>
      <c r="B17" s="16">
        <v>0</v>
      </c>
      <c r="C17" s="17">
        <v>5900000</v>
      </c>
      <c r="D17" s="17">
        <v>0</v>
      </c>
      <c r="E17" s="17">
        <v>0</v>
      </c>
      <c r="F17" s="17">
        <f t="shared" si="0"/>
        <v>5900000</v>
      </c>
    </row>
    <row r="18" spans="1:6" s="11" customFormat="1" x14ac:dyDescent="0.25">
      <c r="A18" s="15" t="s">
        <v>21</v>
      </c>
      <c r="B18" s="16">
        <v>0</v>
      </c>
      <c r="C18" s="17">
        <v>3970000</v>
      </c>
      <c r="D18" s="17">
        <v>0</v>
      </c>
      <c r="E18" s="17">
        <v>0</v>
      </c>
      <c r="F18" s="17">
        <f t="shared" si="0"/>
        <v>3970000</v>
      </c>
    </row>
    <row r="19" spans="1:6" s="11" customFormat="1" x14ac:dyDescent="0.25">
      <c r="A19" s="15" t="s">
        <v>22</v>
      </c>
      <c r="B19" s="16">
        <v>0</v>
      </c>
      <c r="C19" s="17">
        <v>970000</v>
      </c>
      <c r="D19" s="17">
        <v>0</v>
      </c>
      <c r="E19" s="17">
        <v>0</v>
      </c>
      <c r="F19" s="17">
        <f t="shared" si="0"/>
        <v>970000</v>
      </c>
    </row>
    <row r="20" spans="1:6" s="11" customFormat="1" x14ac:dyDescent="0.25">
      <c r="A20" s="15" t="s">
        <v>23</v>
      </c>
      <c r="B20" s="16">
        <v>0</v>
      </c>
      <c r="C20" s="17">
        <v>3000000</v>
      </c>
      <c r="D20" s="17">
        <v>0</v>
      </c>
      <c r="E20" s="17">
        <v>0</v>
      </c>
      <c r="F20" s="17">
        <f t="shared" si="0"/>
        <v>3000000</v>
      </c>
    </row>
    <row r="21" spans="1:6" s="11" customFormat="1" x14ac:dyDescent="0.25">
      <c r="A21" s="15" t="s">
        <v>24</v>
      </c>
      <c r="B21" s="16">
        <v>0</v>
      </c>
      <c r="C21" s="17">
        <v>117772010.84999999</v>
      </c>
      <c r="D21" s="17">
        <v>0</v>
      </c>
      <c r="E21" s="17">
        <v>0</v>
      </c>
      <c r="F21" s="17">
        <f t="shared" si="0"/>
        <v>117772010.84999999</v>
      </c>
    </row>
    <row r="22" spans="1:6" s="11" customFormat="1" x14ac:dyDescent="0.25">
      <c r="A22" s="18" t="s">
        <v>25</v>
      </c>
      <c r="B22" s="19">
        <v>0</v>
      </c>
      <c r="C22" s="20">
        <v>34723192</v>
      </c>
      <c r="D22" s="20">
        <v>0</v>
      </c>
      <c r="E22" s="20">
        <v>0</v>
      </c>
      <c r="F22" s="20">
        <f t="shared" si="0"/>
        <v>34723192</v>
      </c>
    </row>
    <row r="23" spans="1:6" s="11" customFormat="1" x14ac:dyDescent="0.25">
      <c r="A23" s="15" t="s">
        <v>26</v>
      </c>
      <c r="B23" s="16">
        <v>0</v>
      </c>
      <c r="C23" s="17">
        <v>850000</v>
      </c>
      <c r="D23" s="17">
        <v>0</v>
      </c>
      <c r="E23" s="17">
        <v>0</v>
      </c>
      <c r="F23" s="17">
        <f t="shared" si="0"/>
        <v>850000</v>
      </c>
    </row>
    <row r="24" spans="1:6" s="11" customFormat="1" x14ac:dyDescent="0.25">
      <c r="A24" s="15" t="s">
        <v>27</v>
      </c>
      <c r="B24" s="16">
        <v>0</v>
      </c>
      <c r="C24" s="17">
        <v>650000</v>
      </c>
      <c r="D24" s="17">
        <v>0</v>
      </c>
      <c r="E24" s="17">
        <v>0</v>
      </c>
      <c r="F24" s="17">
        <f t="shared" si="0"/>
        <v>650000</v>
      </c>
    </row>
    <row r="25" spans="1:6" s="11" customFormat="1" x14ac:dyDescent="0.25">
      <c r="A25" s="15" t="s">
        <v>28</v>
      </c>
      <c r="B25" s="16">
        <v>0</v>
      </c>
      <c r="C25" s="17">
        <v>55644091.82</v>
      </c>
      <c r="D25" s="17">
        <v>0</v>
      </c>
      <c r="E25" s="17">
        <v>0</v>
      </c>
      <c r="F25" s="17">
        <f t="shared" si="0"/>
        <v>55644091.82</v>
      </c>
    </row>
    <row r="26" spans="1:6" s="11" customFormat="1" ht="13.5" customHeight="1" x14ac:dyDescent="0.25">
      <c r="A26" s="15" t="s">
        <v>29</v>
      </c>
      <c r="B26" s="16">
        <v>0</v>
      </c>
      <c r="C26" s="17">
        <v>14608575.49</v>
      </c>
      <c r="D26" s="17">
        <v>0</v>
      </c>
      <c r="E26" s="17">
        <v>0</v>
      </c>
      <c r="F26" s="17">
        <f t="shared" si="0"/>
        <v>14608575.49</v>
      </c>
    </row>
    <row r="27" spans="1:6" s="11" customFormat="1" x14ac:dyDescent="0.25">
      <c r="A27" s="15" t="s">
        <v>30</v>
      </c>
      <c r="B27" s="16">
        <v>0</v>
      </c>
      <c r="C27" s="17">
        <v>2600000</v>
      </c>
      <c r="D27" s="17">
        <v>0</v>
      </c>
      <c r="E27" s="17">
        <v>0</v>
      </c>
      <c r="F27" s="17">
        <f t="shared" si="0"/>
        <v>2600000</v>
      </c>
    </row>
    <row r="28" spans="1:6" s="11" customFormat="1" x14ac:dyDescent="0.25">
      <c r="A28" s="15" t="s">
        <v>31</v>
      </c>
      <c r="B28" s="16">
        <v>0</v>
      </c>
      <c r="C28" s="17">
        <v>1700000</v>
      </c>
      <c r="D28" s="17">
        <v>0</v>
      </c>
      <c r="E28" s="17">
        <v>0</v>
      </c>
      <c r="F28" s="17">
        <f t="shared" si="0"/>
        <v>1700000</v>
      </c>
    </row>
    <row r="29" spans="1:6" s="11" customFormat="1" x14ac:dyDescent="0.25">
      <c r="A29" s="15" t="s">
        <v>32</v>
      </c>
      <c r="B29" s="16">
        <v>0</v>
      </c>
      <c r="C29" s="17">
        <v>39795813.859999999</v>
      </c>
      <c r="D29" s="17">
        <v>0</v>
      </c>
      <c r="E29" s="17">
        <v>0</v>
      </c>
      <c r="F29" s="17">
        <f t="shared" si="0"/>
        <v>39795813.859999999</v>
      </c>
    </row>
    <row r="30" spans="1:6" s="11" customFormat="1" x14ac:dyDescent="0.25">
      <c r="A30" s="15" t="s">
        <v>33</v>
      </c>
      <c r="B30" s="16">
        <v>0</v>
      </c>
      <c r="C30" s="17">
        <v>0</v>
      </c>
      <c r="D30" s="17">
        <v>1995000</v>
      </c>
      <c r="E30" s="17">
        <v>0</v>
      </c>
      <c r="F30" s="17">
        <f t="shared" si="0"/>
        <v>1995000</v>
      </c>
    </row>
    <row r="31" spans="1:6" s="11" customFormat="1" x14ac:dyDescent="0.25">
      <c r="A31" s="15" t="s">
        <v>34</v>
      </c>
      <c r="B31" s="16">
        <v>0</v>
      </c>
      <c r="C31" s="17">
        <v>115296149.58</v>
      </c>
      <c r="D31" s="17">
        <v>0</v>
      </c>
      <c r="E31" s="17">
        <v>0</v>
      </c>
      <c r="F31" s="17">
        <f t="shared" si="0"/>
        <v>115296149.58</v>
      </c>
    </row>
    <row r="32" spans="1:6" s="11" customFormat="1" x14ac:dyDescent="0.25">
      <c r="A32" s="15" t="s">
        <v>35</v>
      </c>
      <c r="B32" s="16">
        <v>0</v>
      </c>
      <c r="C32" s="17">
        <v>11169800</v>
      </c>
      <c r="D32" s="17">
        <v>0</v>
      </c>
      <c r="E32" s="17">
        <v>0</v>
      </c>
      <c r="F32" s="17">
        <f t="shared" si="0"/>
        <v>11169800</v>
      </c>
    </row>
    <row r="33" spans="1:6" s="11" customFormat="1" x14ac:dyDescent="0.25">
      <c r="A33" s="15" t="s">
        <v>36</v>
      </c>
      <c r="B33" s="16">
        <v>0</v>
      </c>
      <c r="C33" s="17">
        <v>54608919.210000001</v>
      </c>
      <c r="D33" s="16">
        <v>0</v>
      </c>
      <c r="E33" s="16">
        <v>0</v>
      </c>
      <c r="F33" s="17">
        <f t="shared" si="0"/>
        <v>54608919.210000001</v>
      </c>
    </row>
    <row r="34" spans="1:6" s="11" customFormat="1" x14ac:dyDescent="0.25">
      <c r="A34" s="15" t="s">
        <v>37</v>
      </c>
      <c r="B34" s="16">
        <v>0</v>
      </c>
      <c r="C34" s="17">
        <v>62337290.960000001</v>
      </c>
      <c r="D34" s="17">
        <v>0</v>
      </c>
      <c r="E34" s="17">
        <v>0</v>
      </c>
      <c r="F34" s="17">
        <f t="shared" si="0"/>
        <v>62337290.960000001</v>
      </c>
    </row>
    <row r="35" spans="1:6" s="11" customFormat="1" x14ac:dyDescent="0.25">
      <c r="A35" s="15" t="s">
        <v>38</v>
      </c>
      <c r="B35" s="16">
        <v>0</v>
      </c>
      <c r="C35" s="17">
        <v>3991667</v>
      </c>
      <c r="D35" s="17">
        <v>0</v>
      </c>
      <c r="E35" s="17">
        <v>0</v>
      </c>
      <c r="F35" s="17">
        <f t="shared" si="0"/>
        <v>3991667</v>
      </c>
    </row>
    <row r="36" spans="1:6" s="11" customFormat="1" x14ac:dyDescent="0.25">
      <c r="A36" s="15" t="s">
        <v>39</v>
      </c>
      <c r="B36" s="16">
        <v>0</v>
      </c>
      <c r="C36" s="17">
        <v>217430917.13</v>
      </c>
      <c r="D36" s="17">
        <v>50000000</v>
      </c>
      <c r="E36" s="17">
        <v>0</v>
      </c>
      <c r="F36" s="17">
        <f t="shared" si="0"/>
        <v>267430917.13</v>
      </c>
    </row>
    <row r="37" spans="1:6" s="11" customFormat="1" x14ac:dyDescent="0.25">
      <c r="A37" s="15" t="s">
        <v>40</v>
      </c>
      <c r="B37" s="16">
        <v>0</v>
      </c>
      <c r="C37" s="17">
        <v>18336487.850000001</v>
      </c>
      <c r="D37" s="17">
        <v>0</v>
      </c>
      <c r="E37" s="17">
        <v>0</v>
      </c>
      <c r="F37" s="17">
        <f t="shared" si="0"/>
        <v>18336487.850000001</v>
      </c>
    </row>
    <row r="38" spans="1:6" s="11" customFormat="1" x14ac:dyDescent="0.25">
      <c r="A38" s="15" t="s">
        <v>41</v>
      </c>
      <c r="B38" s="16">
        <v>0</v>
      </c>
      <c r="C38" s="17">
        <v>6502184</v>
      </c>
      <c r="D38" s="17">
        <v>0</v>
      </c>
      <c r="E38" s="17">
        <v>0</v>
      </c>
      <c r="F38" s="17">
        <f t="shared" si="0"/>
        <v>6502184</v>
      </c>
    </row>
    <row r="39" spans="1:6" s="11" customFormat="1" x14ac:dyDescent="0.25">
      <c r="A39" s="15" t="s">
        <v>42</v>
      </c>
      <c r="B39" s="16">
        <v>0</v>
      </c>
      <c r="C39" s="17">
        <v>2400000</v>
      </c>
      <c r="D39" s="17">
        <v>0</v>
      </c>
      <c r="E39" s="17">
        <v>0</v>
      </c>
      <c r="F39" s="17">
        <f t="shared" si="0"/>
        <v>2400000</v>
      </c>
    </row>
    <row r="40" spans="1:6" s="11" customFormat="1" x14ac:dyDescent="0.25">
      <c r="A40" s="15" t="s">
        <v>43</v>
      </c>
      <c r="B40" s="16">
        <v>0</v>
      </c>
      <c r="C40" s="17">
        <v>154507325.90000001</v>
      </c>
      <c r="D40" s="17">
        <v>0</v>
      </c>
      <c r="E40" s="17">
        <v>0</v>
      </c>
      <c r="F40" s="17">
        <f t="shared" si="0"/>
        <v>154507325.90000001</v>
      </c>
    </row>
    <row r="41" spans="1:6" s="11" customFormat="1" x14ac:dyDescent="0.25">
      <c r="A41" s="15" t="s">
        <v>44</v>
      </c>
      <c r="B41" s="16">
        <v>0</v>
      </c>
      <c r="C41" s="17">
        <v>33862819.630000003</v>
      </c>
      <c r="D41" s="17">
        <v>0</v>
      </c>
      <c r="E41" s="17">
        <v>0</v>
      </c>
      <c r="F41" s="17">
        <f t="shared" si="0"/>
        <v>33862819.630000003</v>
      </c>
    </row>
    <row r="42" spans="1:6" s="11" customFormat="1" x14ac:dyDescent="0.25">
      <c r="A42" s="15" t="s">
        <v>45</v>
      </c>
      <c r="B42" s="16">
        <v>0</v>
      </c>
      <c r="C42" s="17">
        <v>24820411</v>
      </c>
      <c r="D42" s="17">
        <v>0</v>
      </c>
      <c r="E42" s="17">
        <v>0</v>
      </c>
      <c r="F42" s="17">
        <f t="shared" si="0"/>
        <v>24820411</v>
      </c>
    </row>
    <row r="43" spans="1:6" s="11" customFormat="1" x14ac:dyDescent="0.25">
      <c r="A43" s="15" t="s">
        <v>46</v>
      </c>
      <c r="B43" s="16">
        <v>0</v>
      </c>
      <c r="C43" s="17">
        <v>14938784.52</v>
      </c>
      <c r="D43" s="17">
        <v>0</v>
      </c>
      <c r="E43" s="17">
        <v>0</v>
      </c>
      <c r="F43" s="17">
        <f t="shared" si="0"/>
        <v>14938784.52</v>
      </c>
    </row>
    <row r="44" spans="1:6" s="11" customFormat="1" x14ac:dyDescent="0.25">
      <c r="A44" s="15" t="s">
        <v>47</v>
      </c>
      <c r="B44" s="16">
        <v>0</v>
      </c>
      <c r="C44" s="17">
        <v>38391433.590000004</v>
      </c>
      <c r="D44" s="17">
        <v>0</v>
      </c>
      <c r="E44" s="17">
        <v>0</v>
      </c>
      <c r="F44" s="17">
        <f t="shared" si="0"/>
        <v>38391433.590000004</v>
      </c>
    </row>
    <row r="45" spans="1:6" s="11" customFormat="1" x14ac:dyDescent="0.25">
      <c r="A45" s="15" t="s">
        <v>48</v>
      </c>
      <c r="B45" s="16">
        <v>0</v>
      </c>
      <c r="C45" s="17">
        <v>116343892.63</v>
      </c>
      <c r="D45" s="17">
        <v>0</v>
      </c>
      <c r="E45" s="17">
        <v>0</v>
      </c>
      <c r="F45" s="17">
        <f t="shared" si="0"/>
        <v>116343892.63</v>
      </c>
    </row>
    <row r="46" spans="1:6" s="11" customFormat="1" x14ac:dyDescent="0.25">
      <c r="A46" s="15" t="s">
        <v>49</v>
      </c>
      <c r="B46" s="16">
        <v>0</v>
      </c>
      <c r="C46" s="17">
        <v>2790000</v>
      </c>
      <c r="D46" s="17">
        <v>0</v>
      </c>
      <c r="E46" s="17">
        <v>0</v>
      </c>
      <c r="F46" s="17">
        <f t="shared" si="0"/>
        <v>2790000</v>
      </c>
    </row>
    <row r="47" spans="1:6" s="11" customFormat="1" x14ac:dyDescent="0.25">
      <c r="A47" s="15" t="s">
        <v>50</v>
      </c>
      <c r="B47" s="16">
        <v>0</v>
      </c>
      <c r="C47" s="17">
        <v>6317053.8799999999</v>
      </c>
      <c r="D47" s="17">
        <v>0</v>
      </c>
      <c r="E47" s="17">
        <v>0</v>
      </c>
      <c r="F47" s="17">
        <f t="shared" si="0"/>
        <v>6317053.8799999999</v>
      </c>
    </row>
    <row r="48" spans="1:6" s="11" customFormat="1" x14ac:dyDescent="0.25">
      <c r="A48" s="15" t="s">
        <v>51</v>
      </c>
      <c r="B48" s="16">
        <v>0</v>
      </c>
      <c r="C48" s="17">
        <v>900000</v>
      </c>
      <c r="D48" s="17">
        <v>0</v>
      </c>
      <c r="E48" s="17">
        <v>0</v>
      </c>
      <c r="F48" s="17">
        <f t="shared" si="0"/>
        <v>900000</v>
      </c>
    </row>
    <row r="49" spans="1:8" s="11" customFormat="1" x14ac:dyDescent="0.25">
      <c r="A49" s="15" t="s">
        <v>52</v>
      </c>
      <c r="B49" s="16">
        <v>0</v>
      </c>
      <c r="C49" s="17">
        <v>17779611.940000001</v>
      </c>
      <c r="D49" s="17">
        <v>0</v>
      </c>
      <c r="E49" s="17">
        <v>0</v>
      </c>
      <c r="F49" s="17">
        <f t="shared" si="0"/>
        <v>17779611.940000001</v>
      </c>
    </row>
    <row r="50" spans="1:8" s="11" customFormat="1" x14ac:dyDescent="0.25">
      <c r="A50" s="15" t="s">
        <v>53</v>
      </c>
      <c r="B50" s="16">
        <v>0</v>
      </c>
      <c r="C50" s="17">
        <v>82943594.049999997</v>
      </c>
      <c r="D50" s="17">
        <v>0</v>
      </c>
      <c r="E50" s="17">
        <v>0</v>
      </c>
      <c r="F50" s="17">
        <f t="shared" si="0"/>
        <v>82943594.049999997</v>
      </c>
    </row>
    <row r="51" spans="1:8" s="11" customFormat="1" x14ac:dyDescent="0.25">
      <c r="A51" s="15" t="s">
        <v>54</v>
      </c>
      <c r="B51" s="16">
        <v>0</v>
      </c>
      <c r="C51" s="17">
        <v>21481381.059999999</v>
      </c>
      <c r="D51" s="17">
        <v>12000000</v>
      </c>
      <c r="E51" s="17">
        <v>10851434.130000001</v>
      </c>
      <c r="F51" s="17">
        <f t="shared" si="0"/>
        <v>44332815.189999998</v>
      </c>
    </row>
    <row r="52" spans="1:8" s="11" customFormat="1" x14ac:dyDescent="0.25">
      <c r="A52" s="15" t="s">
        <v>55</v>
      </c>
      <c r="B52" s="16">
        <v>0</v>
      </c>
      <c r="C52" s="17">
        <v>20000000</v>
      </c>
      <c r="D52" s="17">
        <v>0</v>
      </c>
      <c r="E52" s="17">
        <v>10851434.119999999</v>
      </c>
      <c r="F52" s="17">
        <f>B52+C52+D52+E52</f>
        <v>30851434.119999997</v>
      </c>
    </row>
    <row r="53" spans="1:8" s="11" customFormat="1" x14ac:dyDescent="0.25">
      <c r="A53" s="15" t="s">
        <v>56</v>
      </c>
      <c r="B53" s="16">
        <v>0</v>
      </c>
      <c r="C53" s="17">
        <v>500000</v>
      </c>
      <c r="D53" s="17">
        <v>0</v>
      </c>
      <c r="E53" s="17">
        <v>0</v>
      </c>
      <c r="F53" s="17">
        <f t="shared" si="0"/>
        <v>500000</v>
      </c>
    </row>
    <row r="54" spans="1:8" s="11" customFormat="1" x14ac:dyDescent="0.25">
      <c r="A54" s="15" t="s">
        <v>57</v>
      </c>
      <c r="B54" s="16">
        <v>0</v>
      </c>
      <c r="C54" s="17">
        <v>17120467.219999999</v>
      </c>
      <c r="D54" s="17">
        <v>0</v>
      </c>
      <c r="E54" s="17">
        <v>0</v>
      </c>
      <c r="F54" s="17">
        <f t="shared" si="0"/>
        <v>17120467.219999999</v>
      </c>
    </row>
    <row r="55" spans="1:8" s="11" customFormat="1" x14ac:dyDescent="0.25">
      <c r="A55" s="15" t="s">
        <v>58</v>
      </c>
      <c r="B55" s="16">
        <v>0</v>
      </c>
      <c r="C55" s="17">
        <v>30262322.289999999</v>
      </c>
      <c r="D55" s="17">
        <v>0</v>
      </c>
      <c r="E55" s="17">
        <v>0</v>
      </c>
      <c r="F55" s="17">
        <f t="shared" si="0"/>
        <v>30262322.289999999</v>
      </c>
    </row>
    <row r="56" spans="1:8" s="11" customFormat="1" x14ac:dyDescent="0.25">
      <c r="A56" s="15" t="s">
        <v>59</v>
      </c>
      <c r="B56" s="16">
        <v>0</v>
      </c>
      <c r="C56" s="17">
        <v>9126034.4800000004</v>
      </c>
      <c r="D56" s="17">
        <v>0</v>
      </c>
      <c r="E56" s="17">
        <v>0</v>
      </c>
      <c r="F56" s="17">
        <f t="shared" si="0"/>
        <v>9126034.4800000004</v>
      </c>
    </row>
    <row r="57" spans="1:8" s="11" customFormat="1" x14ac:dyDescent="0.25">
      <c r="A57" s="15" t="s">
        <v>60</v>
      </c>
      <c r="B57" s="16">
        <v>0</v>
      </c>
      <c r="C57" s="17">
        <v>5146548.3600000003</v>
      </c>
      <c r="D57" s="17">
        <v>0</v>
      </c>
      <c r="E57" s="17">
        <v>0</v>
      </c>
      <c r="F57" s="17">
        <f t="shared" si="0"/>
        <v>5146548.3600000003</v>
      </c>
    </row>
    <row r="58" spans="1:8" s="11" customFormat="1" x14ac:dyDescent="0.25">
      <c r="A58" s="15" t="s">
        <v>61</v>
      </c>
      <c r="B58" s="16">
        <v>0</v>
      </c>
      <c r="C58" s="17">
        <v>24269995</v>
      </c>
      <c r="D58" s="17">
        <v>0</v>
      </c>
      <c r="E58" s="17">
        <v>0</v>
      </c>
      <c r="F58" s="17">
        <f t="shared" si="0"/>
        <v>24269995</v>
      </c>
    </row>
    <row r="59" spans="1:8" s="11" customFormat="1" x14ac:dyDescent="0.25">
      <c r="A59" s="15" t="s">
        <v>62</v>
      </c>
      <c r="B59" s="16">
        <v>0</v>
      </c>
      <c r="C59" s="17">
        <v>36403584.729999997</v>
      </c>
      <c r="D59" s="17">
        <v>0</v>
      </c>
      <c r="E59" s="17">
        <v>0</v>
      </c>
      <c r="F59" s="17">
        <f t="shared" si="0"/>
        <v>36403584.729999997</v>
      </c>
    </row>
    <row r="60" spans="1:8" s="11" customFormat="1" x14ac:dyDescent="0.25">
      <c r="A60" s="15" t="s">
        <v>63</v>
      </c>
      <c r="B60" s="16">
        <v>0</v>
      </c>
      <c r="C60" s="17">
        <v>5300000</v>
      </c>
      <c r="D60" s="17">
        <v>0</v>
      </c>
      <c r="E60" s="17">
        <v>0</v>
      </c>
      <c r="F60" s="17">
        <f t="shared" si="0"/>
        <v>5300000</v>
      </c>
    </row>
    <row r="61" spans="1:8" s="11" customFormat="1" x14ac:dyDescent="0.25">
      <c r="A61" s="15" t="s">
        <v>64</v>
      </c>
      <c r="B61" s="16">
        <v>0</v>
      </c>
      <c r="C61" s="17">
        <v>700000</v>
      </c>
      <c r="D61" s="17">
        <v>0</v>
      </c>
      <c r="E61" s="17">
        <v>0</v>
      </c>
      <c r="F61" s="17">
        <f t="shared" si="0"/>
        <v>700000</v>
      </c>
    </row>
    <row r="62" spans="1:8" s="11" customFormat="1" x14ac:dyDescent="0.25">
      <c r="A62" s="15" t="s">
        <v>65</v>
      </c>
      <c r="B62" s="16">
        <v>0</v>
      </c>
      <c r="C62" s="17">
        <v>200000</v>
      </c>
      <c r="D62" s="17">
        <v>0</v>
      </c>
      <c r="E62" s="17">
        <v>0</v>
      </c>
      <c r="F62" s="17">
        <f t="shared" si="0"/>
        <v>200000</v>
      </c>
    </row>
    <row r="63" spans="1:8" s="11" customFormat="1" x14ac:dyDescent="0.25">
      <c r="A63" s="15" t="s">
        <v>66</v>
      </c>
      <c r="B63" s="16">
        <v>0</v>
      </c>
      <c r="C63" s="17">
        <v>500000</v>
      </c>
      <c r="D63" s="17">
        <v>0</v>
      </c>
      <c r="E63" s="17">
        <v>0</v>
      </c>
      <c r="F63" s="17">
        <f t="shared" si="0"/>
        <v>500000</v>
      </c>
      <c r="H63" s="12"/>
    </row>
    <row r="64" spans="1:8" s="11" customFormat="1" x14ac:dyDescent="0.25">
      <c r="A64" s="15" t="s">
        <v>67</v>
      </c>
      <c r="B64" s="16">
        <v>0</v>
      </c>
      <c r="C64" s="17">
        <v>1421710597.0799999</v>
      </c>
      <c r="D64" s="17">
        <v>985000000</v>
      </c>
      <c r="E64" s="17">
        <v>1748915448.4400001</v>
      </c>
      <c r="F64" s="17">
        <f t="shared" si="0"/>
        <v>4155626045.52</v>
      </c>
    </row>
    <row r="65" spans="1:7" s="11" customFormat="1" x14ac:dyDescent="0.25">
      <c r="A65" s="15" t="s">
        <v>68</v>
      </c>
      <c r="B65" s="16">
        <v>0</v>
      </c>
      <c r="C65" s="17">
        <v>128063435</v>
      </c>
      <c r="D65" s="17">
        <v>0</v>
      </c>
      <c r="E65" s="17">
        <v>0</v>
      </c>
      <c r="F65" s="17">
        <f t="shared" si="0"/>
        <v>128063435</v>
      </c>
    </row>
    <row r="66" spans="1:7" s="11" customFormat="1" x14ac:dyDescent="0.25">
      <c r="A66" s="15" t="s">
        <v>69</v>
      </c>
      <c r="B66" s="16">
        <v>0</v>
      </c>
      <c r="C66" s="17">
        <v>21490540.5</v>
      </c>
      <c r="D66" s="17">
        <v>5900325.4800000004</v>
      </c>
      <c r="E66" s="17">
        <v>0</v>
      </c>
      <c r="F66" s="17">
        <f t="shared" si="0"/>
        <v>27390865.98</v>
      </c>
    </row>
    <row r="67" spans="1:7" s="11" customFormat="1" x14ac:dyDescent="0.25">
      <c r="A67" s="15" t="s">
        <v>70</v>
      </c>
      <c r="B67" s="16">
        <v>0</v>
      </c>
      <c r="C67" s="17">
        <f>48925969.3+134016739</f>
        <v>182942708.30000001</v>
      </c>
      <c r="D67" s="17">
        <v>150000000</v>
      </c>
      <c r="E67" s="17">
        <v>42706880</v>
      </c>
      <c r="F67" s="17">
        <f t="shared" si="0"/>
        <v>375649588.30000001</v>
      </c>
    </row>
    <row r="68" spans="1:7" s="11" customFormat="1" x14ac:dyDescent="0.25">
      <c r="A68" s="15" t="s">
        <v>71</v>
      </c>
      <c r="B68" s="16">
        <v>0</v>
      </c>
      <c r="C68" s="17">
        <v>68349442.260000005</v>
      </c>
      <c r="D68" s="17">
        <v>0</v>
      </c>
      <c r="E68" s="17">
        <v>0</v>
      </c>
      <c r="F68" s="17">
        <f>SUM(B68:E68)</f>
        <v>68349442.260000005</v>
      </c>
    </row>
    <row r="69" spans="1:7" s="11" customFormat="1" x14ac:dyDescent="0.25">
      <c r="A69" s="15" t="s">
        <v>72</v>
      </c>
      <c r="B69" s="16">
        <v>0</v>
      </c>
      <c r="C69" s="17">
        <v>153970346.44999999</v>
      </c>
      <c r="D69" s="17">
        <v>0</v>
      </c>
      <c r="E69" s="17">
        <v>0</v>
      </c>
      <c r="F69" s="17">
        <f>SUM(B69:E69)</f>
        <v>153970346.44999999</v>
      </c>
    </row>
    <row r="70" spans="1:7" s="29" customFormat="1" ht="24.75" thickBot="1" x14ac:dyDescent="0.3">
      <c r="A70" s="27" t="s">
        <v>73</v>
      </c>
      <c r="B70" s="28">
        <f>SUM(B5:B69)</f>
        <v>0</v>
      </c>
      <c r="C70" s="28">
        <f>SUM(C5:C69)</f>
        <v>3950032034.1300001</v>
      </c>
      <c r="D70" s="28">
        <f>SUM(D5:D69)</f>
        <v>1268795325.48</v>
      </c>
      <c r="E70" s="28">
        <f>SUM(E5:E69)</f>
        <v>2013487989.75</v>
      </c>
      <c r="F70" s="28">
        <f>SUM(C70:E70)</f>
        <v>7232315349.3600006</v>
      </c>
    </row>
    <row r="71" spans="1:7" x14ac:dyDescent="0.25">
      <c r="A71" s="3"/>
      <c r="B71" s="13"/>
      <c r="C71" s="13"/>
      <c r="D71" s="13"/>
      <c r="E71" s="13"/>
      <c r="F71" s="13"/>
    </row>
    <row r="72" spans="1:7" x14ac:dyDescent="0.25">
      <c r="A72" s="3"/>
      <c r="B72" s="13"/>
      <c r="C72" s="13"/>
      <c r="D72" s="13"/>
      <c r="E72" s="13"/>
      <c r="F72" s="13"/>
    </row>
    <row r="73" spans="1:7" x14ac:dyDescent="0.25">
      <c r="A73" s="3"/>
      <c r="B73" s="13"/>
      <c r="C73" s="13"/>
      <c r="D73" s="13"/>
      <c r="E73" s="13"/>
      <c r="F73" s="13"/>
      <c r="G73" s="11"/>
    </row>
    <row r="74" spans="1:7" x14ac:dyDescent="0.25">
      <c r="C74" s="14"/>
      <c r="D74" s="14"/>
      <c r="E74" s="14"/>
      <c r="F74" s="14"/>
    </row>
    <row r="75" spans="1:7" x14ac:dyDescent="0.25">
      <c r="C75" s="14"/>
      <c r="D75" s="14"/>
      <c r="E75" s="14"/>
      <c r="F75" s="14"/>
    </row>
    <row r="79" spans="1:7" x14ac:dyDescent="0.25">
      <c r="C79" s="14"/>
      <c r="F79" s="14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selection activeCell="D18" sqref="D18"/>
    </sheetView>
  </sheetViews>
  <sheetFormatPr defaultRowHeight="15" x14ac:dyDescent="0.25"/>
  <cols>
    <col min="1" max="1" width="27.28515625" style="35" customWidth="1"/>
    <col min="2" max="2" width="18.140625" customWidth="1"/>
    <col min="3" max="3" width="17.42578125" customWidth="1"/>
    <col min="4" max="4" width="23" customWidth="1"/>
    <col min="5" max="5" width="17.140625" customWidth="1"/>
    <col min="6" max="6" width="16.42578125" customWidth="1"/>
    <col min="8" max="8" width="13.42578125" bestFit="1" customWidth="1"/>
    <col min="257" max="257" width="28" bestFit="1" customWidth="1"/>
    <col min="258" max="258" width="15.5703125" customWidth="1"/>
    <col min="259" max="259" width="15.140625" customWidth="1"/>
    <col min="260" max="260" width="16.7109375" customWidth="1"/>
    <col min="261" max="261" width="16.28515625" customWidth="1"/>
    <col min="262" max="262" width="15.28515625" customWidth="1"/>
    <col min="264" max="264" width="12.7109375" bestFit="1" customWidth="1"/>
    <col min="513" max="513" width="28" bestFit="1" customWidth="1"/>
    <col min="514" max="514" width="15.5703125" customWidth="1"/>
    <col min="515" max="515" width="15.140625" customWidth="1"/>
    <col min="516" max="516" width="16.7109375" customWidth="1"/>
    <col min="517" max="517" width="16.28515625" customWidth="1"/>
    <col min="518" max="518" width="15.28515625" customWidth="1"/>
    <col min="520" max="520" width="12.7109375" bestFit="1" customWidth="1"/>
    <col min="769" max="769" width="28" bestFit="1" customWidth="1"/>
    <col min="770" max="770" width="15.5703125" customWidth="1"/>
    <col min="771" max="771" width="15.140625" customWidth="1"/>
    <col min="772" max="772" width="16.7109375" customWidth="1"/>
    <col min="773" max="773" width="16.28515625" customWidth="1"/>
    <col min="774" max="774" width="15.28515625" customWidth="1"/>
    <col min="776" max="776" width="12.7109375" bestFit="1" customWidth="1"/>
    <col min="1025" max="1025" width="28" bestFit="1" customWidth="1"/>
    <col min="1026" max="1026" width="15.5703125" customWidth="1"/>
    <col min="1027" max="1027" width="15.140625" customWidth="1"/>
    <col min="1028" max="1028" width="16.7109375" customWidth="1"/>
    <col min="1029" max="1029" width="16.28515625" customWidth="1"/>
    <col min="1030" max="1030" width="15.28515625" customWidth="1"/>
    <col min="1032" max="1032" width="12.7109375" bestFit="1" customWidth="1"/>
    <col min="1281" max="1281" width="28" bestFit="1" customWidth="1"/>
    <col min="1282" max="1282" width="15.5703125" customWidth="1"/>
    <col min="1283" max="1283" width="15.140625" customWidth="1"/>
    <col min="1284" max="1284" width="16.7109375" customWidth="1"/>
    <col min="1285" max="1285" width="16.28515625" customWidth="1"/>
    <col min="1286" max="1286" width="15.28515625" customWidth="1"/>
    <col min="1288" max="1288" width="12.7109375" bestFit="1" customWidth="1"/>
    <col min="1537" max="1537" width="28" bestFit="1" customWidth="1"/>
    <col min="1538" max="1538" width="15.5703125" customWidth="1"/>
    <col min="1539" max="1539" width="15.140625" customWidth="1"/>
    <col min="1540" max="1540" width="16.7109375" customWidth="1"/>
    <col min="1541" max="1541" width="16.28515625" customWidth="1"/>
    <col min="1542" max="1542" width="15.28515625" customWidth="1"/>
    <col min="1544" max="1544" width="12.7109375" bestFit="1" customWidth="1"/>
    <col min="1793" max="1793" width="28" bestFit="1" customWidth="1"/>
    <col min="1794" max="1794" width="15.5703125" customWidth="1"/>
    <col min="1795" max="1795" width="15.140625" customWidth="1"/>
    <col min="1796" max="1796" width="16.7109375" customWidth="1"/>
    <col min="1797" max="1797" width="16.28515625" customWidth="1"/>
    <col min="1798" max="1798" width="15.28515625" customWidth="1"/>
    <col min="1800" max="1800" width="12.7109375" bestFit="1" customWidth="1"/>
    <col min="2049" max="2049" width="28" bestFit="1" customWidth="1"/>
    <col min="2050" max="2050" width="15.5703125" customWidth="1"/>
    <col min="2051" max="2051" width="15.140625" customWidth="1"/>
    <col min="2052" max="2052" width="16.7109375" customWidth="1"/>
    <col min="2053" max="2053" width="16.28515625" customWidth="1"/>
    <col min="2054" max="2054" width="15.28515625" customWidth="1"/>
    <col min="2056" max="2056" width="12.7109375" bestFit="1" customWidth="1"/>
    <col min="2305" max="2305" width="28" bestFit="1" customWidth="1"/>
    <col min="2306" max="2306" width="15.5703125" customWidth="1"/>
    <col min="2307" max="2307" width="15.140625" customWidth="1"/>
    <col min="2308" max="2308" width="16.7109375" customWidth="1"/>
    <col min="2309" max="2309" width="16.28515625" customWidth="1"/>
    <col min="2310" max="2310" width="15.28515625" customWidth="1"/>
    <col min="2312" max="2312" width="12.7109375" bestFit="1" customWidth="1"/>
    <col min="2561" max="2561" width="28" bestFit="1" customWidth="1"/>
    <col min="2562" max="2562" width="15.5703125" customWidth="1"/>
    <col min="2563" max="2563" width="15.140625" customWidth="1"/>
    <col min="2564" max="2564" width="16.7109375" customWidth="1"/>
    <col min="2565" max="2565" width="16.28515625" customWidth="1"/>
    <col min="2566" max="2566" width="15.28515625" customWidth="1"/>
    <col min="2568" max="2568" width="12.7109375" bestFit="1" customWidth="1"/>
    <col min="2817" max="2817" width="28" bestFit="1" customWidth="1"/>
    <col min="2818" max="2818" width="15.5703125" customWidth="1"/>
    <col min="2819" max="2819" width="15.140625" customWidth="1"/>
    <col min="2820" max="2820" width="16.7109375" customWidth="1"/>
    <col min="2821" max="2821" width="16.28515625" customWidth="1"/>
    <col min="2822" max="2822" width="15.28515625" customWidth="1"/>
    <col min="2824" max="2824" width="12.7109375" bestFit="1" customWidth="1"/>
    <col min="3073" max="3073" width="28" bestFit="1" customWidth="1"/>
    <col min="3074" max="3074" width="15.5703125" customWidth="1"/>
    <col min="3075" max="3075" width="15.140625" customWidth="1"/>
    <col min="3076" max="3076" width="16.7109375" customWidth="1"/>
    <col min="3077" max="3077" width="16.28515625" customWidth="1"/>
    <col min="3078" max="3078" width="15.28515625" customWidth="1"/>
    <col min="3080" max="3080" width="12.7109375" bestFit="1" customWidth="1"/>
    <col min="3329" max="3329" width="28" bestFit="1" customWidth="1"/>
    <col min="3330" max="3330" width="15.5703125" customWidth="1"/>
    <col min="3331" max="3331" width="15.140625" customWidth="1"/>
    <col min="3332" max="3332" width="16.7109375" customWidth="1"/>
    <col min="3333" max="3333" width="16.28515625" customWidth="1"/>
    <col min="3334" max="3334" width="15.28515625" customWidth="1"/>
    <col min="3336" max="3336" width="12.7109375" bestFit="1" customWidth="1"/>
    <col min="3585" max="3585" width="28" bestFit="1" customWidth="1"/>
    <col min="3586" max="3586" width="15.5703125" customWidth="1"/>
    <col min="3587" max="3587" width="15.140625" customWidth="1"/>
    <col min="3588" max="3588" width="16.7109375" customWidth="1"/>
    <col min="3589" max="3589" width="16.28515625" customWidth="1"/>
    <col min="3590" max="3590" width="15.28515625" customWidth="1"/>
    <col min="3592" max="3592" width="12.7109375" bestFit="1" customWidth="1"/>
    <col min="3841" max="3841" width="28" bestFit="1" customWidth="1"/>
    <col min="3842" max="3842" width="15.5703125" customWidth="1"/>
    <col min="3843" max="3843" width="15.140625" customWidth="1"/>
    <col min="3844" max="3844" width="16.7109375" customWidth="1"/>
    <col min="3845" max="3845" width="16.28515625" customWidth="1"/>
    <col min="3846" max="3846" width="15.28515625" customWidth="1"/>
    <col min="3848" max="3848" width="12.7109375" bestFit="1" customWidth="1"/>
    <col min="4097" max="4097" width="28" bestFit="1" customWidth="1"/>
    <col min="4098" max="4098" width="15.5703125" customWidth="1"/>
    <col min="4099" max="4099" width="15.140625" customWidth="1"/>
    <col min="4100" max="4100" width="16.7109375" customWidth="1"/>
    <col min="4101" max="4101" width="16.28515625" customWidth="1"/>
    <col min="4102" max="4102" width="15.28515625" customWidth="1"/>
    <col min="4104" max="4104" width="12.7109375" bestFit="1" customWidth="1"/>
    <col min="4353" max="4353" width="28" bestFit="1" customWidth="1"/>
    <col min="4354" max="4354" width="15.5703125" customWidth="1"/>
    <col min="4355" max="4355" width="15.140625" customWidth="1"/>
    <col min="4356" max="4356" width="16.7109375" customWidth="1"/>
    <col min="4357" max="4357" width="16.28515625" customWidth="1"/>
    <col min="4358" max="4358" width="15.28515625" customWidth="1"/>
    <col min="4360" max="4360" width="12.7109375" bestFit="1" customWidth="1"/>
    <col min="4609" max="4609" width="28" bestFit="1" customWidth="1"/>
    <col min="4610" max="4610" width="15.5703125" customWidth="1"/>
    <col min="4611" max="4611" width="15.140625" customWidth="1"/>
    <col min="4612" max="4612" width="16.7109375" customWidth="1"/>
    <col min="4613" max="4613" width="16.28515625" customWidth="1"/>
    <col min="4614" max="4614" width="15.28515625" customWidth="1"/>
    <col min="4616" max="4616" width="12.7109375" bestFit="1" customWidth="1"/>
    <col min="4865" max="4865" width="28" bestFit="1" customWidth="1"/>
    <col min="4866" max="4866" width="15.5703125" customWidth="1"/>
    <col min="4867" max="4867" width="15.140625" customWidth="1"/>
    <col min="4868" max="4868" width="16.7109375" customWidth="1"/>
    <col min="4869" max="4869" width="16.28515625" customWidth="1"/>
    <col min="4870" max="4870" width="15.28515625" customWidth="1"/>
    <col min="4872" max="4872" width="12.7109375" bestFit="1" customWidth="1"/>
    <col min="5121" max="5121" width="28" bestFit="1" customWidth="1"/>
    <col min="5122" max="5122" width="15.5703125" customWidth="1"/>
    <col min="5123" max="5123" width="15.140625" customWidth="1"/>
    <col min="5124" max="5124" width="16.7109375" customWidth="1"/>
    <col min="5125" max="5125" width="16.28515625" customWidth="1"/>
    <col min="5126" max="5126" width="15.28515625" customWidth="1"/>
    <col min="5128" max="5128" width="12.7109375" bestFit="1" customWidth="1"/>
    <col min="5377" max="5377" width="28" bestFit="1" customWidth="1"/>
    <col min="5378" max="5378" width="15.5703125" customWidth="1"/>
    <col min="5379" max="5379" width="15.140625" customWidth="1"/>
    <col min="5380" max="5380" width="16.7109375" customWidth="1"/>
    <col min="5381" max="5381" width="16.28515625" customWidth="1"/>
    <col min="5382" max="5382" width="15.28515625" customWidth="1"/>
    <col min="5384" max="5384" width="12.7109375" bestFit="1" customWidth="1"/>
    <col min="5633" max="5633" width="28" bestFit="1" customWidth="1"/>
    <col min="5634" max="5634" width="15.5703125" customWidth="1"/>
    <col min="5635" max="5635" width="15.140625" customWidth="1"/>
    <col min="5636" max="5636" width="16.7109375" customWidth="1"/>
    <col min="5637" max="5637" width="16.28515625" customWidth="1"/>
    <col min="5638" max="5638" width="15.28515625" customWidth="1"/>
    <col min="5640" max="5640" width="12.7109375" bestFit="1" customWidth="1"/>
    <col min="5889" max="5889" width="28" bestFit="1" customWidth="1"/>
    <col min="5890" max="5890" width="15.5703125" customWidth="1"/>
    <col min="5891" max="5891" width="15.140625" customWidth="1"/>
    <col min="5892" max="5892" width="16.7109375" customWidth="1"/>
    <col min="5893" max="5893" width="16.28515625" customWidth="1"/>
    <col min="5894" max="5894" width="15.28515625" customWidth="1"/>
    <col min="5896" max="5896" width="12.7109375" bestFit="1" customWidth="1"/>
    <col min="6145" max="6145" width="28" bestFit="1" customWidth="1"/>
    <col min="6146" max="6146" width="15.5703125" customWidth="1"/>
    <col min="6147" max="6147" width="15.140625" customWidth="1"/>
    <col min="6148" max="6148" width="16.7109375" customWidth="1"/>
    <col min="6149" max="6149" width="16.28515625" customWidth="1"/>
    <col min="6150" max="6150" width="15.28515625" customWidth="1"/>
    <col min="6152" max="6152" width="12.7109375" bestFit="1" customWidth="1"/>
    <col min="6401" max="6401" width="28" bestFit="1" customWidth="1"/>
    <col min="6402" max="6402" width="15.5703125" customWidth="1"/>
    <col min="6403" max="6403" width="15.140625" customWidth="1"/>
    <col min="6404" max="6404" width="16.7109375" customWidth="1"/>
    <col min="6405" max="6405" width="16.28515625" customWidth="1"/>
    <col min="6406" max="6406" width="15.28515625" customWidth="1"/>
    <col min="6408" max="6408" width="12.7109375" bestFit="1" customWidth="1"/>
    <col min="6657" max="6657" width="28" bestFit="1" customWidth="1"/>
    <col min="6658" max="6658" width="15.5703125" customWidth="1"/>
    <col min="6659" max="6659" width="15.140625" customWidth="1"/>
    <col min="6660" max="6660" width="16.7109375" customWidth="1"/>
    <col min="6661" max="6661" width="16.28515625" customWidth="1"/>
    <col min="6662" max="6662" width="15.28515625" customWidth="1"/>
    <col min="6664" max="6664" width="12.7109375" bestFit="1" customWidth="1"/>
    <col min="6913" max="6913" width="28" bestFit="1" customWidth="1"/>
    <col min="6914" max="6914" width="15.5703125" customWidth="1"/>
    <col min="6915" max="6915" width="15.140625" customWidth="1"/>
    <col min="6916" max="6916" width="16.7109375" customWidth="1"/>
    <col min="6917" max="6917" width="16.28515625" customWidth="1"/>
    <col min="6918" max="6918" width="15.28515625" customWidth="1"/>
    <col min="6920" max="6920" width="12.7109375" bestFit="1" customWidth="1"/>
    <col min="7169" max="7169" width="28" bestFit="1" customWidth="1"/>
    <col min="7170" max="7170" width="15.5703125" customWidth="1"/>
    <col min="7171" max="7171" width="15.140625" customWidth="1"/>
    <col min="7172" max="7172" width="16.7109375" customWidth="1"/>
    <col min="7173" max="7173" width="16.28515625" customWidth="1"/>
    <col min="7174" max="7174" width="15.28515625" customWidth="1"/>
    <col min="7176" max="7176" width="12.7109375" bestFit="1" customWidth="1"/>
    <col min="7425" max="7425" width="28" bestFit="1" customWidth="1"/>
    <col min="7426" max="7426" width="15.5703125" customWidth="1"/>
    <col min="7427" max="7427" width="15.140625" customWidth="1"/>
    <col min="7428" max="7428" width="16.7109375" customWidth="1"/>
    <col min="7429" max="7429" width="16.28515625" customWidth="1"/>
    <col min="7430" max="7430" width="15.28515625" customWidth="1"/>
    <col min="7432" max="7432" width="12.7109375" bestFit="1" customWidth="1"/>
    <col min="7681" max="7681" width="28" bestFit="1" customWidth="1"/>
    <col min="7682" max="7682" width="15.5703125" customWidth="1"/>
    <col min="7683" max="7683" width="15.140625" customWidth="1"/>
    <col min="7684" max="7684" width="16.7109375" customWidth="1"/>
    <col min="7685" max="7685" width="16.28515625" customWidth="1"/>
    <col min="7686" max="7686" width="15.28515625" customWidth="1"/>
    <col min="7688" max="7688" width="12.7109375" bestFit="1" customWidth="1"/>
    <col min="7937" max="7937" width="28" bestFit="1" customWidth="1"/>
    <col min="7938" max="7938" width="15.5703125" customWidth="1"/>
    <col min="7939" max="7939" width="15.140625" customWidth="1"/>
    <col min="7940" max="7940" width="16.7109375" customWidth="1"/>
    <col min="7941" max="7941" width="16.28515625" customWidth="1"/>
    <col min="7942" max="7942" width="15.28515625" customWidth="1"/>
    <col min="7944" max="7944" width="12.7109375" bestFit="1" customWidth="1"/>
    <col min="8193" max="8193" width="28" bestFit="1" customWidth="1"/>
    <col min="8194" max="8194" width="15.5703125" customWidth="1"/>
    <col min="8195" max="8195" width="15.140625" customWidth="1"/>
    <col min="8196" max="8196" width="16.7109375" customWidth="1"/>
    <col min="8197" max="8197" width="16.28515625" customWidth="1"/>
    <col min="8198" max="8198" width="15.28515625" customWidth="1"/>
    <col min="8200" max="8200" width="12.7109375" bestFit="1" customWidth="1"/>
    <col min="8449" max="8449" width="28" bestFit="1" customWidth="1"/>
    <col min="8450" max="8450" width="15.5703125" customWidth="1"/>
    <col min="8451" max="8451" width="15.140625" customWidth="1"/>
    <col min="8452" max="8452" width="16.7109375" customWidth="1"/>
    <col min="8453" max="8453" width="16.28515625" customWidth="1"/>
    <col min="8454" max="8454" width="15.28515625" customWidth="1"/>
    <col min="8456" max="8456" width="12.7109375" bestFit="1" customWidth="1"/>
    <col min="8705" max="8705" width="28" bestFit="1" customWidth="1"/>
    <col min="8706" max="8706" width="15.5703125" customWidth="1"/>
    <col min="8707" max="8707" width="15.140625" customWidth="1"/>
    <col min="8708" max="8708" width="16.7109375" customWidth="1"/>
    <col min="8709" max="8709" width="16.28515625" customWidth="1"/>
    <col min="8710" max="8710" width="15.28515625" customWidth="1"/>
    <col min="8712" max="8712" width="12.7109375" bestFit="1" customWidth="1"/>
    <col min="8961" max="8961" width="28" bestFit="1" customWidth="1"/>
    <col min="8962" max="8962" width="15.5703125" customWidth="1"/>
    <col min="8963" max="8963" width="15.140625" customWidth="1"/>
    <col min="8964" max="8964" width="16.7109375" customWidth="1"/>
    <col min="8965" max="8965" width="16.28515625" customWidth="1"/>
    <col min="8966" max="8966" width="15.28515625" customWidth="1"/>
    <col min="8968" max="8968" width="12.7109375" bestFit="1" customWidth="1"/>
    <col min="9217" max="9217" width="28" bestFit="1" customWidth="1"/>
    <col min="9218" max="9218" width="15.5703125" customWidth="1"/>
    <col min="9219" max="9219" width="15.140625" customWidth="1"/>
    <col min="9220" max="9220" width="16.7109375" customWidth="1"/>
    <col min="9221" max="9221" width="16.28515625" customWidth="1"/>
    <col min="9222" max="9222" width="15.28515625" customWidth="1"/>
    <col min="9224" max="9224" width="12.7109375" bestFit="1" customWidth="1"/>
    <col min="9473" max="9473" width="28" bestFit="1" customWidth="1"/>
    <col min="9474" max="9474" width="15.5703125" customWidth="1"/>
    <col min="9475" max="9475" width="15.140625" customWidth="1"/>
    <col min="9476" max="9476" width="16.7109375" customWidth="1"/>
    <col min="9477" max="9477" width="16.28515625" customWidth="1"/>
    <col min="9478" max="9478" width="15.28515625" customWidth="1"/>
    <col min="9480" max="9480" width="12.7109375" bestFit="1" customWidth="1"/>
    <col min="9729" max="9729" width="28" bestFit="1" customWidth="1"/>
    <col min="9730" max="9730" width="15.5703125" customWidth="1"/>
    <col min="9731" max="9731" width="15.140625" customWidth="1"/>
    <col min="9732" max="9732" width="16.7109375" customWidth="1"/>
    <col min="9733" max="9733" width="16.28515625" customWidth="1"/>
    <col min="9734" max="9734" width="15.28515625" customWidth="1"/>
    <col min="9736" max="9736" width="12.7109375" bestFit="1" customWidth="1"/>
    <col min="9985" max="9985" width="28" bestFit="1" customWidth="1"/>
    <col min="9986" max="9986" width="15.5703125" customWidth="1"/>
    <col min="9987" max="9987" width="15.140625" customWidth="1"/>
    <col min="9988" max="9988" width="16.7109375" customWidth="1"/>
    <col min="9989" max="9989" width="16.28515625" customWidth="1"/>
    <col min="9990" max="9990" width="15.28515625" customWidth="1"/>
    <col min="9992" max="9992" width="12.7109375" bestFit="1" customWidth="1"/>
    <col min="10241" max="10241" width="28" bestFit="1" customWidth="1"/>
    <col min="10242" max="10242" width="15.5703125" customWidth="1"/>
    <col min="10243" max="10243" width="15.140625" customWidth="1"/>
    <col min="10244" max="10244" width="16.7109375" customWidth="1"/>
    <col min="10245" max="10245" width="16.28515625" customWidth="1"/>
    <col min="10246" max="10246" width="15.28515625" customWidth="1"/>
    <col min="10248" max="10248" width="12.7109375" bestFit="1" customWidth="1"/>
    <col min="10497" max="10497" width="28" bestFit="1" customWidth="1"/>
    <col min="10498" max="10498" width="15.5703125" customWidth="1"/>
    <col min="10499" max="10499" width="15.140625" customWidth="1"/>
    <col min="10500" max="10500" width="16.7109375" customWidth="1"/>
    <col min="10501" max="10501" width="16.28515625" customWidth="1"/>
    <col min="10502" max="10502" width="15.28515625" customWidth="1"/>
    <col min="10504" max="10504" width="12.7109375" bestFit="1" customWidth="1"/>
    <col min="10753" max="10753" width="28" bestFit="1" customWidth="1"/>
    <col min="10754" max="10754" width="15.5703125" customWidth="1"/>
    <col min="10755" max="10755" width="15.140625" customWidth="1"/>
    <col min="10756" max="10756" width="16.7109375" customWidth="1"/>
    <col min="10757" max="10757" width="16.28515625" customWidth="1"/>
    <col min="10758" max="10758" width="15.28515625" customWidth="1"/>
    <col min="10760" max="10760" width="12.7109375" bestFit="1" customWidth="1"/>
    <col min="11009" max="11009" width="28" bestFit="1" customWidth="1"/>
    <col min="11010" max="11010" width="15.5703125" customWidth="1"/>
    <col min="11011" max="11011" width="15.140625" customWidth="1"/>
    <col min="11012" max="11012" width="16.7109375" customWidth="1"/>
    <col min="11013" max="11013" width="16.28515625" customWidth="1"/>
    <col min="11014" max="11014" width="15.28515625" customWidth="1"/>
    <col min="11016" max="11016" width="12.7109375" bestFit="1" customWidth="1"/>
    <col min="11265" max="11265" width="28" bestFit="1" customWidth="1"/>
    <col min="11266" max="11266" width="15.5703125" customWidth="1"/>
    <col min="11267" max="11267" width="15.140625" customWidth="1"/>
    <col min="11268" max="11268" width="16.7109375" customWidth="1"/>
    <col min="11269" max="11269" width="16.28515625" customWidth="1"/>
    <col min="11270" max="11270" width="15.28515625" customWidth="1"/>
    <col min="11272" max="11272" width="12.7109375" bestFit="1" customWidth="1"/>
    <col min="11521" max="11521" width="28" bestFit="1" customWidth="1"/>
    <col min="11522" max="11522" width="15.5703125" customWidth="1"/>
    <col min="11523" max="11523" width="15.140625" customWidth="1"/>
    <col min="11524" max="11524" width="16.7109375" customWidth="1"/>
    <col min="11525" max="11525" width="16.28515625" customWidth="1"/>
    <col min="11526" max="11526" width="15.28515625" customWidth="1"/>
    <col min="11528" max="11528" width="12.7109375" bestFit="1" customWidth="1"/>
    <col min="11777" max="11777" width="28" bestFit="1" customWidth="1"/>
    <col min="11778" max="11778" width="15.5703125" customWidth="1"/>
    <col min="11779" max="11779" width="15.140625" customWidth="1"/>
    <col min="11780" max="11780" width="16.7109375" customWidth="1"/>
    <col min="11781" max="11781" width="16.28515625" customWidth="1"/>
    <col min="11782" max="11782" width="15.28515625" customWidth="1"/>
    <col min="11784" max="11784" width="12.7109375" bestFit="1" customWidth="1"/>
    <col min="12033" max="12033" width="28" bestFit="1" customWidth="1"/>
    <col min="12034" max="12034" width="15.5703125" customWidth="1"/>
    <col min="12035" max="12035" width="15.140625" customWidth="1"/>
    <col min="12036" max="12036" width="16.7109375" customWidth="1"/>
    <col min="12037" max="12037" width="16.28515625" customWidth="1"/>
    <col min="12038" max="12038" width="15.28515625" customWidth="1"/>
    <col min="12040" max="12040" width="12.7109375" bestFit="1" customWidth="1"/>
    <col min="12289" max="12289" width="28" bestFit="1" customWidth="1"/>
    <col min="12290" max="12290" width="15.5703125" customWidth="1"/>
    <col min="12291" max="12291" width="15.140625" customWidth="1"/>
    <col min="12292" max="12292" width="16.7109375" customWidth="1"/>
    <col min="12293" max="12293" width="16.28515625" customWidth="1"/>
    <col min="12294" max="12294" width="15.28515625" customWidth="1"/>
    <col min="12296" max="12296" width="12.7109375" bestFit="1" customWidth="1"/>
    <col min="12545" max="12545" width="28" bestFit="1" customWidth="1"/>
    <col min="12546" max="12546" width="15.5703125" customWidth="1"/>
    <col min="12547" max="12547" width="15.140625" customWidth="1"/>
    <col min="12548" max="12548" width="16.7109375" customWidth="1"/>
    <col min="12549" max="12549" width="16.28515625" customWidth="1"/>
    <col min="12550" max="12550" width="15.28515625" customWidth="1"/>
    <col min="12552" max="12552" width="12.7109375" bestFit="1" customWidth="1"/>
    <col min="12801" max="12801" width="28" bestFit="1" customWidth="1"/>
    <col min="12802" max="12802" width="15.5703125" customWidth="1"/>
    <col min="12803" max="12803" width="15.140625" customWidth="1"/>
    <col min="12804" max="12804" width="16.7109375" customWidth="1"/>
    <col min="12805" max="12805" width="16.28515625" customWidth="1"/>
    <col min="12806" max="12806" width="15.28515625" customWidth="1"/>
    <col min="12808" max="12808" width="12.7109375" bestFit="1" customWidth="1"/>
    <col min="13057" max="13057" width="28" bestFit="1" customWidth="1"/>
    <col min="13058" max="13058" width="15.5703125" customWidth="1"/>
    <col min="13059" max="13059" width="15.140625" customWidth="1"/>
    <col min="13060" max="13060" width="16.7109375" customWidth="1"/>
    <col min="13061" max="13061" width="16.28515625" customWidth="1"/>
    <col min="13062" max="13062" width="15.28515625" customWidth="1"/>
    <col min="13064" max="13064" width="12.7109375" bestFit="1" customWidth="1"/>
    <col min="13313" max="13313" width="28" bestFit="1" customWidth="1"/>
    <col min="13314" max="13314" width="15.5703125" customWidth="1"/>
    <col min="13315" max="13315" width="15.140625" customWidth="1"/>
    <col min="13316" max="13316" width="16.7109375" customWidth="1"/>
    <col min="13317" max="13317" width="16.28515625" customWidth="1"/>
    <col min="13318" max="13318" width="15.28515625" customWidth="1"/>
    <col min="13320" max="13320" width="12.7109375" bestFit="1" customWidth="1"/>
    <col min="13569" max="13569" width="28" bestFit="1" customWidth="1"/>
    <col min="13570" max="13570" width="15.5703125" customWidth="1"/>
    <col min="13571" max="13571" width="15.140625" customWidth="1"/>
    <col min="13572" max="13572" width="16.7109375" customWidth="1"/>
    <col min="13573" max="13573" width="16.28515625" customWidth="1"/>
    <col min="13574" max="13574" width="15.28515625" customWidth="1"/>
    <col min="13576" max="13576" width="12.7109375" bestFit="1" customWidth="1"/>
    <col min="13825" max="13825" width="28" bestFit="1" customWidth="1"/>
    <col min="13826" max="13826" width="15.5703125" customWidth="1"/>
    <col min="13827" max="13827" width="15.140625" customWidth="1"/>
    <col min="13828" max="13828" width="16.7109375" customWidth="1"/>
    <col min="13829" max="13829" width="16.28515625" customWidth="1"/>
    <col min="13830" max="13830" width="15.28515625" customWidth="1"/>
    <col min="13832" max="13832" width="12.7109375" bestFit="1" customWidth="1"/>
    <col min="14081" max="14081" width="28" bestFit="1" customWidth="1"/>
    <col min="14082" max="14082" width="15.5703125" customWidth="1"/>
    <col min="14083" max="14083" width="15.140625" customWidth="1"/>
    <col min="14084" max="14084" width="16.7109375" customWidth="1"/>
    <col min="14085" max="14085" width="16.28515625" customWidth="1"/>
    <col min="14086" max="14086" width="15.28515625" customWidth="1"/>
    <col min="14088" max="14088" width="12.7109375" bestFit="1" customWidth="1"/>
    <col min="14337" max="14337" width="28" bestFit="1" customWidth="1"/>
    <col min="14338" max="14338" width="15.5703125" customWidth="1"/>
    <col min="14339" max="14339" width="15.140625" customWidth="1"/>
    <col min="14340" max="14340" width="16.7109375" customWidth="1"/>
    <col min="14341" max="14341" width="16.28515625" customWidth="1"/>
    <col min="14342" max="14342" width="15.28515625" customWidth="1"/>
    <col min="14344" max="14344" width="12.7109375" bestFit="1" customWidth="1"/>
    <col min="14593" max="14593" width="28" bestFit="1" customWidth="1"/>
    <col min="14594" max="14594" width="15.5703125" customWidth="1"/>
    <col min="14595" max="14595" width="15.140625" customWidth="1"/>
    <col min="14596" max="14596" width="16.7109375" customWidth="1"/>
    <col min="14597" max="14597" width="16.28515625" customWidth="1"/>
    <col min="14598" max="14598" width="15.28515625" customWidth="1"/>
    <col min="14600" max="14600" width="12.7109375" bestFit="1" customWidth="1"/>
    <col min="14849" max="14849" width="28" bestFit="1" customWidth="1"/>
    <col min="14850" max="14850" width="15.5703125" customWidth="1"/>
    <col min="14851" max="14851" width="15.140625" customWidth="1"/>
    <col min="14852" max="14852" width="16.7109375" customWidth="1"/>
    <col min="14853" max="14853" width="16.28515625" customWidth="1"/>
    <col min="14854" max="14854" width="15.28515625" customWidth="1"/>
    <col min="14856" max="14856" width="12.7109375" bestFit="1" customWidth="1"/>
    <col min="15105" max="15105" width="28" bestFit="1" customWidth="1"/>
    <col min="15106" max="15106" width="15.5703125" customWidth="1"/>
    <col min="15107" max="15107" width="15.140625" customWidth="1"/>
    <col min="15108" max="15108" width="16.7109375" customWidth="1"/>
    <col min="15109" max="15109" width="16.28515625" customWidth="1"/>
    <col min="15110" max="15110" width="15.28515625" customWidth="1"/>
    <col min="15112" max="15112" width="12.7109375" bestFit="1" customWidth="1"/>
    <col min="15361" max="15361" width="28" bestFit="1" customWidth="1"/>
    <col min="15362" max="15362" width="15.5703125" customWidth="1"/>
    <col min="15363" max="15363" width="15.140625" customWidth="1"/>
    <col min="15364" max="15364" width="16.7109375" customWidth="1"/>
    <col min="15365" max="15365" width="16.28515625" customWidth="1"/>
    <col min="15366" max="15366" width="15.28515625" customWidth="1"/>
    <col min="15368" max="15368" width="12.7109375" bestFit="1" customWidth="1"/>
    <col min="15617" max="15617" width="28" bestFit="1" customWidth="1"/>
    <col min="15618" max="15618" width="15.5703125" customWidth="1"/>
    <col min="15619" max="15619" width="15.140625" customWidth="1"/>
    <col min="15620" max="15620" width="16.7109375" customWidth="1"/>
    <col min="15621" max="15621" width="16.28515625" customWidth="1"/>
    <col min="15622" max="15622" width="15.28515625" customWidth="1"/>
    <col min="15624" max="15624" width="12.7109375" bestFit="1" customWidth="1"/>
    <col min="15873" max="15873" width="28" bestFit="1" customWidth="1"/>
    <col min="15874" max="15874" width="15.5703125" customWidth="1"/>
    <col min="15875" max="15875" width="15.140625" customWidth="1"/>
    <col min="15876" max="15876" width="16.7109375" customWidth="1"/>
    <col min="15877" max="15877" width="16.28515625" customWidth="1"/>
    <col min="15878" max="15878" width="15.28515625" customWidth="1"/>
    <col min="15880" max="15880" width="12.7109375" bestFit="1" customWidth="1"/>
    <col min="16129" max="16129" width="28" bestFit="1" customWidth="1"/>
    <col min="16130" max="16130" width="15.5703125" customWidth="1"/>
    <col min="16131" max="16131" width="15.140625" customWidth="1"/>
    <col min="16132" max="16132" width="16.7109375" customWidth="1"/>
    <col min="16133" max="16133" width="16.28515625" customWidth="1"/>
    <col min="16134" max="16134" width="15.28515625" customWidth="1"/>
    <col min="16136" max="16136" width="12.7109375" bestFit="1" customWidth="1"/>
  </cols>
  <sheetData>
    <row r="1" spans="1:6" ht="18" x14ac:dyDescent="0.25">
      <c r="A1" s="54" t="s">
        <v>0</v>
      </c>
      <c r="B1" s="54"/>
      <c r="C1" s="54"/>
      <c r="D1" s="54"/>
      <c r="E1" s="54"/>
      <c r="F1" s="54"/>
    </row>
    <row r="2" spans="1:6" ht="15.75" thickBot="1" x14ac:dyDescent="0.3">
      <c r="A2" s="30"/>
      <c r="B2" s="36"/>
      <c r="C2" s="36"/>
      <c r="D2" s="36"/>
      <c r="E2" s="36"/>
      <c r="F2" s="37" t="s">
        <v>1</v>
      </c>
    </row>
    <row r="3" spans="1:6" x14ac:dyDescent="0.25">
      <c r="A3" s="40"/>
      <c r="B3" s="41"/>
      <c r="C3" s="41"/>
      <c r="D3" s="42"/>
      <c r="E3" s="42"/>
      <c r="F3" s="43" t="s">
        <v>90</v>
      </c>
    </row>
    <row r="4" spans="1:6" ht="60" x14ac:dyDescent="0.25">
      <c r="A4" s="44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45" t="s">
        <v>7</v>
      </c>
    </row>
    <row r="5" spans="1:6" s="11" customFormat="1" x14ac:dyDescent="0.25">
      <c r="A5" s="44" t="s">
        <v>8</v>
      </c>
      <c r="B5" s="23">
        <v>0</v>
      </c>
      <c r="C5" s="23">
        <v>27975797</v>
      </c>
      <c r="D5" s="23">
        <v>0</v>
      </c>
      <c r="E5" s="23">
        <v>0</v>
      </c>
      <c r="F5" s="46">
        <f>SUM(B5:E5)</f>
        <v>27975797</v>
      </c>
    </row>
    <row r="6" spans="1:6" s="11" customFormat="1" x14ac:dyDescent="0.25">
      <c r="A6" s="44" t="s">
        <v>9</v>
      </c>
      <c r="B6" s="23">
        <v>0</v>
      </c>
      <c r="C6" s="23">
        <v>0</v>
      </c>
      <c r="D6" s="23">
        <v>2750000</v>
      </c>
      <c r="E6" s="23">
        <v>0</v>
      </c>
      <c r="F6" s="46">
        <f t="shared" ref="F6:F70" si="0">SUM(B6:E6)</f>
        <v>2750000</v>
      </c>
    </row>
    <row r="7" spans="1:6" s="11" customFormat="1" x14ac:dyDescent="0.25">
      <c r="A7" s="44" t="s">
        <v>10</v>
      </c>
      <c r="B7" s="23">
        <v>0</v>
      </c>
      <c r="C7" s="23">
        <v>7582120.7599999998</v>
      </c>
      <c r="D7" s="23">
        <v>0</v>
      </c>
      <c r="E7" s="23">
        <v>0</v>
      </c>
      <c r="F7" s="46">
        <f t="shared" si="0"/>
        <v>7582120.7599999998</v>
      </c>
    </row>
    <row r="8" spans="1:6" s="11" customFormat="1" x14ac:dyDescent="0.25">
      <c r="A8" s="44" t="s">
        <v>11</v>
      </c>
      <c r="B8" s="23">
        <v>0</v>
      </c>
      <c r="C8" s="23">
        <v>949275.87</v>
      </c>
      <c r="D8" s="23">
        <v>0</v>
      </c>
      <c r="E8" s="23">
        <v>0</v>
      </c>
      <c r="F8" s="46">
        <f t="shared" si="0"/>
        <v>949275.87</v>
      </c>
    </row>
    <row r="9" spans="1:6" s="11" customFormat="1" x14ac:dyDescent="0.25">
      <c r="A9" s="44" t="s">
        <v>12</v>
      </c>
      <c r="B9" s="23">
        <v>0</v>
      </c>
      <c r="C9" s="23">
        <v>15905139.310000001</v>
      </c>
      <c r="D9" s="23">
        <v>0</v>
      </c>
      <c r="E9" s="23">
        <v>0</v>
      </c>
      <c r="F9" s="46">
        <f t="shared" si="0"/>
        <v>15905139.310000001</v>
      </c>
    </row>
    <row r="10" spans="1:6" s="11" customFormat="1" x14ac:dyDescent="0.25">
      <c r="A10" s="44" t="s">
        <v>13</v>
      </c>
      <c r="B10" s="23">
        <v>0</v>
      </c>
      <c r="C10" s="23">
        <v>283787680.80000001</v>
      </c>
      <c r="D10" s="23">
        <v>0</v>
      </c>
      <c r="E10" s="23">
        <v>196523793.06</v>
      </c>
      <c r="F10" s="46">
        <f t="shared" si="0"/>
        <v>480311473.86000001</v>
      </c>
    </row>
    <row r="11" spans="1:6" s="11" customFormat="1" x14ac:dyDescent="0.25">
      <c r="A11" s="44" t="s">
        <v>14</v>
      </c>
      <c r="B11" s="23">
        <v>0</v>
      </c>
      <c r="C11" s="23">
        <v>0</v>
      </c>
      <c r="D11" s="23">
        <v>77000000</v>
      </c>
      <c r="E11" s="23">
        <v>0</v>
      </c>
      <c r="F11" s="46">
        <f t="shared" si="0"/>
        <v>77000000</v>
      </c>
    </row>
    <row r="12" spans="1:6" s="11" customFormat="1" x14ac:dyDescent="0.25">
      <c r="A12" s="44" t="s">
        <v>15</v>
      </c>
      <c r="B12" s="23">
        <v>0</v>
      </c>
      <c r="C12" s="23">
        <v>0</v>
      </c>
      <c r="D12" s="23">
        <v>24400000</v>
      </c>
      <c r="E12" s="23">
        <v>0</v>
      </c>
      <c r="F12" s="46">
        <f t="shared" si="0"/>
        <v>24400000</v>
      </c>
    </row>
    <row r="13" spans="1:6" s="11" customFormat="1" x14ac:dyDescent="0.25">
      <c r="A13" s="44" t="s">
        <v>16</v>
      </c>
      <c r="B13" s="23">
        <v>0</v>
      </c>
      <c r="C13" s="23">
        <v>113651927.56999999</v>
      </c>
      <c r="D13" s="23">
        <v>0</v>
      </c>
      <c r="E13" s="23">
        <v>0</v>
      </c>
      <c r="F13" s="46">
        <f t="shared" si="0"/>
        <v>113651927.56999999</v>
      </c>
    </row>
    <row r="14" spans="1:6" s="11" customFormat="1" x14ac:dyDescent="0.25">
      <c r="A14" s="44" t="s">
        <v>17</v>
      </c>
      <c r="B14" s="23">
        <v>0</v>
      </c>
      <c r="C14" s="23">
        <v>28799000</v>
      </c>
      <c r="D14" s="23">
        <v>0</v>
      </c>
      <c r="E14" s="23">
        <v>0</v>
      </c>
      <c r="F14" s="46">
        <f t="shared" si="0"/>
        <v>28799000</v>
      </c>
    </row>
    <row r="15" spans="1:6" s="11" customFormat="1" x14ac:dyDescent="0.25">
      <c r="A15" s="44" t="s">
        <v>18</v>
      </c>
      <c r="B15" s="23">
        <v>0</v>
      </c>
      <c r="C15" s="23">
        <v>8965708.5</v>
      </c>
      <c r="D15" s="23">
        <v>0</v>
      </c>
      <c r="E15" s="23">
        <v>0</v>
      </c>
      <c r="F15" s="46">
        <f t="shared" si="0"/>
        <v>8965708.5</v>
      </c>
    </row>
    <row r="16" spans="1:6" s="11" customFormat="1" x14ac:dyDescent="0.25">
      <c r="A16" s="44" t="s">
        <v>19</v>
      </c>
      <c r="B16" s="23">
        <v>0</v>
      </c>
      <c r="C16" s="23">
        <v>19450924</v>
      </c>
      <c r="D16" s="23">
        <v>0</v>
      </c>
      <c r="E16" s="23">
        <v>0</v>
      </c>
      <c r="F16" s="46">
        <f t="shared" si="0"/>
        <v>19450924</v>
      </c>
    </row>
    <row r="17" spans="1:7" s="11" customFormat="1" x14ac:dyDescent="0.25">
      <c r="A17" s="44" t="s">
        <v>20</v>
      </c>
      <c r="B17" s="23">
        <v>0</v>
      </c>
      <c r="C17" s="23">
        <v>5900000</v>
      </c>
      <c r="D17" s="23">
        <v>0</v>
      </c>
      <c r="E17" s="23">
        <v>0</v>
      </c>
      <c r="F17" s="46">
        <f t="shared" si="0"/>
        <v>5900000</v>
      </c>
    </row>
    <row r="18" spans="1:7" s="11" customFormat="1" x14ac:dyDescent="0.25">
      <c r="A18" s="44" t="s">
        <v>21</v>
      </c>
      <c r="B18" s="23">
        <v>0</v>
      </c>
      <c r="C18" s="23">
        <v>3970000</v>
      </c>
      <c r="D18" s="23">
        <v>0</v>
      </c>
      <c r="E18" s="23">
        <v>0</v>
      </c>
      <c r="F18" s="46">
        <f t="shared" si="0"/>
        <v>3970000</v>
      </c>
    </row>
    <row r="19" spans="1:7" s="11" customFormat="1" x14ac:dyDescent="0.25">
      <c r="A19" s="44" t="s">
        <v>22</v>
      </c>
      <c r="B19" s="23">
        <v>0</v>
      </c>
      <c r="C19" s="23">
        <v>970000</v>
      </c>
      <c r="D19" s="23">
        <v>0</v>
      </c>
      <c r="E19" s="23">
        <v>0</v>
      </c>
      <c r="F19" s="46">
        <f t="shared" si="0"/>
        <v>970000</v>
      </c>
    </row>
    <row r="20" spans="1:7" s="11" customFormat="1" x14ac:dyDescent="0.25">
      <c r="A20" s="44" t="s">
        <v>23</v>
      </c>
      <c r="B20" s="23">
        <v>0</v>
      </c>
      <c r="C20" s="23">
        <v>4190043</v>
      </c>
      <c r="D20" s="23">
        <v>0</v>
      </c>
      <c r="E20" s="23">
        <v>0</v>
      </c>
      <c r="F20" s="46">
        <f t="shared" si="0"/>
        <v>4190043</v>
      </c>
    </row>
    <row r="21" spans="1:7" s="11" customFormat="1" x14ac:dyDescent="0.25">
      <c r="A21" s="44" t="s">
        <v>24</v>
      </c>
      <c r="B21" s="23">
        <v>0</v>
      </c>
      <c r="C21" s="23">
        <v>121010207.25</v>
      </c>
      <c r="D21" s="23">
        <v>0</v>
      </c>
      <c r="E21" s="23">
        <v>0</v>
      </c>
      <c r="F21" s="46">
        <f t="shared" si="0"/>
        <v>121010207.25</v>
      </c>
    </row>
    <row r="22" spans="1:7" s="11" customFormat="1" x14ac:dyDescent="0.25">
      <c r="A22" s="44" t="s">
        <v>25</v>
      </c>
      <c r="B22" s="23">
        <v>0</v>
      </c>
      <c r="C22" s="23">
        <v>37223192</v>
      </c>
      <c r="D22" s="23">
        <v>0</v>
      </c>
      <c r="E22" s="23">
        <v>0</v>
      </c>
      <c r="F22" s="46">
        <f t="shared" si="0"/>
        <v>37223192</v>
      </c>
    </row>
    <row r="23" spans="1:7" s="11" customFormat="1" x14ac:dyDescent="0.25">
      <c r="A23" s="44" t="s">
        <v>26</v>
      </c>
      <c r="B23" s="23">
        <v>0</v>
      </c>
      <c r="C23" s="23">
        <v>800000</v>
      </c>
      <c r="D23" s="23">
        <v>0</v>
      </c>
      <c r="E23" s="23">
        <v>0</v>
      </c>
      <c r="F23" s="46">
        <f t="shared" si="0"/>
        <v>800000</v>
      </c>
    </row>
    <row r="24" spans="1:7" s="11" customFormat="1" x14ac:dyDescent="0.25">
      <c r="A24" s="44" t="s">
        <v>27</v>
      </c>
      <c r="B24" s="23">
        <v>0</v>
      </c>
      <c r="C24" s="23">
        <v>600000</v>
      </c>
      <c r="D24" s="23">
        <v>0</v>
      </c>
      <c r="E24" s="23">
        <v>0</v>
      </c>
      <c r="F24" s="46">
        <f t="shared" si="0"/>
        <v>600000</v>
      </c>
    </row>
    <row r="25" spans="1:7" s="11" customFormat="1" x14ac:dyDescent="0.25">
      <c r="A25" s="44" t="s">
        <v>28</v>
      </c>
      <c r="B25" s="23">
        <v>0</v>
      </c>
      <c r="C25" s="23">
        <v>55644091.82</v>
      </c>
      <c r="D25" s="23">
        <v>0</v>
      </c>
      <c r="E25" s="23">
        <v>0</v>
      </c>
      <c r="F25" s="46">
        <f t="shared" si="0"/>
        <v>55644091.82</v>
      </c>
      <c r="G25" s="53"/>
    </row>
    <row r="26" spans="1:7" s="11" customFormat="1" x14ac:dyDescent="0.25">
      <c r="A26" s="44" t="s">
        <v>29</v>
      </c>
      <c r="B26" s="23">
        <v>0</v>
      </c>
      <c r="C26" s="23">
        <v>13983675.49</v>
      </c>
      <c r="D26" s="23">
        <v>0</v>
      </c>
      <c r="E26" s="23">
        <v>0</v>
      </c>
      <c r="F26" s="46">
        <f t="shared" si="0"/>
        <v>13983675.49</v>
      </c>
    </row>
    <row r="27" spans="1:7" s="11" customFormat="1" x14ac:dyDescent="0.25">
      <c r="A27" s="44" t="s">
        <v>30</v>
      </c>
      <c r="B27" s="23">
        <v>0</v>
      </c>
      <c r="C27" s="23">
        <v>2600000</v>
      </c>
      <c r="D27" s="23">
        <v>0</v>
      </c>
      <c r="E27" s="23">
        <v>0</v>
      </c>
      <c r="F27" s="46">
        <f t="shared" si="0"/>
        <v>2600000</v>
      </c>
    </row>
    <row r="28" spans="1:7" s="11" customFormat="1" x14ac:dyDescent="0.25">
      <c r="A28" s="44" t="s">
        <v>31</v>
      </c>
      <c r="B28" s="23">
        <v>0</v>
      </c>
      <c r="C28" s="23">
        <v>1700000</v>
      </c>
      <c r="D28" s="23">
        <v>0</v>
      </c>
      <c r="E28" s="23">
        <v>0</v>
      </c>
      <c r="F28" s="46">
        <f t="shared" si="0"/>
        <v>1700000</v>
      </c>
    </row>
    <row r="29" spans="1:7" s="11" customFormat="1" x14ac:dyDescent="0.25">
      <c r="A29" s="44" t="s">
        <v>32</v>
      </c>
      <c r="B29" s="23">
        <v>0</v>
      </c>
      <c r="C29" s="23">
        <v>39485813.859999999</v>
      </c>
      <c r="D29" s="23">
        <v>5000000</v>
      </c>
      <c r="E29" s="23">
        <v>0</v>
      </c>
      <c r="F29" s="46">
        <f t="shared" si="0"/>
        <v>44485813.859999999</v>
      </c>
    </row>
    <row r="30" spans="1:7" s="11" customFormat="1" x14ac:dyDescent="0.25">
      <c r="A30" s="44" t="s">
        <v>33</v>
      </c>
      <c r="B30" s="23">
        <v>0</v>
      </c>
      <c r="C30" s="23">
        <v>0</v>
      </c>
      <c r="D30" s="23">
        <v>945000</v>
      </c>
      <c r="E30" s="23">
        <v>0</v>
      </c>
      <c r="F30" s="46">
        <f t="shared" si="0"/>
        <v>945000</v>
      </c>
    </row>
    <row r="31" spans="1:7" s="11" customFormat="1" x14ac:dyDescent="0.25">
      <c r="A31" s="44" t="s">
        <v>34</v>
      </c>
      <c r="B31" s="23">
        <v>0</v>
      </c>
      <c r="C31" s="23">
        <v>115296149.58</v>
      </c>
      <c r="D31" s="23">
        <v>0</v>
      </c>
      <c r="E31" s="23">
        <v>0</v>
      </c>
      <c r="F31" s="46">
        <f t="shared" si="0"/>
        <v>115296149.58</v>
      </c>
    </row>
    <row r="32" spans="1:7" s="11" customFormat="1" x14ac:dyDescent="0.25">
      <c r="A32" s="44" t="s">
        <v>35</v>
      </c>
      <c r="B32" s="23">
        <v>0</v>
      </c>
      <c r="C32" s="23">
        <v>10769800</v>
      </c>
      <c r="D32" s="23">
        <v>0</v>
      </c>
      <c r="E32" s="23">
        <v>0</v>
      </c>
      <c r="F32" s="46">
        <f t="shared" si="0"/>
        <v>10769800</v>
      </c>
    </row>
    <row r="33" spans="1:8" s="11" customFormat="1" x14ac:dyDescent="0.25">
      <c r="A33" s="44" t="s">
        <v>36</v>
      </c>
      <c r="B33" s="23">
        <v>0</v>
      </c>
      <c r="C33" s="23">
        <v>54558919.210000001</v>
      </c>
      <c r="D33" s="23">
        <v>0</v>
      </c>
      <c r="E33" s="23">
        <v>0</v>
      </c>
      <c r="F33" s="46">
        <f t="shared" si="0"/>
        <v>54558919.210000001</v>
      </c>
    </row>
    <row r="34" spans="1:8" s="11" customFormat="1" x14ac:dyDescent="0.25">
      <c r="A34" s="44" t="s">
        <v>37</v>
      </c>
      <c r="B34" s="23">
        <v>0</v>
      </c>
      <c r="C34" s="23">
        <v>62337290.960000001</v>
      </c>
      <c r="D34" s="23">
        <v>0</v>
      </c>
      <c r="E34" s="23">
        <v>0</v>
      </c>
      <c r="F34" s="46">
        <f t="shared" si="0"/>
        <v>62337290.960000001</v>
      </c>
    </row>
    <row r="35" spans="1:8" s="11" customFormat="1" x14ac:dyDescent="0.25">
      <c r="A35" s="44" t="s">
        <v>83</v>
      </c>
      <c r="B35" s="23">
        <v>0</v>
      </c>
      <c r="C35" s="23">
        <v>3908337</v>
      </c>
      <c r="D35" s="23">
        <v>0</v>
      </c>
      <c r="E35" s="23">
        <v>0</v>
      </c>
      <c r="F35" s="46">
        <f t="shared" si="0"/>
        <v>3908337</v>
      </c>
    </row>
    <row r="36" spans="1:8" s="11" customFormat="1" x14ac:dyDescent="0.25">
      <c r="A36" s="44" t="s">
        <v>39</v>
      </c>
      <c r="B36" s="23">
        <v>0</v>
      </c>
      <c r="C36" s="23">
        <v>181077816.13</v>
      </c>
      <c r="D36" s="23">
        <v>50000000</v>
      </c>
      <c r="E36" s="23">
        <v>0</v>
      </c>
      <c r="F36" s="46">
        <f t="shared" si="0"/>
        <v>231077816.13</v>
      </c>
    </row>
    <row r="37" spans="1:8" s="11" customFormat="1" x14ac:dyDescent="0.25">
      <c r="A37" s="44" t="s">
        <v>84</v>
      </c>
      <c r="B37" s="23">
        <v>0</v>
      </c>
      <c r="C37" s="23">
        <v>2336487.85</v>
      </c>
      <c r="D37" s="23">
        <v>0</v>
      </c>
      <c r="E37" s="23">
        <v>0</v>
      </c>
      <c r="F37" s="46">
        <f t="shared" si="0"/>
        <v>2336487.85</v>
      </c>
    </row>
    <row r="38" spans="1:8" s="11" customFormat="1" x14ac:dyDescent="0.25">
      <c r="A38" s="44" t="s">
        <v>85</v>
      </c>
      <c r="B38" s="23">
        <v>0</v>
      </c>
      <c r="C38" s="23">
        <v>6352184</v>
      </c>
      <c r="D38" s="23">
        <v>0</v>
      </c>
      <c r="E38" s="23">
        <v>0</v>
      </c>
      <c r="F38" s="46">
        <f t="shared" si="0"/>
        <v>6352184</v>
      </c>
    </row>
    <row r="39" spans="1:8" s="11" customFormat="1" x14ac:dyDescent="0.25">
      <c r="A39" s="44" t="s">
        <v>86</v>
      </c>
      <c r="B39" s="23">
        <v>0</v>
      </c>
      <c r="C39" s="23">
        <v>1930000</v>
      </c>
      <c r="D39" s="23">
        <v>0</v>
      </c>
      <c r="E39" s="23">
        <v>0</v>
      </c>
      <c r="F39" s="46">
        <f t="shared" si="0"/>
        <v>1930000</v>
      </c>
    </row>
    <row r="40" spans="1:8" s="11" customFormat="1" x14ac:dyDescent="0.25">
      <c r="A40" s="44" t="s">
        <v>87</v>
      </c>
      <c r="B40" s="23">
        <v>0</v>
      </c>
      <c r="C40" s="23">
        <v>780000</v>
      </c>
      <c r="D40" s="23">
        <v>0</v>
      </c>
      <c r="E40" s="23">
        <v>0</v>
      </c>
      <c r="F40" s="46">
        <f t="shared" si="0"/>
        <v>780000</v>
      </c>
    </row>
    <row r="41" spans="1:8" s="11" customFormat="1" x14ac:dyDescent="0.25">
      <c r="A41" s="44" t="s">
        <v>43</v>
      </c>
      <c r="B41" s="23">
        <v>0</v>
      </c>
      <c r="C41" s="23">
        <v>150604300.18000001</v>
      </c>
      <c r="D41" s="23">
        <v>0</v>
      </c>
      <c r="E41" s="23">
        <v>0</v>
      </c>
      <c r="F41" s="46">
        <f t="shared" si="0"/>
        <v>150604300.18000001</v>
      </c>
      <c r="H41" s="12"/>
    </row>
    <row r="42" spans="1:8" s="11" customFormat="1" x14ac:dyDescent="0.25">
      <c r="A42" s="44" t="s">
        <v>44</v>
      </c>
      <c r="B42" s="23">
        <v>0</v>
      </c>
      <c r="C42" s="23">
        <v>27462819.629999999</v>
      </c>
      <c r="D42" s="23">
        <v>0</v>
      </c>
      <c r="E42" s="23">
        <v>0</v>
      </c>
      <c r="F42" s="46">
        <f t="shared" si="0"/>
        <v>27462819.629999999</v>
      </c>
    </row>
    <row r="43" spans="1:8" s="11" customFormat="1" x14ac:dyDescent="0.25">
      <c r="A43" s="44" t="s">
        <v>45</v>
      </c>
      <c r="B43" s="23">
        <v>0</v>
      </c>
      <c r="C43" s="23">
        <v>24520411</v>
      </c>
      <c r="D43" s="23">
        <v>0</v>
      </c>
      <c r="E43" s="23">
        <v>0</v>
      </c>
      <c r="F43" s="46">
        <f t="shared" si="0"/>
        <v>24520411</v>
      </c>
    </row>
    <row r="44" spans="1:8" s="11" customFormat="1" x14ac:dyDescent="0.25">
      <c r="A44" s="44" t="s">
        <v>46</v>
      </c>
      <c r="B44" s="23">
        <v>0</v>
      </c>
      <c r="C44" s="23">
        <v>14938784.52</v>
      </c>
      <c r="D44" s="23">
        <v>0</v>
      </c>
      <c r="E44" s="23">
        <v>0</v>
      </c>
      <c r="F44" s="46">
        <f t="shared" si="0"/>
        <v>14938784.52</v>
      </c>
    </row>
    <row r="45" spans="1:8" s="11" customFormat="1" x14ac:dyDescent="0.25">
      <c r="A45" s="44" t="s">
        <v>47</v>
      </c>
      <c r="B45" s="23">
        <v>0</v>
      </c>
      <c r="C45" s="23">
        <v>37491433.590000004</v>
      </c>
      <c r="D45" s="23">
        <v>0</v>
      </c>
      <c r="E45" s="23">
        <v>0</v>
      </c>
      <c r="F45" s="46">
        <f t="shared" si="0"/>
        <v>37491433.590000004</v>
      </c>
    </row>
    <row r="46" spans="1:8" s="11" customFormat="1" x14ac:dyDescent="0.25">
      <c r="A46" s="44" t="s">
        <v>48</v>
      </c>
      <c r="B46" s="23">
        <v>0</v>
      </c>
      <c r="C46" s="23">
        <v>116343892.63</v>
      </c>
      <c r="D46" s="23">
        <v>0</v>
      </c>
      <c r="E46" s="23">
        <v>0</v>
      </c>
      <c r="F46" s="46">
        <f t="shared" si="0"/>
        <v>116343892.63</v>
      </c>
    </row>
    <row r="47" spans="1:8" s="11" customFormat="1" ht="24" x14ac:dyDescent="0.25">
      <c r="A47" s="44" t="s">
        <v>49</v>
      </c>
      <c r="B47" s="23">
        <v>0</v>
      </c>
      <c r="C47" s="23">
        <v>2790000</v>
      </c>
      <c r="D47" s="23">
        <v>0</v>
      </c>
      <c r="E47" s="23">
        <v>0</v>
      </c>
      <c r="F47" s="46">
        <f t="shared" si="0"/>
        <v>2790000</v>
      </c>
    </row>
    <row r="48" spans="1:8" s="11" customFormat="1" x14ac:dyDescent="0.25">
      <c r="A48" s="44" t="s">
        <v>50</v>
      </c>
      <c r="B48" s="23">
        <v>0</v>
      </c>
      <c r="C48" s="23">
        <v>6117053.8799999999</v>
      </c>
      <c r="D48" s="23">
        <v>0</v>
      </c>
      <c r="E48" s="23">
        <v>0</v>
      </c>
      <c r="F48" s="46">
        <f t="shared" si="0"/>
        <v>6117053.8799999999</v>
      </c>
    </row>
    <row r="49" spans="1:8" s="11" customFormat="1" ht="14.25" customHeight="1" x14ac:dyDescent="0.25">
      <c r="A49" s="44" t="s">
        <v>51</v>
      </c>
      <c r="B49" s="23">
        <v>0</v>
      </c>
      <c r="C49" s="23">
        <v>900000</v>
      </c>
      <c r="D49" s="23">
        <v>0</v>
      </c>
      <c r="E49" s="23">
        <v>0</v>
      </c>
      <c r="F49" s="46">
        <f t="shared" si="0"/>
        <v>900000</v>
      </c>
    </row>
    <row r="50" spans="1:8" s="11" customFormat="1" x14ac:dyDescent="0.25">
      <c r="A50" s="44" t="s">
        <v>52</v>
      </c>
      <c r="B50" s="23">
        <v>0</v>
      </c>
      <c r="C50" s="23">
        <v>19179611.940000001</v>
      </c>
      <c r="D50" s="23">
        <v>0</v>
      </c>
      <c r="E50" s="23">
        <v>0</v>
      </c>
      <c r="F50" s="46">
        <f t="shared" si="0"/>
        <v>19179611.940000001</v>
      </c>
    </row>
    <row r="51" spans="1:8" s="11" customFormat="1" x14ac:dyDescent="0.25">
      <c r="A51" s="44" t="s">
        <v>53</v>
      </c>
      <c r="B51" s="23">
        <v>0</v>
      </c>
      <c r="C51" s="23">
        <v>82338594.049999997</v>
      </c>
      <c r="D51" s="23">
        <v>0</v>
      </c>
      <c r="E51" s="23">
        <v>0</v>
      </c>
      <c r="F51" s="46">
        <f t="shared" si="0"/>
        <v>82338594.049999997</v>
      </c>
    </row>
    <row r="52" spans="1:8" s="11" customFormat="1" ht="14.25" customHeight="1" x14ac:dyDescent="0.25">
      <c r="A52" s="44" t="s">
        <v>54</v>
      </c>
      <c r="B52" s="23">
        <v>0</v>
      </c>
      <c r="C52" s="23">
        <v>20581381.059999999</v>
      </c>
      <c r="D52" s="23">
        <v>10000000</v>
      </c>
      <c r="E52" s="23">
        <v>7635653.6200000001</v>
      </c>
      <c r="F52" s="46">
        <f t="shared" si="0"/>
        <v>38217034.68</v>
      </c>
    </row>
    <row r="53" spans="1:8" s="11" customFormat="1" x14ac:dyDescent="0.25">
      <c r="A53" s="44" t="s">
        <v>55</v>
      </c>
      <c r="B53" s="23">
        <v>0</v>
      </c>
      <c r="C53" s="23">
        <v>14400000</v>
      </c>
      <c r="D53" s="23">
        <v>0</v>
      </c>
      <c r="E53" s="23">
        <v>7635653.6100000003</v>
      </c>
      <c r="F53" s="46">
        <f t="shared" si="0"/>
        <v>22035653.609999999</v>
      </c>
    </row>
    <row r="54" spans="1:8" s="11" customFormat="1" x14ac:dyDescent="0.25">
      <c r="A54" s="44" t="s">
        <v>56</v>
      </c>
      <c r="B54" s="23">
        <v>0</v>
      </c>
      <c r="C54" s="23">
        <v>300000</v>
      </c>
      <c r="D54" s="23">
        <v>0</v>
      </c>
      <c r="E54" s="23">
        <v>0</v>
      </c>
      <c r="F54" s="46">
        <f t="shared" si="0"/>
        <v>300000</v>
      </c>
    </row>
    <row r="55" spans="1:8" s="11" customFormat="1" x14ac:dyDescent="0.25">
      <c r="A55" s="44" t="s">
        <v>57</v>
      </c>
      <c r="B55" s="23">
        <v>0</v>
      </c>
      <c r="C55" s="23">
        <v>17120467.219999999</v>
      </c>
      <c r="D55" s="23">
        <v>0</v>
      </c>
      <c r="E55" s="23">
        <v>0</v>
      </c>
      <c r="F55" s="46">
        <f t="shared" si="0"/>
        <v>17120467.219999999</v>
      </c>
    </row>
    <row r="56" spans="1:8" s="11" customFormat="1" x14ac:dyDescent="0.25">
      <c r="A56" s="44" t="s">
        <v>58</v>
      </c>
      <c r="B56" s="23">
        <v>0</v>
      </c>
      <c r="C56" s="23">
        <v>30262322.289999999</v>
      </c>
      <c r="D56" s="23">
        <v>0</v>
      </c>
      <c r="E56" s="23">
        <v>0</v>
      </c>
      <c r="F56" s="46">
        <f t="shared" si="0"/>
        <v>30262322.289999999</v>
      </c>
    </row>
    <row r="57" spans="1:8" s="11" customFormat="1" x14ac:dyDescent="0.25">
      <c r="A57" s="44" t="s">
        <v>77</v>
      </c>
      <c r="B57" s="23">
        <v>0</v>
      </c>
      <c r="C57" s="23">
        <v>9126034.4800000004</v>
      </c>
      <c r="D57" s="23">
        <v>0</v>
      </c>
      <c r="E57" s="23">
        <v>0</v>
      </c>
      <c r="F57" s="46">
        <f t="shared" si="0"/>
        <v>9126034.4800000004</v>
      </c>
    </row>
    <row r="58" spans="1:8" s="11" customFormat="1" x14ac:dyDescent="0.25">
      <c r="A58" s="44" t="s">
        <v>60</v>
      </c>
      <c r="B58" s="23">
        <v>0</v>
      </c>
      <c r="C58" s="23">
        <v>5146548.3600000003</v>
      </c>
      <c r="D58" s="23">
        <v>0</v>
      </c>
      <c r="E58" s="23">
        <v>0</v>
      </c>
      <c r="F58" s="46">
        <f t="shared" si="0"/>
        <v>5146548.3600000003</v>
      </c>
    </row>
    <row r="59" spans="1:8" s="11" customFormat="1" x14ac:dyDescent="0.25">
      <c r="A59" s="44" t="s">
        <v>61</v>
      </c>
      <c r="B59" s="23">
        <v>0</v>
      </c>
      <c r="C59" s="23">
        <v>24269995</v>
      </c>
      <c r="D59" s="23">
        <v>0</v>
      </c>
      <c r="E59" s="23">
        <v>0</v>
      </c>
      <c r="F59" s="46">
        <f t="shared" si="0"/>
        <v>24269995</v>
      </c>
    </row>
    <row r="60" spans="1:8" s="11" customFormat="1" x14ac:dyDescent="0.25">
      <c r="A60" s="44" t="s">
        <v>62</v>
      </c>
      <c r="B60" s="23">
        <v>0</v>
      </c>
      <c r="C60" s="23">
        <v>45403584.729999997</v>
      </c>
      <c r="D60" s="23">
        <v>0</v>
      </c>
      <c r="E60" s="23">
        <v>0</v>
      </c>
      <c r="F60" s="46">
        <f t="shared" si="0"/>
        <v>45403584.729999997</v>
      </c>
      <c r="H60" s="12"/>
    </row>
    <row r="61" spans="1:8" s="11" customFormat="1" x14ac:dyDescent="0.25">
      <c r="A61" s="44" t="s">
        <v>63</v>
      </c>
      <c r="B61" s="23">
        <v>0</v>
      </c>
      <c r="C61" s="23">
        <v>4300000</v>
      </c>
      <c r="D61" s="23">
        <v>0</v>
      </c>
      <c r="E61" s="23">
        <v>0</v>
      </c>
      <c r="F61" s="46">
        <f t="shared" si="0"/>
        <v>4300000</v>
      </c>
    </row>
    <row r="62" spans="1:8" s="11" customFormat="1" x14ac:dyDescent="0.25">
      <c r="A62" s="44" t="s">
        <v>64</v>
      </c>
      <c r="B62" s="23">
        <v>0</v>
      </c>
      <c r="C62" s="23">
        <v>600000</v>
      </c>
      <c r="D62" s="23">
        <v>0</v>
      </c>
      <c r="E62" s="23">
        <v>0</v>
      </c>
      <c r="F62" s="46">
        <f t="shared" si="0"/>
        <v>600000</v>
      </c>
    </row>
    <row r="63" spans="1:8" s="11" customFormat="1" x14ac:dyDescent="0.25">
      <c r="A63" s="44" t="s">
        <v>65</v>
      </c>
      <c r="B63" s="23">
        <v>0</v>
      </c>
      <c r="C63" s="23">
        <v>200000</v>
      </c>
      <c r="D63" s="23">
        <v>0</v>
      </c>
      <c r="E63" s="23">
        <v>0</v>
      </c>
      <c r="F63" s="46">
        <f t="shared" si="0"/>
        <v>200000</v>
      </c>
    </row>
    <row r="64" spans="1:8" s="11" customFormat="1" x14ac:dyDescent="0.25">
      <c r="A64" s="44" t="s">
        <v>66</v>
      </c>
      <c r="B64" s="23">
        <v>0</v>
      </c>
      <c r="C64" s="23">
        <v>500000</v>
      </c>
      <c r="D64" s="23">
        <v>0</v>
      </c>
      <c r="E64" s="23">
        <v>0</v>
      </c>
      <c r="F64" s="46">
        <f t="shared" si="0"/>
        <v>500000</v>
      </c>
      <c r="H64" s="12"/>
    </row>
    <row r="65" spans="1:6" s="11" customFormat="1" x14ac:dyDescent="0.25">
      <c r="A65" s="44" t="s">
        <v>67</v>
      </c>
      <c r="B65" s="23">
        <v>0</v>
      </c>
      <c r="C65" s="23">
        <v>900836378.95000005</v>
      </c>
      <c r="D65" s="23">
        <v>1285000000</v>
      </c>
      <c r="E65" s="23">
        <v>1419996104.6700001</v>
      </c>
      <c r="F65" s="46">
        <f t="shared" si="0"/>
        <v>3605832483.6199999</v>
      </c>
    </row>
    <row r="66" spans="1:6" s="11" customFormat="1" x14ac:dyDescent="0.25">
      <c r="A66" s="44" t="s">
        <v>68</v>
      </c>
      <c r="B66" s="23">
        <v>0</v>
      </c>
      <c r="C66" s="23">
        <v>110815022</v>
      </c>
      <c r="D66" s="23">
        <v>9700000</v>
      </c>
      <c r="E66" s="23">
        <v>0</v>
      </c>
      <c r="F66" s="46">
        <f t="shared" si="0"/>
        <v>120515022</v>
      </c>
    </row>
    <row r="67" spans="1:6" s="11" customFormat="1" x14ac:dyDescent="0.25">
      <c r="A67" s="44" t="s">
        <v>69</v>
      </c>
      <c r="B67" s="23">
        <v>0</v>
      </c>
      <c r="C67" s="23">
        <v>4890540.5</v>
      </c>
      <c r="D67" s="23">
        <v>7000000</v>
      </c>
      <c r="E67" s="23">
        <v>0</v>
      </c>
      <c r="F67" s="46">
        <f t="shared" si="0"/>
        <v>11890540.5</v>
      </c>
    </row>
    <row r="68" spans="1:6" s="11" customFormat="1" x14ac:dyDescent="0.25">
      <c r="A68" s="44" t="s">
        <v>70</v>
      </c>
      <c r="B68" s="23">
        <v>0</v>
      </c>
      <c r="C68" s="23">
        <f>48925969.3+134016739</f>
        <v>182942708.30000001</v>
      </c>
      <c r="D68" s="23">
        <v>80000000</v>
      </c>
      <c r="E68" s="23">
        <v>151511760</v>
      </c>
      <c r="F68" s="46">
        <f t="shared" si="0"/>
        <v>414454468.30000001</v>
      </c>
    </row>
    <row r="69" spans="1:6" s="11" customFormat="1" x14ac:dyDescent="0.25">
      <c r="A69" s="44" t="s">
        <v>71</v>
      </c>
      <c r="B69" s="23">
        <v>0</v>
      </c>
      <c r="C69" s="23">
        <v>78298133.659999996</v>
      </c>
      <c r="D69" s="23">
        <v>0</v>
      </c>
      <c r="E69" s="23">
        <v>0</v>
      </c>
      <c r="F69" s="46">
        <f t="shared" si="0"/>
        <v>78298133.659999996</v>
      </c>
    </row>
    <row r="70" spans="1:6" s="11" customFormat="1" x14ac:dyDescent="0.25">
      <c r="A70" s="44" t="s">
        <v>72</v>
      </c>
      <c r="B70" s="23">
        <v>0</v>
      </c>
      <c r="C70" s="23">
        <v>173297230.44999999</v>
      </c>
      <c r="D70" s="23">
        <v>2000000</v>
      </c>
      <c r="E70" s="23">
        <v>0</v>
      </c>
      <c r="F70" s="46">
        <f t="shared" si="0"/>
        <v>175297230.44999999</v>
      </c>
    </row>
    <row r="71" spans="1:6" ht="24.75" thickBot="1" x14ac:dyDescent="0.3">
      <c r="A71" s="47" t="s">
        <v>73</v>
      </c>
      <c r="B71" s="48">
        <f>SUM(B5:B70)</f>
        <v>0</v>
      </c>
      <c r="C71" s="48">
        <f>SUM(C5:C70)</f>
        <v>3340468830.3800001</v>
      </c>
      <c r="D71" s="48">
        <f>SUM(D5:D70)</f>
        <v>1553795000</v>
      </c>
      <c r="E71" s="48">
        <f>SUM(E5:E70)</f>
        <v>1783302964.96</v>
      </c>
      <c r="F71" s="49">
        <f>SUM(B71:E71)</f>
        <v>6677566795.3400002</v>
      </c>
    </row>
    <row r="72" spans="1:6" x14ac:dyDescent="0.25">
      <c r="F72" s="14"/>
    </row>
    <row r="75" spans="1:6" x14ac:dyDescent="0.25">
      <c r="C75" s="14"/>
      <c r="F75" s="14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selection activeCell="A39" sqref="A39"/>
    </sheetView>
  </sheetViews>
  <sheetFormatPr defaultRowHeight="15" x14ac:dyDescent="0.25"/>
  <cols>
    <col min="1" max="1" width="27.28515625" style="35" customWidth="1"/>
    <col min="2" max="2" width="18.140625" customWidth="1"/>
    <col min="3" max="3" width="17.42578125" customWidth="1"/>
    <col min="4" max="4" width="23" customWidth="1"/>
    <col min="5" max="5" width="17.140625" customWidth="1"/>
    <col min="6" max="6" width="16.42578125" customWidth="1"/>
    <col min="8" max="8" width="13.42578125" bestFit="1" customWidth="1"/>
    <col min="257" max="257" width="28" bestFit="1" customWidth="1"/>
    <col min="258" max="258" width="15.5703125" customWidth="1"/>
    <col min="259" max="259" width="15.140625" customWidth="1"/>
    <col min="260" max="260" width="16.7109375" customWidth="1"/>
    <col min="261" max="261" width="16.28515625" customWidth="1"/>
    <col min="262" max="262" width="15.28515625" customWidth="1"/>
    <col min="264" max="264" width="12.7109375" bestFit="1" customWidth="1"/>
    <col min="513" max="513" width="28" bestFit="1" customWidth="1"/>
    <col min="514" max="514" width="15.5703125" customWidth="1"/>
    <col min="515" max="515" width="15.140625" customWidth="1"/>
    <col min="516" max="516" width="16.7109375" customWidth="1"/>
    <col min="517" max="517" width="16.28515625" customWidth="1"/>
    <col min="518" max="518" width="15.28515625" customWidth="1"/>
    <col min="520" max="520" width="12.7109375" bestFit="1" customWidth="1"/>
    <col min="769" max="769" width="28" bestFit="1" customWidth="1"/>
    <col min="770" max="770" width="15.5703125" customWidth="1"/>
    <col min="771" max="771" width="15.140625" customWidth="1"/>
    <col min="772" max="772" width="16.7109375" customWidth="1"/>
    <col min="773" max="773" width="16.28515625" customWidth="1"/>
    <col min="774" max="774" width="15.28515625" customWidth="1"/>
    <col min="776" max="776" width="12.7109375" bestFit="1" customWidth="1"/>
    <col min="1025" max="1025" width="28" bestFit="1" customWidth="1"/>
    <col min="1026" max="1026" width="15.5703125" customWidth="1"/>
    <col min="1027" max="1027" width="15.140625" customWidth="1"/>
    <col min="1028" max="1028" width="16.7109375" customWidth="1"/>
    <col min="1029" max="1029" width="16.28515625" customWidth="1"/>
    <col min="1030" max="1030" width="15.28515625" customWidth="1"/>
    <col min="1032" max="1032" width="12.7109375" bestFit="1" customWidth="1"/>
    <col min="1281" max="1281" width="28" bestFit="1" customWidth="1"/>
    <col min="1282" max="1282" width="15.5703125" customWidth="1"/>
    <col min="1283" max="1283" width="15.140625" customWidth="1"/>
    <col min="1284" max="1284" width="16.7109375" customWidth="1"/>
    <col min="1285" max="1285" width="16.28515625" customWidth="1"/>
    <col min="1286" max="1286" width="15.28515625" customWidth="1"/>
    <col min="1288" max="1288" width="12.7109375" bestFit="1" customWidth="1"/>
    <col min="1537" max="1537" width="28" bestFit="1" customWidth="1"/>
    <col min="1538" max="1538" width="15.5703125" customWidth="1"/>
    <col min="1539" max="1539" width="15.140625" customWidth="1"/>
    <col min="1540" max="1540" width="16.7109375" customWidth="1"/>
    <col min="1541" max="1541" width="16.28515625" customWidth="1"/>
    <col min="1542" max="1542" width="15.28515625" customWidth="1"/>
    <col min="1544" max="1544" width="12.7109375" bestFit="1" customWidth="1"/>
    <col min="1793" max="1793" width="28" bestFit="1" customWidth="1"/>
    <col min="1794" max="1794" width="15.5703125" customWidth="1"/>
    <col min="1795" max="1795" width="15.140625" customWidth="1"/>
    <col min="1796" max="1796" width="16.7109375" customWidth="1"/>
    <col min="1797" max="1797" width="16.28515625" customWidth="1"/>
    <col min="1798" max="1798" width="15.28515625" customWidth="1"/>
    <col min="1800" max="1800" width="12.7109375" bestFit="1" customWidth="1"/>
    <col min="2049" max="2049" width="28" bestFit="1" customWidth="1"/>
    <col min="2050" max="2050" width="15.5703125" customWidth="1"/>
    <col min="2051" max="2051" width="15.140625" customWidth="1"/>
    <col min="2052" max="2052" width="16.7109375" customWidth="1"/>
    <col min="2053" max="2053" width="16.28515625" customWidth="1"/>
    <col min="2054" max="2054" width="15.28515625" customWidth="1"/>
    <col min="2056" max="2056" width="12.7109375" bestFit="1" customWidth="1"/>
    <col min="2305" max="2305" width="28" bestFit="1" customWidth="1"/>
    <col min="2306" max="2306" width="15.5703125" customWidth="1"/>
    <col min="2307" max="2307" width="15.140625" customWidth="1"/>
    <col min="2308" max="2308" width="16.7109375" customWidth="1"/>
    <col min="2309" max="2309" width="16.28515625" customWidth="1"/>
    <col min="2310" max="2310" width="15.28515625" customWidth="1"/>
    <col min="2312" max="2312" width="12.7109375" bestFit="1" customWidth="1"/>
    <col min="2561" max="2561" width="28" bestFit="1" customWidth="1"/>
    <col min="2562" max="2562" width="15.5703125" customWidth="1"/>
    <col min="2563" max="2563" width="15.140625" customWidth="1"/>
    <col min="2564" max="2564" width="16.7109375" customWidth="1"/>
    <col min="2565" max="2565" width="16.28515625" customWidth="1"/>
    <col min="2566" max="2566" width="15.28515625" customWidth="1"/>
    <col min="2568" max="2568" width="12.7109375" bestFit="1" customWidth="1"/>
    <col min="2817" max="2817" width="28" bestFit="1" customWidth="1"/>
    <col min="2818" max="2818" width="15.5703125" customWidth="1"/>
    <col min="2819" max="2819" width="15.140625" customWidth="1"/>
    <col min="2820" max="2820" width="16.7109375" customWidth="1"/>
    <col min="2821" max="2821" width="16.28515625" customWidth="1"/>
    <col min="2822" max="2822" width="15.28515625" customWidth="1"/>
    <col min="2824" max="2824" width="12.7109375" bestFit="1" customWidth="1"/>
    <col min="3073" max="3073" width="28" bestFit="1" customWidth="1"/>
    <col min="3074" max="3074" width="15.5703125" customWidth="1"/>
    <col min="3075" max="3075" width="15.140625" customWidth="1"/>
    <col min="3076" max="3076" width="16.7109375" customWidth="1"/>
    <col min="3077" max="3077" width="16.28515625" customWidth="1"/>
    <col min="3078" max="3078" width="15.28515625" customWidth="1"/>
    <col min="3080" max="3080" width="12.7109375" bestFit="1" customWidth="1"/>
    <col min="3329" max="3329" width="28" bestFit="1" customWidth="1"/>
    <col min="3330" max="3330" width="15.5703125" customWidth="1"/>
    <col min="3331" max="3331" width="15.140625" customWidth="1"/>
    <col min="3332" max="3332" width="16.7109375" customWidth="1"/>
    <col min="3333" max="3333" width="16.28515625" customWidth="1"/>
    <col min="3334" max="3334" width="15.28515625" customWidth="1"/>
    <col min="3336" max="3336" width="12.7109375" bestFit="1" customWidth="1"/>
    <col min="3585" max="3585" width="28" bestFit="1" customWidth="1"/>
    <col min="3586" max="3586" width="15.5703125" customWidth="1"/>
    <col min="3587" max="3587" width="15.140625" customWidth="1"/>
    <col min="3588" max="3588" width="16.7109375" customWidth="1"/>
    <col min="3589" max="3589" width="16.28515625" customWidth="1"/>
    <col min="3590" max="3590" width="15.28515625" customWidth="1"/>
    <col min="3592" max="3592" width="12.7109375" bestFit="1" customWidth="1"/>
    <col min="3841" max="3841" width="28" bestFit="1" customWidth="1"/>
    <col min="3842" max="3842" width="15.5703125" customWidth="1"/>
    <col min="3843" max="3843" width="15.140625" customWidth="1"/>
    <col min="3844" max="3844" width="16.7109375" customWidth="1"/>
    <col min="3845" max="3845" width="16.28515625" customWidth="1"/>
    <col min="3846" max="3846" width="15.28515625" customWidth="1"/>
    <col min="3848" max="3848" width="12.7109375" bestFit="1" customWidth="1"/>
    <col min="4097" max="4097" width="28" bestFit="1" customWidth="1"/>
    <col min="4098" max="4098" width="15.5703125" customWidth="1"/>
    <col min="4099" max="4099" width="15.140625" customWidth="1"/>
    <col min="4100" max="4100" width="16.7109375" customWidth="1"/>
    <col min="4101" max="4101" width="16.28515625" customWidth="1"/>
    <col min="4102" max="4102" width="15.28515625" customWidth="1"/>
    <col min="4104" max="4104" width="12.7109375" bestFit="1" customWidth="1"/>
    <col min="4353" max="4353" width="28" bestFit="1" customWidth="1"/>
    <col min="4354" max="4354" width="15.5703125" customWidth="1"/>
    <col min="4355" max="4355" width="15.140625" customWidth="1"/>
    <col min="4356" max="4356" width="16.7109375" customWidth="1"/>
    <col min="4357" max="4357" width="16.28515625" customWidth="1"/>
    <col min="4358" max="4358" width="15.28515625" customWidth="1"/>
    <col min="4360" max="4360" width="12.7109375" bestFit="1" customWidth="1"/>
    <col min="4609" max="4609" width="28" bestFit="1" customWidth="1"/>
    <col min="4610" max="4610" width="15.5703125" customWidth="1"/>
    <col min="4611" max="4611" width="15.140625" customWidth="1"/>
    <col min="4612" max="4612" width="16.7109375" customWidth="1"/>
    <col min="4613" max="4613" width="16.28515625" customWidth="1"/>
    <col min="4614" max="4614" width="15.28515625" customWidth="1"/>
    <col min="4616" max="4616" width="12.7109375" bestFit="1" customWidth="1"/>
    <col min="4865" max="4865" width="28" bestFit="1" customWidth="1"/>
    <col min="4866" max="4866" width="15.5703125" customWidth="1"/>
    <col min="4867" max="4867" width="15.140625" customWidth="1"/>
    <col min="4868" max="4868" width="16.7109375" customWidth="1"/>
    <col min="4869" max="4869" width="16.28515625" customWidth="1"/>
    <col min="4870" max="4870" width="15.28515625" customWidth="1"/>
    <col min="4872" max="4872" width="12.7109375" bestFit="1" customWidth="1"/>
    <col min="5121" max="5121" width="28" bestFit="1" customWidth="1"/>
    <col min="5122" max="5122" width="15.5703125" customWidth="1"/>
    <col min="5123" max="5123" width="15.140625" customWidth="1"/>
    <col min="5124" max="5124" width="16.7109375" customWidth="1"/>
    <col min="5125" max="5125" width="16.28515625" customWidth="1"/>
    <col min="5126" max="5126" width="15.28515625" customWidth="1"/>
    <col min="5128" max="5128" width="12.7109375" bestFit="1" customWidth="1"/>
    <col min="5377" max="5377" width="28" bestFit="1" customWidth="1"/>
    <col min="5378" max="5378" width="15.5703125" customWidth="1"/>
    <col min="5379" max="5379" width="15.140625" customWidth="1"/>
    <col min="5380" max="5380" width="16.7109375" customWidth="1"/>
    <col min="5381" max="5381" width="16.28515625" customWidth="1"/>
    <col min="5382" max="5382" width="15.28515625" customWidth="1"/>
    <col min="5384" max="5384" width="12.7109375" bestFit="1" customWidth="1"/>
    <col min="5633" max="5633" width="28" bestFit="1" customWidth="1"/>
    <col min="5634" max="5634" width="15.5703125" customWidth="1"/>
    <col min="5635" max="5635" width="15.140625" customWidth="1"/>
    <col min="5636" max="5636" width="16.7109375" customWidth="1"/>
    <col min="5637" max="5637" width="16.28515625" customWidth="1"/>
    <col min="5638" max="5638" width="15.28515625" customWidth="1"/>
    <col min="5640" max="5640" width="12.7109375" bestFit="1" customWidth="1"/>
    <col min="5889" max="5889" width="28" bestFit="1" customWidth="1"/>
    <col min="5890" max="5890" width="15.5703125" customWidth="1"/>
    <col min="5891" max="5891" width="15.140625" customWidth="1"/>
    <col min="5892" max="5892" width="16.7109375" customWidth="1"/>
    <col min="5893" max="5893" width="16.28515625" customWidth="1"/>
    <col min="5894" max="5894" width="15.28515625" customWidth="1"/>
    <col min="5896" max="5896" width="12.7109375" bestFit="1" customWidth="1"/>
    <col min="6145" max="6145" width="28" bestFit="1" customWidth="1"/>
    <col min="6146" max="6146" width="15.5703125" customWidth="1"/>
    <col min="6147" max="6147" width="15.140625" customWidth="1"/>
    <col min="6148" max="6148" width="16.7109375" customWidth="1"/>
    <col min="6149" max="6149" width="16.28515625" customWidth="1"/>
    <col min="6150" max="6150" width="15.28515625" customWidth="1"/>
    <col min="6152" max="6152" width="12.7109375" bestFit="1" customWidth="1"/>
    <col min="6401" max="6401" width="28" bestFit="1" customWidth="1"/>
    <col min="6402" max="6402" width="15.5703125" customWidth="1"/>
    <col min="6403" max="6403" width="15.140625" customWidth="1"/>
    <col min="6404" max="6404" width="16.7109375" customWidth="1"/>
    <col min="6405" max="6405" width="16.28515625" customWidth="1"/>
    <col min="6406" max="6406" width="15.28515625" customWidth="1"/>
    <col min="6408" max="6408" width="12.7109375" bestFit="1" customWidth="1"/>
    <col min="6657" max="6657" width="28" bestFit="1" customWidth="1"/>
    <col min="6658" max="6658" width="15.5703125" customWidth="1"/>
    <col min="6659" max="6659" width="15.140625" customWidth="1"/>
    <col min="6660" max="6660" width="16.7109375" customWidth="1"/>
    <col min="6661" max="6661" width="16.28515625" customWidth="1"/>
    <col min="6662" max="6662" width="15.28515625" customWidth="1"/>
    <col min="6664" max="6664" width="12.7109375" bestFit="1" customWidth="1"/>
    <col min="6913" max="6913" width="28" bestFit="1" customWidth="1"/>
    <col min="6914" max="6914" width="15.5703125" customWidth="1"/>
    <col min="6915" max="6915" width="15.140625" customWidth="1"/>
    <col min="6916" max="6916" width="16.7109375" customWidth="1"/>
    <col min="6917" max="6917" width="16.28515625" customWidth="1"/>
    <col min="6918" max="6918" width="15.28515625" customWidth="1"/>
    <col min="6920" max="6920" width="12.7109375" bestFit="1" customWidth="1"/>
    <col min="7169" max="7169" width="28" bestFit="1" customWidth="1"/>
    <col min="7170" max="7170" width="15.5703125" customWidth="1"/>
    <col min="7171" max="7171" width="15.140625" customWidth="1"/>
    <col min="7172" max="7172" width="16.7109375" customWidth="1"/>
    <col min="7173" max="7173" width="16.28515625" customWidth="1"/>
    <col min="7174" max="7174" width="15.28515625" customWidth="1"/>
    <col min="7176" max="7176" width="12.7109375" bestFit="1" customWidth="1"/>
    <col min="7425" max="7425" width="28" bestFit="1" customWidth="1"/>
    <col min="7426" max="7426" width="15.5703125" customWidth="1"/>
    <col min="7427" max="7427" width="15.140625" customWidth="1"/>
    <col min="7428" max="7428" width="16.7109375" customWidth="1"/>
    <col min="7429" max="7429" width="16.28515625" customWidth="1"/>
    <col min="7430" max="7430" width="15.28515625" customWidth="1"/>
    <col min="7432" max="7432" width="12.7109375" bestFit="1" customWidth="1"/>
    <col min="7681" max="7681" width="28" bestFit="1" customWidth="1"/>
    <col min="7682" max="7682" width="15.5703125" customWidth="1"/>
    <col min="7683" max="7683" width="15.140625" customWidth="1"/>
    <col min="7684" max="7684" width="16.7109375" customWidth="1"/>
    <col min="7685" max="7685" width="16.28515625" customWidth="1"/>
    <col min="7686" max="7686" width="15.28515625" customWidth="1"/>
    <col min="7688" max="7688" width="12.7109375" bestFit="1" customWidth="1"/>
    <col min="7937" max="7937" width="28" bestFit="1" customWidth="1"/>
    <col min="7938" max="7938" width="15.5703125" customWidth="1"/>
    <col min="7939" max="7939" width="15.140625" customWidth="1"/>
    <col min="7940" max="7940" width="16.7109375" customWidth="1"/>
    <col min="7941" max="7941" width="16.28515625" customWidth="1"/>
    <col min="7942" max="7942" width="15.28515625" customWidth="1"/>
    <col min="7944" max="7944" width="12.7109375" bestFit="1" customWidth="1"/>
    <col min="8193" max="8193" width="28" bestFit="1" customWidth="1"/>
    <col min="8194" max="8194" width="15.5703125" customWidth="1"/>
    <col min="8195" max="8195" width="15.140625" customWidth="1"/>
    <col min="8196" max="8196" width="16.7109375" customWidth="1"/>
    <col min="8197" max="8197" width="16.28515625" customWidth="1"/>
    <col min="8198" max="8198" width="15.28515625" customWidth="1"/>
    <col min="8200" max="8200" width="12.7109375" bestFit="1" customWidth="1"/>
    <col min="8449" max="8449" width="28" bestFit="1" customWidth="1"/>
    <col min="8450" max="8450" width="15.5703125" customWidth="1"/>
    <col min="8451" max="8451" width="15.140625" customWidth="1"/>
    <col min="8452" max="8452" width="16.7109375" customWidth="1"/>
    <col min="8453" max="8453" width="16.28515625" customWidth="1"/>
    <col min="8454" max="8454" width="15.28515625" customWidth="1"/>
    <col min="8456" max="8456" width="12.7109375" bestFit="1" customWidth="1"/>
    <col min="8705" max="8705" width="28" bestFit="1" customWidth="1"/>
    <col min="8706" max="8706" width="15.5703125" customWidth="1"/>
    <col min="8707" max="8707" width="15.140625" customWidth="1"/>
    <col min="8708" max="8708" width="16.7109375" customWidth="1"/>
    <col min="8709" max="8709" width="16.28515625" customWidth="1"/>
    <col min="8710" max="8710" width="15.28515625" customWidth="1"/>
    <col min="8712" max="8712" width="12.7109375" bestFit="1" customWidth="1"/>
    <col min="8961" max="8961" width="28" bestFit="1" customWidth="1"/>
    <col min="8962" max="8962" width="15.5703125" customWidth="1"/>
    <col min="8963" max="8963" width="15.140625" customWidth="1"/>
    <col min="8964" max="8964" width="16.7109375" customWidth="1"/>
    <col min="8965" max="8965" width="16.28515625" customWidth="1"/>
    <col min="8966" max="8966" width="15.28515625" customWidth="1"/>
    <col min="8968" max="8968" width="12.7109375" bestFit="1" customWidth="1"/>
    <col min="9217" max="9217" width="28" bestFit="1" customWidth="1"/>
    <col min="9218" max="9218" width="15.5703125" customWidth="1"/>
    <col min="9219" max="9219" width="15.140625" customWidth="1"/>
    <col min="9220" max="9220" width="16.7109375" customWidth="1"/>
    <col min="9221" max="9221" width="16.28515625" customWidth="1"/>
    <col min="9222" max="9222" width="15.28515625" customWidth="1"/>
    <col min="9224" max="9224" width="12.7109375" bestFit="1" customWidth="1"/>
    <col min="9473" max="9473" width="28" bestFit="1" customWidth="1"/>
    <col min="9474" max="9474" width="15.5703125" customWidth="1"/>
    <col min="9475" max="9475" width="15.140625" customWidth="1"/>
    <col min="9476" max="9476" width="16.7109375" customWidth="1"/>
    <col min="9477" max="9477" width="16.28515625" customWidth="1"/>
    <col min="9478" max="9478" width="15.28515625" customWidth="1"/>
    <col min="9480" max="9480" width="12.7109375" bestFit="1" customWidth="1"/>
    <col min="9729" max="9729" width="28" bestFit="1" customWidth="1"/>
    <col min="9730" max="9730" width="15.5703125" customWidth="1"/>
    <col min="9731" max="9731" width="15.140625" customWidth="1"/>
    <col min="9732" max="9732" width="16.7109375" customWidth="1"/>
    <col min="9733" max="9733" width="16.28515625" customWidth="1"/>
    <col min="9734" max="9734" width="15.28515625" customWidth="1"/>
    <col min="9736" max="9736" width="12.7109375" bestFit="1" customWidth="1"/>
    <col min="9985" max="9985" width="28" bestFit="1" customWidth="1"/>
    <col min="9986" max="9986" width="15.5703125" customWidth="1"/>
    <col min="9987" max="9987" width="15.140625" customWidth="1"/>
    <col min="9988" max="9988" width="16.7109375" customWidth="1"/>
    <col min="9989" max="9989" width="16.28515625" customWidth="1"/>
    <col min="9990" max="9990" width="15.28515625" customWidth="1"/>
    <col min="9992" max="9992" width="12.7109375" bestFit="1" customWidth="1"/>
    <col min="10241" max="10241" width="28" bestFit="1" customWidth="1"/>
    <col min="10242" max="10242" width="15.5703125" customWidth="1"/>
    <col min="10243" max="10243" width="15.140625" customWidth="1"/>
    <col min="10244" max="10244" width="16.7109375" customWidth="1"/>
    <col min="10245" max="10245" width="16.28515625" customWidth="1"/>
    <col min="10246" max="10246" width="15.28515625" customWidth="1"/>
    <col min="10248" max="10248" width="12.7109375" bestFit="1" customWidth="1"/>
    <col min="10497" max="10497" width="28" bestFit="1" customWidth="1"/>
    <col min="10498" max="10498" width="15.5703125" customWidth="1"/>
    <col min="10499" max="10499" width="15.140625" customWidth="1"/>
    <col min="10500" max="10500" width="16.7109375" customWidth="1"/>
    <col min="10501" max="10501" width="16.28515625" customWidth="1"/>
    <col min="10502" max="10502" width="15.28515625" customWidth="1"/>
    <col min="10504" max="10504" width="12.7109375" bestFit="1" customWidth="1"/>
    <col min="10753" max="10753" width="28" bestFit="1" customWidth="1"/>
    <col min="10754" max="10754" width="15.5703125" customWidth="1"/>
    <col min="10755" max="10755" width="15.140625" customWidth="1"/>
    <col min="10756" max="10756" width="16.7109375" customWidth="1"/>
    <col min="10757" max="10757" width="16.28515625" customWidth="1"/>
    <col min="10758" max="10758" width="15.28515625" customWidth="1"/>
    <col min="10760" max="10760" width="12.7109375" bestFit="1" customWidth="1"/>
    <col min="11009" max="11009" width="28" bestFit="1" customWidth="1"/>
    <col min="11010" max="11010" width="15.5703125" customWidth="1"/>
    <col min="11011" max="11011" width="15.140625" customWidth="1"/>
    <col min="11012" max="11012" width="16.7109375" customWidth="1"/>
    <col min="11013" max="11013" width="16.28515625" customWidth="1"/>
    <col min="11014" max="11014" width="15.28515625" customWidth="1"/>
    <col min="11016" max="11016" width="12.7109375" bestFit="1" customWidth="1"/>
    <col min="11265" max="11265" width="28" bestFit="1" customWidth="1"/>
    <col min="11266" max="11266" width="15.5703125" customWidth="1"/>
    <col min="11267" max="11267" width="15.140625" customWidth="1"/>
    <col min="11268" max="11268" width="16.7109375" customWidth="1"/>
    <col min="11269" max="11269" width="16.28515625" customWidth="1"/>
    <col min="11270" max="11270" width="15.28515625" customWidth="1"/>
    <col min="11272" max="11272" width="12.7109375" bestFit="1" customWidth="1"/>
    <col min="11521" max="11521" width="28" bestFit="1" customWidth="1"/>
    <col min="11522" max="11522" width="15.5703125" customWidth="1"/>
    <col min="11523" max="11523" width="15.140625" customWidth="1"/>
    <col min="11524" max="11524" width="16.7109375" customWidth="1"/>
    <col min="11525" max="11525" width="16.28515625" customWidth="1"/>
    <col min="11526" max="11526" width="15.28515625" customWidth="1"/>
    <col min="11528" max="11528" width="12.7109375" bestFit="1" customWidth="1"/>
    <col min="11777" max="11777" width="28" bestFit="1" customWidth="1"/>
    <col min="11778" max="11778" width="15.5703125" customWidth="1"/>
    <col min="11779" max="11779" width="15.140625" customWidth="1"/>
    <col min="11780" max="11780" width="16.7109375" customWidth="1"/>
    <col min="11781" max="11781" width="16.28515625" customWidth="1"/>
    <col min="11782" max="11782" width="15.28515625" customWidth="1"/>
    <col min="11784" max="11784" width="12.7109375" bestFit="1" customWidth="1"/>
    <col min="12033" max="12033" width="28" bestFit="1" customWidth="1"/>
    <col min="12034" max="12034" width="15.5703125" customWidth="1"/>
    <col min="12035" max="12035" width="15.140625" customWidth="1"/>
    <col min="12036" max="12036" width="16.7109375" customWidth="1"/>
    <col min="12037" max="12037" width="16.28515625" customWidth="1"/>
    <col min="12038" max="12038" width="15.28515625" customWidth="1"/>
    <col min="12040" max="12040" width="12.7109375" bestFit="1" customWidth="1"/>
    <col min="12289" max="12289" width="28" bestFit="1" customWidth="1"/>
    <col min="12290" max="12290" width="15.5703125" customWidth="1"/>
    <col min="12291" max="12291" width="15.140625" customWidth="1"/>
    <col min="12292" max="12292" width="16.7109375" customWidth="1"/>
    <col min="12293" max="12293" width="16.28515625" customWidth="1"/>
    <col min="12294" max="12294" width="15.28515625" customWidth="1"/>
    <col min="12296" max="12296" width="12.7109375" bestFit="1" customWidth="1"/>
    <col min="12545" max="12545" width="28" bestFit="1" customWidth="1"/>
    <col min="12546" max="12546" width="15.5703125" customWidth="1"/>
    <col min="12547" max="12547" width="15.140625" customWidth="1"/>
    <col min="12548" max="12548" width="16.7109375" customWidth="1"/>
    <col min="12549" max="12549" width="16.28515625" customWidth="1"/>
    <col min="12550" max="12550" width="15.28515625" customWidth="1"/>
    <col min="12552" max="12552" width="12.7109375" bestFit="1" customWidth="1"/>
    <col min="12801" max="12801" width="28" bestFit="1" customWidth="1"/>
    <col min="12802" max="12802" width="15.5703125" customWidth="1"/>
    <col min="12803" max="12803" width="15.140625" customWidth="1"/>
    <col min="12804" max="12804" width="16.7109375" customWidth="1"/>
    <col min="12805" max="12805" width="16.28515625" customWidth="1"/>
    <col min="12806" max="12806" width="15.28515625" customWidth="1"/>
    <col min="12808" max="12808" width="12.7109375" bestFit="1" customWidth="1"/>
    <col min="13057" max="13057" width="28" bestFit="1" customWidth="1"/>
    <col min="13058" max="13058" width="15.5703125" customWidth="1"/>
    <col min="13059" max="13059" width="15.140625" customWidth="1"/>
    <col min="13060" max="13060" width="16.7109375" customWidth="1"/>
    <col min="13061" max="13061" width="16.28515625" customWidth="1"/>
    <col min="13062" max="13062" width="15.28515625" customWidth="1"/>
    <col min="13064" max="13064" width="12.7109375" bestFit="1" customWidth="1"/>
    <col min="13313" max="13313" width="28" bestFit="1" customWidth="1"/>
    <col min="13314" max="13314" width="15.5703125" customWidth="1"/>
    <col min="13315" max="13315" width="15.140625" customWidth="1"/>
    <col min="13316" max="13316" width="16.7109375" customWidth="1"/>
    <col min="13317" max="13317" width="16.28515625" customWidth="1"/>
    <col min="13318" max="13318" width="15.28515625" customWidth="1"/>
    <col min="13320" max="13320" width="12.7109375" bestFit="1" customWidth="1"/>
    <col min="13569" max="13569" width="28" bestFit="1" customWidth="1"/>
    <col min="13570" max="13570" width="15.5703125" customWidth="1"/>
    <col min="13571" max="13571" width="15.140625" customWidth="1"/>
    <col min="13572" max="13572" width="16.7109375" customWidth="1"/>
    <col min="13573" max="13573" width="16.28515625" customWidth="1"/>
    <col min="13574" max="13574" width="15.28515625" customWidth="1"/>
    <col min="13576" max="13576" width="12.7109375" bestFit="1" customWidth="1"/>
    <col min="13825" max="13825" width="28" bestFit="1" customWidth="1"/>
    <col min="13826" max="13826" width="15.5703125" customWidth="1"/>
    <col min="13827" max="13827" width="15.140625" customWidth="1"/>
    <col min="13828" max="13828" width="16.7109375" customWidth="1"/>
    <col min="13829" max="13829" width="16.28515625" customWidth="1"/>
    <col min="13830" max="13830" width="15.28515625" customWidth="1"/>
    <col min="13832" max="13832" width="12.7109375" bestFit="1" customWidth="1"/>
    <col min="14081" max="14081" width="28" bestFit="1" customWidth="1"/>
    <col min="14082" max="14082" width="15.5703125" customWidth="1"/>
    <col min="14083" max="14083" width="15.140625" customWidth="1"/>
    <col min="14084" max="14084" width="16.7109375" customWidth="1"/>
    <col min="14085" max="14085" width="16.28515625" customWidth="1"/>
    <col min="14086" max="14086" width="15.28515625" customWidth="1"/>
    <col min="14088" max="14088" width="12.7109375" bestFit="1" customWidth="1"/>
    <col min="14337" max="14337" width="28" bestFit="1" customWidth="1"/>
    <col min="14338" max="14338" width="15.5703125" customWidth="1"/>
    <col min="14339" max="14339" width="15.140625" customWidth="1"/>
    <col min="14340" max="14340" width="16.7109375" customWidth="1"/>
    <col min="14341" max="14341" width="16.28515625" customWidth="1"/>
    <col min="14342" max="14342" width="15.28515625" customWidth="1"/>
    <col min="14344" max="14344" width="12.7109375" bestFit="1" customWidth="1"/>
    <col min="14593" max="14593" width="28" bestFit="1" customWidth="1"/>
    <col min="14594" max="14594" width="15.5703125" customWidth="1"/>
    <col min="14595" max="14595" width="15.140625" customWidth="1"/>
    <col min="14596" max="14596" width="16.7109375" customWidth="1"/>
    <col min="14597" max="14597" width="16.28515625" customWidth="1"/>
    <col min="14598" max="14598" width="15.28515625" customWidth="1"/>
    <col min="14600" max="14600" width="12.7109375" bestFit="1" customWidth="1"/>
    <col min="14849" max="14849" width="28" bestFit="1" customWidth="1"/>
    <col min="14850" max="14850" width="15.5703125" customWidth="1"/>
    <col min="14851" max="14851" width="15.140625" customWidth="1"/>
    <col min="14852" max="14852" width="16.7109375" customWidth="1"/>
    <col min="14853" max="14853" width="16.28515625" customWidth="1"/>
    <col min="14854" max="14854" width="15.28515625" customWidth="1"/>
    <col min="14856" max="14856" width="12.7109375" bestFit="1" customWidth="1"/>
    <col min="15105" max="15105" width="28" bestFit="1" customWidth="1"/>
    <col min="15106" max="15106" width="15.5703125" customWidth="1"/>
    <col min="15107" max="15107" width="15.140625" customWidth="1"/>
    <col min="15108" max="15108" width="16.7109375" customWidth="1"/>
    <col min="15109" max="15109" width="16.28515625" customWidth="1"/>
    <col min="15110" max="15110" width="15.28515625" customWidth="1"/>
    <col min="15112" max="15112" width="12.7109375" bestFit="1" customWidth="1"/>
    <col min="15361" max="15361" width="28" bestFit="1" customWidth="1"/>
    <col min="15362" max="15362" width="15.5703125" customWidth="1"/>
    <col min="15363" max="15363" width="15.140625" customWidth="1"/>
    <col min="15364" max="15364" width="16.7109375" customWidth="1"/>
    <col min="15365" max="15365" width="16.28515625" customWidth="1"/>
    <col min="15366" max="15366" width="15.28515625" customWidth="1"/>
    <col min="15368" max="15368" width="12.7109375" bestFit="1" customWidth="1"/>
    <col min="15617" max="15617" width="28" bestFit="1" customWidth="1"/>
    <col min="15618" max="15618" width="15.5703125" customWidth="1"/>
    <col min="15619" max="15619" width="15.140625" customWidth="1"/>
    <col min="15620" max="15620" width="16.7109375" customWidth="1"/>
    <col min="15621" max="15621" width="16.28515625" customWidth="1"/>
    <col min="15622" max="15622" width="15.28515625" customWidth="1"/>
    <col min="15624" max="15624" width="12.7109375" bestFit="1" customWidth="1"/>
    <col min="15873" max="15873" width="28" bestFit="1" customWidth="1"/>
    <col min="15874" max="15874" width="15.5703125" customWidth="1"/>
    <col min="15875" max="15875" width="15.140625" customWidth="1"/>
    <col min="15876" max="15876" width="16.7109375" customWidth="1"/>
    <col min="15877" max="15877" width="16.28515625" customWidth="1"/>
    <col min="15878" max="15878" width="15.28515625" customWidth="1"/>
    <col min="15880" max="15880" width="12.7109375" bestFit="1" customWidth="1"/>
    <col min="16129" max="16129" width="28" bestFit="1" customWidth="1"/>
    <col min="16130" max="16130" width="15.5703125" customWidth="1"/>
    <col min="16131" max="16131" width="15.140625" customWidth="1"/>
    <col min="16132" max="16132" width="16.7109375" customWidth="1"/>
    <col min="16133" max="16133" width="16.28515625" customWidth="1"/>
    <col min="16134" max="16134" width="15.28515625" customWidth="1"/>
    <col min="16136" max="16136" width="12.7109375" bestFit="1" customWidth="1"/>
  </cols>
  <sheetData>
    <row r="1" spans="1:6" ht="18" x14ac:dyDescent="0.25">
      <c r="A1" s="54" t="s">
        <v>0</v>
      </c>
      <c r="B1" s="54"/>
      <c r="C1" s="54"/>
      <c r="D1" s="54"/>
      <c r="E1" s="54"/>
      <c r="F1" s="54"/>
    </row>
    <row r="2" spans="1:6" ht="15.75" thickBot="1" x14ac:dyDescent="0.3">
      <c r="A2" s="30"/>
      <c r="B2" s="36"/>
      <c r="C2" s="36"/>
      <c r="D2" s="36"/>
      <c r="E2" s="36"/>
      <c r="F2" s="37" t="s">
        <v>1</v>
      </c>
    </row>
    <row r="3" spans="1:6" x14ac:dyDescent="0.25">
      <c r="A3" s="40"/>
      <c r="B3" s="41"/>
      <c r="C3" s="41"/>
      <c r="D3" s="42"/>
      <c r="E3" s="42"/>
      <c r="F3" s="43" t="s">
        <v>89</v>
      </c>
    </row>
    <row r="4" spans="1:6" ht="60" x14ac:dyDescent="0.25">
      <c r="A4" s="44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45" t="s">
        <v>7</v>
      </c>
    </row>
    <row r="5" spans="1:6" s="11" customFormat="1" x14ac:dyDescent="0.25">
      <c r="A5" s="44" t="s">
        <v>8</v>
      </c>
      <c r="B5" s="23">
        <v>0</v>
      </c>
      <c r="C5" s="23">
        <v>28975797</v>
      </c>
      <c r="D5" s="23">
        <v>0</v>
      </c>
      <c r="E5" s="23">
        <v>0</v>
      </c>
      <c r="F5" s="46">
        <f>SUM(B5:E5)</f>
        <v>28975797</v>
      </c>
    </row>
    <row r="6" spans="1:6" s="11" customFormat="1" x14ac:dyDescent="0.25">
      <c r="A6" s="44" t="s">
        <v>9</v>
      </c>
      <c r="B6" s="23">
        <v>0</v>
      </c>
      <c r="C6" s="23">
        <v>0</v>
      </c>
      <c r="D6" s="23">
        <v>5000000</v>
      </c>
      <c r="E6" s="23">
        <v>0</v>
      </c>
      <c r="F6" s="46">
        <f t="shared" ref="F6:F70" si="0">SUM(B6:E6)</f>
        <v>5000000</v>
      </c>
    </row>
    <row r="7" spans="1:6" s="11" customFormat="1" x14ac:dyDescent="0.25">
      <c r="A7" s="44" t="s">
        <v>10</v>
      </c>
      <c r="B7" s="23">
        <v>0</v>
      </c>
      <c r="C7" s="23">
        <v>7582120.7599999998</v>
      </c>
      <c r="D7" s="23">
        <v>0</v>
      </c>
      <c r="E7" s="23">
        <v>0</v>
      </c>
      <c r="F7" s="46">
        <f t="shared" si="0"/>
        <v>7582120.7599999998</v>
      </c>
    </row>
    <row r="8" spans="1:6" s="11" customFormat="1" x14ac:dyDescent="0.25">
      <c r="A8" s="44" t="s">
        <v>11</v>
      </c>
      <c r="B8" s="23">
        <v>0</v>
      </c>
      <c r="C8" s="23">
        <v>949275.87</v>
      </c>
      <c r="D8" s="23">
        <v>0</v>
      </c>
      <c r="E8" s="23">
        <v>0</v>
      </c>
      <c r="F8" s="46">
        <f t="shared" si="0"/>
        <v>949275.87</v>
      </c>
    </row>
    <row r="9" spans="1:6" s="11" customFormat="1" x14ac:dyDescent="0.25">
      <c r="A9" s="44" t="s">
        <v>12</v>
      </c>
      <c r="B9" s="23">
        <v>0</v>
      </c>
      <c r="C9" s="23">
        <v>15905139.310000001</v>
      </c>
      <c r="D9" s="23">
        <v>0</v>
      </c>
      <c r="E9" s="23">
        <v>0</v>
      </c>
      <c r="F9" s="46">
        <f t="shared" si="0"/>
        <v>15905139.310000001</v>
      </c>
    </row>
    <row r="10" spans="1:6" s="11" customFormat="1" x14ac:dyDescent="0.25">
      <c r="A10" s="44" t="s">
        <v>13</v>
      </c>
      <c r="B10" s="23">
        <v>0</v>
      </c>
      <c r="C10" s="23">
        <v>283787680.80000001</v>
      </c>
      <c r="D10" s="23">
        <v>0</v>
      </c>
      <c r="E10" s="23">
        <v>196622793.06</v>
      </c>
      <c r="F10" s="46">
        <f t="shared" si="0"/>
        <v>480410473.86000001</v>
      </c>
    </row>
    <row r="11" spans="1:6" s="11" customFormat="1" x14ac:dyDescent="0.25">
      <c r="A11" s="44" t="s">
        <v>14</v>
      </c>
      <c r="B11" s="23">
        <v>0</v>
      </c>
      <c r="C11" s="23">
        <v>600000</v>
      </c>
      <c r="D11" s="23">
        <v>77000000</v>
      </c>
      <c r="E11" s="23">
        <v>0</v>
      </c>
      <c r="F11" s="46">
        <f t="shared" si="0"/>
        <v>77600000</v>
      </c>
    </row>
    <row r="12" spans="1:6" s="11" customFormat="1" x14ac:dyDescent="0.25">
      <c r="A12" s="44" t="s">
        <v>15</v>
      </c>
      <c r="B12" s="23">
        <v>0</v>
      </c>
      <c r="C12" s="23">
        <v>0</v>
      </c>
      <c r="D12" s="23">
        <v>24400000</v>
      </c>
      <c r="E12" s="23">
        <v>0</v>
      </c>
      <c r="F12" s="46">
        <f t="shared" si="0"/>
        <v>24400000</v>
      </c>
    </row>
    <row r="13" spans="1:6" s="11" customFormat="1" x14ac:dyDescent="0.25">
      <c r="A13" s="44" t="s">
        <v>16</v>
      </c>
      <c r="B13" s="23">
        <v>0</v>
      </c>
      <c r="C13" s="23">
        <v>113651927.56999999</v>
      </c>
      <c r="D13" s="23">
        <v>0</v>
      </c>
      <c r="E13" s="23">
        <v>0</v>
      </c>
      <c r="F13" s="46">
        <f t="shared" si="0"/>
        <v>113651927.56999999</v>
      </c>
    </row>
    <row r="14" spans="1:6" s="11" customFormat="1" x14ac:dyDescent="0.25">
      <c r="A14" s="44" t="s">
        <v>17</v>
      </c>
      <c r="B14" s="23">
        <v>0</v>
      </c>
      <c r="C14" s="23">
        <v>28849000</v>
      </c>
      <c r="D14" s="23">
        <v>0</v>
      </c>
      <c r="E14" s="23">
        <v>0</v>
      </c>
      <c r="F14" s="46">
        <f t="shared" si="0"/>
        <v>28849000</v>
      </c>
    </row>
    <row r="15" spans="1:6" s="11" customFormat="1" x14ac:dyDescent="0.25">
      <c r="A15" s="44" t="s">
        <v>18</v>
      </c>
      <c r="B15" s="23">
        <v>0</v>
      </c>
      <c r="C15" s="23">
        <v>8965708.5</v>
      </c>
      <c r="D15" s="23">
        <v>0</v>
      </c>
      <c r="E15" s="23">
        <v>0</v>
      </c>
      <c r="F15" s="46">
        <f t="shared" si="0"/>
        <v>8965708.5</v>
      </c>
    </row>
    <row r="16" spans="1:6" s="11" customFormat="1" x14ac:dyDescent="0.25">
      <c r="A16" s="44" t="s">
        <v>19</v>
      </c>
      <c r="B16" s="23">
        <v>0</v>
      </c>
      <c r="C16" s="23">
        <v>19450924</v>
      </c>
      <c r="D16" s="23">
        <v>0</v>
      </c>
      <c r="E16" s="23">
        <v>0</v>
      </c>
      <c r="F16" s="46">
        <f t="shared" si="0"/>
        <v>19450924</v>
      </c>
    </row>
    <row r="17" spans="1:7" s="11" customFormat="1" x14ac:dyDescent="0.25">
      <c r="A17" s="44" t="s">
        <v>20</v>
      </c>
      <c r="B17" s="23">
        <v>0</v>
      </c>
      <c r="C17" s="23">
        <v>5900000</v>
      </c>
      <c r="D17" s="23">
        <v>0</v>
      </c>
      <c r="E17" s="23">
        <v>0</v>
      </c>
      <c r="F17" s="46">
        <f t="shared" si="0"/>
        <v>5900000</v>
      </c>
    </row>
    <row r="18" spans="1:7" s="11" customFormat="1" x14ac:dyDescent="0.25">
      <c r="A18" s="44" t="s">
        <v>21</v>
      </c>
      <c r="B18" s="23">
        <v>0</v>
      </c>
      <c r="C18" s="23">
        <v>3970000</v>
      </c>
      <c r="D18" s="23">
        <v>0</v>
      </c>
      <c r="E18" s="23">
        <v>0</v>
      </c>
      <c r="F18" s="46">
        <f t="shared" si="0"/>
        <v>3970000</v>
      </c>
    </row>
    <row r="19" spans="1:7" s="11" customFormat="1" x14ac:dyDescent="0.25">
      <c r="A19" s="44" t="s">
        <v>22</v>
      </c>
      <c r="B19" s="23">
        <v>0</v>
      </c>
      <c r="C19" s="23">
        <v>970000</v>
      </c>
      <c r="D19" s="23">
        <v>0</v>
      </c>
      <c r="E19" s="23">
        <v>0</v>
      </c>
      <c r="F19" s="46">
        <f t="shared" si="0"/>
        <v>970000</v>
      </c>
    </row>
    <row r="20" spans="1:7" s="11" customFormat="1" x14ac:dyDescent="0.25">
      <c r="A20" s="44" t="s">
        <v>23</v>
      </c>
      <c r="B20" s="23">
        <v>0</v>
      </c>
      <c r="C20" s="23">
        <v>4190043</v>
      </c>
      <c r="D20" s="23">
        <v>0</v>
      </c>
      <c r="E20" s="23">
        <v>0</v>
      </c>
      <c r="F20" s="46">
        <f t="shared" si="0"/>
        <v>4190043</v>
      </c>
    </row>
    <row r="21" spans="1:7" s="11" customFormat="1" x14ac:dyDescent="0.25">
      <c r="A21" s="44" t="s">
        <v>24</v>
      </c>
      <c r="B21" s="23">
        <v>0</v>
      </c>
      <c r="C21" s="23">
        <v>119572010.84999999</v>
      </c>
      <c r="D21" s="23">
        <v>0</v>
      </c>
      <c r="E21" s="23">
        <v>0</v>
      </c>
      <c r="F21" s="46">
        <f t="shared" si="0"/>
        <v>119572010.84999999</v>
      </c>
    </row>
    <row r="22" spans="1:7" s="11" customFormat="1" x14ac:dyDescent="0.25">
      <c r="A22" s="44" t="s">
        <v>25</v>
      </c>
      <c r="B22" s="23">
        <v>0</v>
      </c>
      <c r="C22" s="23">
        <v>37223192</v>
      </c>
      <c r="D22" s="23">
        <v>0</v>
      </c>
      <c r="E22" s="23">
        <v>0</v>
      </c>
      <c r="F22" s="46">
        <f t="shared" si="0"/>
        <v>37223192</v>
      </c>
    </row>
    <row r="23" spans="1:7" s="11" customFormat="1" x14ac:dyDescent="0.25">
      <c r="A23" s="44" t="s">
        <v>26</v>
      </c>
      <c r="B23" s="23">
        <v>0</v>
      </c>
      <c r="C23" s="23">
        <v>800000</v>
      </c>
      <c r="D23" s="23">
        <v>0</v>
      </c>
      <c r="E23" s="23">
        <v>0</v>
      </c>
      <c r="F23" s="46">
        <f t="shared" si="0"/>
        <v>800000</v>
      </c>
    </row>
    <row r="24" spans="1:7" s="11" customFormat="1" x14ac:dyDescent="0.25">
      <c r="A24" s="44" t="s">
        <v>27</v>
      </c>
      <c r="B24" s="23">
        <v>0</v>
      </c>
      <c r="C24" s="23">
        <v>600000</v>
      </c>
      <c r="D24" s="23">
        <v>0</v>
      </c>
      <c r="E24" s="23">
        <v>0</v>
      </c>
      <c r="F24" s="46">
        <f t="shared" si="0"/>
        <v>600000</v>
      </c>
    </row>
    <row r="25" spans="1:7" s="11" customFormat="1" x14ac:dyDescent="0.25">
      <c r="A25" s="44" t="s">
        <v>28</v>
      </c>
      <c r="B25" s="23">
        <v>0</v>
      </c>
      <c r="C25" s="23">
        <v>55644091.82</v>
      </c>
      <c r="D25" s="23">
        <v>0</v>
      </c>
      <c r="E25" s="23">
        <v>0</v>
      </c>
      <c r="F25" s="46">
        <f t="shared" si="0"/>
        <v>55644091.82</v>
      </c>
      <c r="G25" s="53"/>
    </row>
    <row r="26" spans="1:7" s="11" customFormat="1" x14ac:dyDescent="0.25">
      <c r="A26" s="44" t="s">
        <v>29</v>
      </c>
      <c r="B26" s="23">
        <v>0</v>
      </c>
      <c r="C26" s="23">
        <v>13983675.49</v>
      </c>
      <c r="D26" s="23">
        <v>0</v>
      </c>
      <c r="E26" s="23">
        <v>0</v>
      </c>
      <c r="F26" s="46">
        <f t="shared" si="0"/>
        <v>13983675.49</v>
      </c>
    </row>
    <row r="27" spans="1:7" s="11" customFormat="1" x14ac:dyDescent="0.25">
      <c r="A27" s="44" t="s">
        <v>30</v>
      </c>
      <c r="B27" s="23">
        <v>0</v>
      </c>
      <c r="C27" s="23">
        <v>2600000</v>
      </c>
      <c r="D27" s="23">
        <v>0</v>
      </c>
      <c r="E27" s="23">
        <v>0</v>
      </c>
      <c r="F27" s="46">
        <f t="shared" si="0"/>
        <v>2600000</v>
      </c>
    </row>
    <row r="28" spans="1:7" s="11" customFormat="1" x14ac:dyDescent="0.25">
      <c r="A28" s="44" t="s">
        <v>31</v>
      </c>
      <c r="B28" s="23">
        <v>0</v>
      </c>
      <c r="C28" s="23">
        <v>1700000</v>
      </c>
      <c r="D28" s="23">
        <v>0</v>
      </c>
      <c r="E28" s="23">
        <v>0</v>
      </c>
      <c r="F28" s="46">
        <f t="shared" si="0"/>
        <v>1700000</v>
      </c>
    </row>
    <row r="29" spans="1:7" s="11" customFormat="1" x14ac:dyDescent="0.25">
      <c r="A29" s="44" t="s">
        <v>32</v>
      </c>
      <c r="B29" s="23">
        <v>0</v>
      </c>
      <c r="C29" s="23">
        <v>39516813.859999999</v>
      </c>
      <c r="D29" s="23">
        <v>5500000</v>
      </c>
      <c r="E29" s="23">
        <v>0</v>
      </c>
      <c r="F29" s="46">
        <f t="shared" si="0"/>
        <v>45016813.859999999</v>
      </c>
    </row>
    <row r="30" spans="1:7" s="11" customFormat="1" x14ac:dyDescent="0.25">
      <c r="A30" s="44" t="s">
        <v>33</v>
      </c>
      <c r="B30" s="23">
        <v>0</v>
      </c>
      <c r="C30" s="23">
        <v>0</v>
      </c>
      <c r="D30" s="23">
        <v>1395000</v>
      </c>
      <c r="E30" s="23">
        <v>0</v>
      </c>
      <c r="F30" s="46">
        <f t="shared" si="0"/>
        <v>1395000</v>
      </c>
    </row>
    <row r="31" spans="1:7" s="11" customFormat="1" x14ac:dyDescent="0.25">
      <c r="A31" s="44" t="s">
        <v>34</v>
      </c>
      <c r="B31" s="23">
        <v>0</v>
      </c>
      <c r="C31" s="23">
        <v>115296149.58</v>
      </c>
      <c r="D31" s="23">
        <v>0</v>
      </c>
      <c r="E31" s="23">
        <v>0</v>
      </c>
      <c r="F31" s="46">
        <f t="shared" si="0"/>
        <v>115296149.58</v>
      </c>
    </row>
    <row r="32" spans="1:7" s="11" customFormat="1" x14ac:dyDescent="0.25">
      <c r="A32" s="44" t="s">
        <v>35</v>
      </c>
      <c r="B32" s="23">
        <v>0</v>
      </c>
      <c r="C32" s="23">
        <v>10769800</v>
      </c>
      <c r="D32" s="23">
        <v>0</v>
      </c>
      <c r="E32" s="23">
        <v>0</v>
      </c>
      <c r="F32" s="46">
        <f t="shared" si="0"/>
        <v>10769800</v>
      </c>
    </row>
    <row r="33" spans="1:8" s="11" customFormat="1" x14ac:dyDescent="0.25">
      <c r="A33" s="44" t="s">
        <v>36</v>
      </c>
      <c r="B33" s="23">
        <v>0</v>
      </c>
      <c r="C33" s="23">
        <v>54558919.210000001</v>
      </c>
      <c r="D33" s="23">
        <v>0</v>
      </c>
      <c r="E33" s="23">
        <v>0</v>
      </c>
      <c r="F33" s="46">
        <f t="shared" si="0"/>
        <v>54558919.210000001</v>
      </c>
    </row>
    <row r="34" spans="1:8" s="11" customFormat="1" x14ac:dyDescent="0.25">
      <c r="A34" s="44" t="s">
        <v>37</v>
      </c>
      <c r="B34" s="23">
        <v>0</v>
      </c>
      <c r="C34" s="23">
        <v>62337290.960000001</v>
      </c>
      <c r="D34" s="23">
        <v>0</v>
      </c>
      <c r="E34" s="23">
        <v>0</v>
      </c>
      <c r="F34" s="46">
        <f t="shared" si="0"/>
        <v>62337290.960000001</v>
      </c>
    </row>
    <row r="35" spans="1:8" s="11" customFormat="1" x14ac:dyDescent="0.25">
      <c r="A35" s="44" t="s">
        <v>83</v>
      </c>
      <c r="B35" s="23">
        <v>0</v>
      </c>
      <c r="C35" s="23">
        <v>3916670</v>
      </c>
      <c r="D35" s="23">
        <v>0</v>
      </c>
      <c r="E35" s="23">
        <v>0</v>
      </c>
      <c r="F35" s="46">
        <f t="shared" si="0"/>
        <v>3916670</v>
      </c>
    </row>
    <row r="36" spans="1:8" s="11" customFormat="1" x14ac:dyDescent="0.25">
      <c r="A36" s="44" t="s">
        <v>39</v>
      </c>
      <c r="B36" s="23">
        <v>0</v>
      </c>
      <c r="C36" s="23">
        <v>181077816.13</v>
      </c>
      <c r="D36" s="23">
        <v>50000000</v>
      </c>
      <c r="E36" s="23">
        <v>0</v>
      </c>
      <c r="F36" s="46">
        <f t="shared" si="0"/>
        <v>231077816.13</v>
      </c>
    </row>
    <row r="37" spans="1:8" s="11" customFormat="1" x14ac:dyDescent="0.25">
      <c r="A37" s="44" t="s">
        <v>84</v>
      </c>
      <c r="B37" s="23">
        <v>0</v>
      </c>
      <c r="C37" s="23">
        <v>2336487.85</v>
      </c>
      <c r="D37" s="23">
        <v>0</v>
      </c>
      <c r="E37" s="23">
        <v>0</v>
      </c>
      <c r="F37" s="46">
        <f t="shared" si="0"/>
        <v>2336487.85</v>
      </c>
    </row>
    <row r="38" spans="1:8" s="11" customFormat="1" x14ac:dyDescent="0.25">
      <c r="A38" s="44" t="s">
        <v>85</v>
      </c>
      <c r="B38" s="23">
        <v>0</v>
      </c>
      <c r="C38" s="23">
        <v>6352184</v>
      </c>
      <c r="D38" s="23">
        <v>0</v>
      </c>
      <c r="E38" s="23">
        <v>0</v>
      </c>
      <c r="F38" s="46">
        <f t="shared" si="0"/>
        <v>6352184</v>
      </c>
    </row>
    <row r="39" spans="1:8" s="11" customFormat="1" x14ac:dyDescent="0.25">
      <c r="A39" s="44" t="s">
        <v>86</v>
      </c>
      <c r="B39" s="23">
        <v>0</v>
      </c>
      <c r="C39" s="23">
        <v>1930000</v>
      </c>
      <c r="D39" s="23">
        <v>0</v>
      </c>
      <c r="E39" s="23">
        <v>0</v>
      </c>
      <c r="F39" s="46">
        <f t="shared" si="0"/>
        <v>1930000</v>
      </c>
    </row>
    <row r="40" spans="1:8" s="11" customFormat="1" x14ac:dyDescent="0.25">
      <c r="A40" s="44" t="s">
        <v>87</v>
      </c>
      <c r="B40" s="23">
        <v>0</v>
      </c>
      <c r="C40" s="23">
        <v>780000</v>
      </c>
      <c r="D40" s="23">
        <v>0</v>
      </c>
      <c r="E40" s="23">
        <v>0</v>
      </c>
      <c r="F40" s="46">
        <f t="shared" si="0"/>
        <v>780000</v>
      </c>
    </row>
    <row r="41" spans="1:8" s="11" customFormat="1" x14ac:dyDescent="0.25">
      <c r="A41" s="44" t="s">
        <v>43</v>
      </c>
      <c r="B41" s="23">
        <v>0</v>
      </c>
      <c r="C41" s="23">
        <v>150882077.18000001</v>
      </c>
      <c r="D41" s="23">
        <v>0</v>
      </c>
      <c r="E41" s="23">
        <v>0</v>
      </c>
      <c r="F41" s="46">
        <f t="shared" si="0"/>
        <v>150882077.18000001</v>
      </c>
      <c r="H41" s="12"/>
    </row>
    <row r="42" spans="1:8" s="11" customFormat="1" x14ac:dyDescent="0.25">
      <c r="A42" s="44" t="s">
        <v>44</v>
      </c>
      <c r="B42" s="23">
        <v>0</v>
      </c>
      <c r="C42" s="23">
        <v>32962819.629999999</v>
      </c>
      <c r="D42" s="23">
        <v>0</v>
      </c>
      <c r="E42" s="23">
        <v>0</v>
      </c>
      <c r="F42" s="46">
        <f t="shared" si="0"/>
        <v>32962819.629999999</v>
      </c>
    </row>
    <row r="43" spans="1:8" s="11" customFormat="1" x14ac:dyDescent="0.25">
      <c r="A43" s="44" t="s">
        <v>45</v>
      </c>
      <c r="B43" s="23">
        <v>0</v>
      </c>
      <c r="C43" s="23">
        <v>24520411</v>
      </c>
      <c r="D43" s="23">
        <v>0</v>
      </c>
      <c r="E43" s="23">
        <v>0</v>
      </c>
      <c r="F43" s="46">
        <f t="shared" si="0"/>
        <v>24520411</v>
      </c>
    </row>
    <row r="44" spans="1:8" s="11" customFormat="1" x14ac:dyDescent="0.25">
      <c r="A44" s="44" t="s">
        <v>46</v>
      </c>
      <c r="B44" s="23">
        <v>0</v>
      </c>
      <c r="C44" s="23">
        <v>14938784.52</v>
      </c>
      <c r="D44" s="23">
        <v>0</v>
      </c>
      <c r="E44" s="23">
        <v>0</v>
      </c>
      <c r="F44" s="46">
        <f t="shared" si="0"/>
        <v>14938784.52</v>
      </c>
    </row>
    <row r="45" spans="1:8" s="11" customFormat="1" x14ac:dyDescent="0.25">
      <c r="A45" s="44" t="s">
        <v>47</v>
      </c>
      <c r="B45" s="23">
        <v>0</v>
      </c>
      <c r="C45" s="23">
        <v>37591433.590000004</v>
      </c>
      <c r="D45" s="23">
        <v>0</v>
      </c>
      <c r="E45" s="23">
        <v>0</v>
      </c>
      <c r="F45" s="46">
        <f t="shared" si="0"/>
        <v>37591433.590000004</v>
      </c>
    </row>
    <row r="46" spans="1:8" s="11" customFormat="1" x14ac:dyDescent="0.25">
      <c r="A46" s="44" t="s">
        <v>48</v>
      </c>
      <c r="B46" s="23">
        <v>0</v>
      </c>
      <c r="C46" s="23">
        <v>116343892.63</v>
      </c>
      <c r="D46" s="23">
        <v>0</v>
      </c>
      <c r="E46" s="23">
        <v>0</v>
      </c>
      <c r="F46" s="46">
        <f t="shared" si="0"/>
        <v>116343892.63</v>
      </c>
    </row>
    <row r="47" spans="1:8" s="11" customFormat="1" ht="24" x14ac:dyDescent="0.25">
      <c r="A47" s="44" t="s">
        <v>49</v>
      </c>
      <c r="B47" s="23">
        <v>0</v>
      </c>
      <c r="C47" s="23">
        <v>2790000</v>
      </c>
      <c r="D47" s="23">
        <v>0</v>
      </c>
      <c r="E47" s="23">
        <v>0</v>
      </c>
      <c r="F47" s="46">
        <f t="shared" si="0"/>
        <v>2790000</v>
      </c>
    </row>
    <row r="48" spans="1:8" s="11" customFormat="1" x14ac:dyDescent="0.25">
      <c r="A48" s="44" t="s">
        <v>50</v>
      </c>
      <c r="B48" s="23">
        <v>0</v>
      </c>
      <c r="C48" s="23">
        <v>6117053.8799999999</v>
      </c>
      <c r="D48" s="23">
        <v>0</v>
      </c>
      <c r="E48" s="23">
        <v>0</v>
      </c>
      <c r="F48" s="46">
        <f t="shared" si="0"/>
        <v>6117053.8799999999</v>
      </c>
    </row>
    <row r="49" spans="1:8" s="11" customFormat="1" ht="14.25" customHeight="1" x14ac:dyDescent="0.25">
      <c r="A49" s="44" t="s">
        <v>51</v>
      </c>
      <c r="B49" s="23">
        <v>0</v>
      </c>
      <c r="C49" s="23">
        <v>900000</v>
      </c>
      <c r="D49" s="23">
        <v>0</v>
      </c>
      <c r="E49" s="23">
        <v>0</v>
      </c>
      <c r="F49" s="46">
        <f t="shared" si="0"/>
        <v>900000</v>
      </c>
    </row>
    <row r="50" spans="1:8" s="11" customFormat="1" x14ac:dyDescent="0.25">
      <c r="A50" s="44" t="s">
        <v>52</v>
      </c>
      <c r="B50" s="23">
        <v>0</v>
      </c>
      <c r="C50" s="23">
        <v>19279611.940000001</v>
      </c>
      <c r="D50" s="23">
        <v>0</v>
      </c>
      <c r="E50" s="23">
        <v>0</v>
      </c>
      <c r="F50" s="46">
        <f t="shared" si="0"/>
        <v>19279611.940000001</v>
      </c>
    </row>
    <row r="51" spans="1:8" s="11" customFormat="1" x14ac:dyDescent="0.25">
      <c r="A51" s="44" t="s">
        <v>53</v>
      </c>
      <c r="B51" s="23">
        <v>0</v>
      </c>
      <c r="C51" s="23">
        <v>82338594.049999997</v>
      </c>
      <c r="D51" s="23">
        <v>0</v>
      </c>
      <c r="E51" s="23">
        <v>0</v>
      </c>
      <c r="F51" s="46">
        <f t="shared" si="0"/>
        <v>82338594.049999997</v>
      </c>
    </row>
    <row r="52" spans="1:8" s="11" customFormat="1" ht="14.25" customHeight="1" x14ac:dyDescent="0.25">
      <c r="A52" s="44" t="s">
        <v>54</v>
      </c>
      <c r="B52" s="23">
        <v>0</v>
      </c>
      <c r="C52" s="23">
        <v>20581381.059999999</v>
      </c>
      <c r="D52" s="23">
        <v>12000000</v>
      </c>
      <c r="E52" s="23">
        <v>7957376.3700000001</v>
      </c>
      <c r="F52" s="46">
        <f t="shared" si="0"/>
        <v>40538757.43</v>
      </c>
    </row>
    <row r="53" spans="1:8" s="11" customFormat="1" x14ac:dyDescent="0.25">
      <c r="A53" s="44" t="s">
        <v>55</v>
      </c>
      <c r="B53" s="23">
        <v>0</v>
      </c>
      <c r="C53" s="23">
        <v>14960000</v>
      </c>
      <c r="D53" s="23">
        <v>0</v>
      </c>
      <c r="E53" s="23">
        <v>7957376.3600000003</v>
      </c>
      <c r="F53" s="46">
        <f t="shared" si="0"/>
        <v>22917376.359999999</v>
      </c>
    </row>
    <row r="54" spans="1:8" s="11" customFormat="1" x14ac:dyDescent="0.25">
      <c r="A54" s="44" t="s">
        <v>56</v>
      </c>
      <c r="B54" s="23">
        <v>0</v>
      </c>
      <c r="C54" s="23">
        <v>320000</v>
      </c>
      <c r="D54" s="23">
        <v>0</v>
      </c>
      <c r="E54" s="23">
        <v>0</v>
      </c>
      <c r="F54" s="46">
        <f t="shared" si="0"/>
        <v>320000</v>
      </c>
    </row>
    <row r="55" spans="1:8" s="11" customFormat="1" x14ac:dyDescent="0.25">
      <c r="A55" s="44" t="s">
        <v>57</v>
      </c>
      <c r="B55" s="23">
        <v>0</v>
      </c>
      <c r="C55" s="23">
        <v>17120467.219999999</v>
      </c>
      <c r="D55" s="23">
        <v>0</v>
      </c>
      <c r="E55" s="23">
        <v>0</v>
      </c>
      <c r="F55" s="46">
        <f t="shared" si="0"/>
        <v>17120467.219999999</v>
      </c>
    </row>
    <row r="56" spans="1:8" s="11" customFormat="1" x14ac:dyDescent="0.25">
      <c r="A56" s="44" t="s">
        <v>58</v>
      </c>
      <c r="B56" s="23">
        <v>0</v>
      </c>
      <c r="C56" s="23">
        <v>30262322.289999999</v>
      </c>
      <c r="D56" s="23">
        <v>0</v>
      </c>
      <c r="E56" s="23">
        <v>0</v>
      </c>
      <c r="F56" s="46">
        <f t="shared" si="0"/>
        <v>30262322.289999999</v>
      </c>
    </row>
    <row r="57" spans="1:8" s="11" customFormat="1" x14ac:dyDescent="0.25">
      <c r="A57" s="44" t="s">
        <v>77</v>
      </c>
      <c r="B57" s="23">
        <v>0</v>
      </c>
      <c r="C57" s="23">
        <v>9126034.4800000004</v>
      </c>
      <c r="D57" s="23">
        <v>0</v>
      </c>
      <c r="E57" s="23">
        <v>0</v>
      </c>
      <c r="F57" s="46">
        <f t="shared" si="0"/>
        <v>9126034.4800000004</v>
      </c>
    </row>
    <row r="58" spans="1:8" s="11" customFormat="1" x14ac:dyDescent="0.25">
      <c r="A58" s="44" t="s">
        <v>60</v>
      </c>
      <c r="B58" s="23">
        <v>0</v>
      </c>
      <c r="C58" s="23">
        <v>5146548.3600000003</v>
      </c>
      <c r="D58" s="23">
        <v>0</v>
      </c>
      <c r="E58" s="23">
        <v>0</v>
      </c>
      <c r="F58" s="46">
        <f t="shared" si="0"/>
        <v>5146548.3600000003</v>
      </c>
    </row>
    <row r="59" spans="1:8" s="11" customFormat="1" x14ac:dyDescent="0.25">
      <c r="A59" s="44" t="s">
        <v>61</v>
      </c>
      <c r="B59" s="23">
        <v>0</v>
      </c>
      <c r="C59" s="23">
        <v>24269995</v>
      </c>
      <c r="D59" s="23">
        <v>0</v>
      </c>
      <c r="E59" s="23">
        <v>0</v>
      </c>
      <c r="F59" s="46">
        <f t="shared" si="0"/>
        <v>24269995</v>
      </c>
    </row>
    <row r="60" spans="1:8" s="11" customFormat="1" x14ac:dyDescent="0.25">
      <c r="A60" s="44" t="s">
        <v>62</v>
      </c>
      <c r="B60" s="23">
        <v>0</v>
      </c>
      <c r="C60" s="23">
        <v>45903584.729999997</v>
      </c>
      <c r="D60" s="23">
        <v>0</v>
      </c>
      <c r="E60" s="23">
        <v>0</v>
      </c>
      <c r="F60" s="46">
        <f t="shared" si="0"/>
        <v>45903584.729999997</v>
      </c>
      <c r="H60" s="12"/>
    </row>
    <row r="61" spans="1:8" s="11" customFormat="1" x14ac:dyDescent="0.25">
      <c r="A61" s="44" t="s">
        <v>63</v>
      </c>
      <c r="B61" s="23">
        <v>0</v>
      </c>
      <c r="C61" s="23">
        <v>4700000</v>
      </c>
      <c r="D61" s="23">
        <v>0</v>
      </c>
      <c r="E61" s="23">
        <v>0</v>
      </c>
      <c r="F61" s="46">
        <f t="shared" si="0"/>
        <v>4700000</v>
      </c>
    </row>
    <row r="62" spans="1:8" s="11" customFormat="1" x14ac:dyDescent="0.25">
      <c r="A62" s="44" t="s">
        <v>64</v>
      </c>
      <c r="B62" s="23">
        <v>0</v>
      </c>
      <c r="C62" s="23">
        <v>630000</v>
      </c>
      <c r="D62" s="23">
        <v>0</v>
      </c>
      <c r="E62" s="23">
        <v>0</v>
      </c>
      <c r="F62" s="46">
        <f t="shared" si="0"/>
        <v>630000</v>
      </c>
    </row>
    <row r="63" spans="1:8" s="11" customFormat="1" x14ac:dyDescent="0.25">
      <c r="A63" s="44" t="s">
        <v>65</v>
      </c>
      <c r="B63" s="23">
        <v>0</v>
      </c>
      <c r="C63" s="23">
        <v>200000</v>
      </c>
      <c r="D63" s="23">
        <v>0</v>
      </c>
      <c r="E63" s="23">
        <v>0</v>
      </c>
      <c r="F63" s="46">
        <f t="shared" si="0"/>
        <v>200000</v>
      </c>
    </row>
    <row r="64" spans="1:8" s="11" customFormat="1" x14ac:dyDescent="0.25">
      <c r="A64" s="44" t="s">
        <v>66</v>
      </c>
      <c r="B64" s="23">
        <v>0</v>
      </c>
      <c r="C64" s="23">
        <v>500000</v>
      </c>
      <c r="D64" s="23">
        <v>0</v>
      </c>
      <c r="E64" s="23">
        <v>0</v>
      </c>
      <c r="F64" s="46">
        <f t="shared" si="0"/>
        <v>500000</v>
      </c>
      <c r="H64" s="12"/>
    </row>
    <row r="65" spans="1:6" s="11" customFormat="1" x14ac:dyDescent="0.25">
      <c r="A65" s="44" t="s">
        <v>67</v>
      </c>
      <c r="B65" s="23">
        <v>0</v>
      </c>
      <c r="C65" s="23">
        <v>900836378.95000005</v>
      </c>
      <c r="D65" s="23">
        <v>1285000000</v>
      </c>
      <c r="E65" s="23">
        <v>1419996104.6700001</v>
      </c>
      <c r="F65" s="46">
        <f t="shared" si="0"/>
        <v>3605832483.6199999</v>
      </c>
    </row>
    <row r="66" spans="1:6" s="11" customFormat="1" x14ac:dyDescent="0.25">
      <c r="A66" s="44" t="s">
        <v>68</v>
      </c>
      <c r="B66" s="23">
        <v>0</v>
      </c>
      <c r="C66" s="23">
        <v>158915022</v>
      </c>
      <c r="D66" s="23">
        <v>0</v>
      </c>
      <c r="E66" s="23">
        <v>0</v>
      </c>
      <c r="F66" s="46">
        <f t="shared" si="0"/>
        <v>158915022</v>
      </c>
    </row>
    <row r="67" spans="1:6" s="11" customFormat="1" x14ac:dyDescent="0.25">
      <c r="A67" s="44" t="s">
        <v>69</v>
      </c>
      <c r="B67" s="23">
        <v>0</v>
      </c>
      <c r="C67" s="23">
        <v>17890540.5</v>
      </c>
      <c r="D67" s="23">
        <v>7000000</v>
      </c>
      <c r="E67" s="23">
        <v>0</v>
      </c>
      <c r="F67" s="46">
        <f t="shared" si="0"/>
        <v>24890540.5</v>
      </c>
    </row>
    <row r="68" spans="1:6" s="11" customFormat="1" x14ac:dyDescent="0.25">
      <c r="A68" s="44" t="s">
        <v>70</v>
      </c>
      <c r="B68" s="23">
        <v>0</v>
      </c>
      <c r="C68" s="23">
        <f>48925969.3+134016739</f>
        <v>182942708.30000001</v>
      </c>
      <c r="D68" s="23">
        <v>80000000</v>
      </c>
      <c r="E68" s="23">
        <v>168310540</v>
      </c>
      <c r="F68" s="46">
        <f t="shared" si="0"/>
        <v>431253248.30000001</v>
      </c>
    </row>
    <row r="69" spans="1:6" s="11" customFormat="1" x14ac:dyDescent="0.25">
      <c r="A69" s="44" t="s">
        <v>71</v>
      </c>
      <c r="B69" s="23">
        <v>0</v>
      </c>
      <c r="C69" s="23">
        <v>78298133.659999996</v>
      </c>
      <c r="D69" s="23">
        <v>0</v>
      </c>
      <c r="E69" s="23">
        <v>0</v>
      </c>
      <c r="F69" s="46">
        <f t="shared" si="0"/>
        <v>78298133.659999996</v>
      </c>
    </row>
    <row r="70" spans="1:6" s="11" customFormat="1" x14ac:dyDescent="0.25">
      <c r="A70" s="44" t="s">
        <v>72</v>
      </c>
      <c r="B70" s="23">
        <v>0</v>
      </c>
      <c r="C70" s="23">
        <v>173697230.44999999</v>
      </c>
      <c r="D70" s="23">
        <v>2000000</v>
      </c>
      <c r="E70" s="23">
        <v>0</v>
      </c>
      <c r="F70" s="46">
        <f t="shared" si="0"/>
        <v>175697230.44999999</v>
      </c>
    </row>
    <row r="71" spans="1:6" ht="24.75" thickBot="1" x14ac:dyDescent="0.3">
      <c r="A71" s="47" t="s">
        <v>73</v>
      </c>
      <c r="B71" s="48">
        <f>SUM(B5:B70)</f>
        <v>0</v>
      </c>
      <c r="C71" s="48">
        <f>SUM(C5:C70)</f>
        <v>3409707743.98</v>
      </c>
      <c r="D71" s="48">
        <f>SUM(D5:D70)</f>
        <v>1549295000</v>
      </c>
      <c r="E71" s="48">
        <f>SUM(E5:E70)</f>
        <v>1800844190.46</v>
      </c>
      <c r="F71" s="49">
        <f>SUM(B71:E71)</f>
        <v>6759846934.4399996</v>
      </c>
    </row>
    <row r="72" spans="1:6" x14ac:dyDescent="0.25">
      <c r="F72" s="14"/>
    </row>
    <row r="75" spans="1:6" x14ac:dyDescent="0.25">
      <c r="C75" s="14"/>
      <c r="F75" s="14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workbookViewId="0">
      <selection activeCell="D56" sqref="D56"/>
    </sheetView>
  </sheetViews>
  <sheetFormatPr defaultRowHeight="15" x14ac:dyDescent="0.25"/>
  <cols>
    <col min="1" max="1" width="27.28515625" style="35" customWidth="1"/>
    <col min="2" max="2" width="18.140625" customWidth="1"/>
    <col min="3" max="3" width="17.42578125" customWidth="1"/>
    <col min="4" max="4" width="23" customWidth="1"/>
    <col min="5" max="5" width="17.140625" customWidth="1"/>
    <col min="6" max="6" width="16.42578125" customWidth="1"/>
    <col min="8" max="8" width="13.42578125" bestFit="1" customWidth="1"/>
    <col min="257" max="257" width="28" bestFit="1" customWidth="1"/>
    <col min="258" max="258" width="15.5703125" customWidth="1"/>
    <col min="259" max="259" width="15.140625" customWidth="1"/>
    <col min="260" max="260" width="16.7109375" customWidth="1"/>
    <col min="261" max="261" width="16.28515625" customWidth="1"/>
    <col min="262" max="262" width="15.28515625" customWidth="1"/>
    <col min="264" max="264" width="12.7109375" bestFit="1" customWidth="1"/>
    <col min="513" max="513" width="28" bestFit="1" customWidth="1"/>
    <col min="514" max="514" width="15.5703125" customWidth="1"/>
    <col min="515" max="515" width="15.140625" customWidth="1"/>
    <col min="516" max="516" width="16.7109375" customWidth="1"/>
    <col min="517" max="517" width="16.28515625" customWidth="1"/>
    <col min="518" max="518" width="15.28515625" customWidth="1"/>
    <col min="520" max="520" width="12.7109375" bestFit="1" customWidth="1"/>
    <col min="769" max="769" width="28" bestFit="1" customWidth="1"/>
    <col min="770" max="770" width="15.5703125" customWidth="1"/>
    <col min="771" max="771" width="15.140625" customWidth="1"/>
    <col min="772" max="772" width="16.7109375" customWidth="1"/>
    <col min="773" max="773" width="16.28515625" customWidth="1"/>
    <col min="774" max="774" width="15.28515625" customWidth="1"/>
    <col min="776" max="776" width="12.7109375" bestFit="1" customWidth="1"/>
    <col min="1025" max="1025" width="28" bestFit="1" customWidth="1"/>
    <col min="1026" max="1026" width="15.5703125" customWidth="1"/>
    <col min="1027" max="1027" width="15.140625" customWidth="1"/>
    <col min="1028" max="1028" width="16.7109375" customWidth="1"/>
    <col min="1029" max="1029" width="16.28515625" customWidth="1"/>
    <col min="1030" max="1030" width="15.28515625" customWidth="1"/>
    <col min="1032" max="1032" width="12.7109375" bestFit="1" customWidth="1"/>
    <col min="1281" max="1281" width="28" bestFit="1" customWidth="1"/>
    <col min="1282" max="1282" width="15.5703125" customWidth="1"/>
    <col min="1283" max="1283" width="15.140625" customWidth="1"/>
    <col min="1284" max="1284" width="16.7109375" customWidth="1"/>
    <col min="1285" max="1285" width="16.28515625" customWidth="1"/>
    <col min="1286" max="1286" width="15.28515625" customWidth="1"/>
    <col min="1288" max="1288" width="12.7109375" bestFit="1" customWidth="1"/>
    <col min="1537" max="1537" width="28" bestFit="1" customWidth="1"/>
    <col min="1538" max="1538" width="15.5703125" customWidth="1"/>
    <col min="1539" max="1539" width="15.140625" customWidth="1"/>
    <col min="1540" max="1540" width="16.7109375" customWidth="1"/>
    <col min="1541" max="1541" width="16.28515625" customWidth="1"/>
    <col min="1542" max="1542" width="15.28515625" customWidth="1"/>
    <col min="1544" max="1544" width="12.7109375" bestFit="1" customWidth="1"/>
    <col min="1793" max="1793" width="28" bestFit="1" customWidth="1"/>
    <col min="1794" max="1794" width="15.5703125" customWidth="1"/>
    <col min="1795" max="1795" width="15.140625" customWidth="1"/>
    <col min="1796" max="1796" width="16.7109375" customWidth="1"/>
    <col min="1797" max="1797" width="16.28515625" customWidth="1"/>
    <col min="1798" max="1798" width="15.28515625" customWidth="1"/>
    <col min="1800" max="1800" width="12.7109375" bestFit="1" customWidth="1"/>
    <col min="2049" max="2049" width="28" bestFit="1" customWidth="1"/>
    <col min="2050" max="2050" width="15.5703125" customWidth="1"/>
    <col min="2051" max="2051" width="15.140625" customWidth="1"/>
    <col min="2052" max="2052" width="16.7109375" customWidth="1"/>
    <col min="2053" max="2053" width="16.28515625" customWidth="1"/>
    <col min="2054" max="2054" width="15.28515625" customWidth="1"/>
    <col min="2056" max="2056" width="12.7109375" bestFit="1" customWidth="1"/>
    <col min="2305" max="2305" width="28" bestFit="1" customWidth="1"/>
    <col min="2306" max="2306" width="15.5703125" customWidth="1"/>
    <col min="2307" max="2307" width="15.140625" customWidth="1"/>
    <col min="2308" max="2308" width="16.7109375" customWidth="1"/>
    <col min="2309" max="2309" width="16.28515625" customWidth="1"/>
    <col min="2310" max="2310" width="15.28515625" customWidth="1"/>
    <col min="2312" max="2312" width="12.7109375" bestFit="1" customWidth="1"/>
    <col min="2561" max="2561" width="28" bestFit="1" customWidth="1"/>
    <col min="2562" max="2562" width="15.5703125" customWidth="1"/>
    <col min="2563" max="2563" width="15.140625" customWidth="1"/>
    <col min="2564" max="2564" width="16.7109375" customWidth="1"/>
    <col min="2565" max="2565" width="16.28515625" customWidth="1"/>
    <col min="2566" max="2566" width="15.28515625" customWidth="1"/>
    <col min="2568" max="2568" width="12.7109375" bestFit="1" customWidth="1"/>
    <col min="2817" max="2817" width="28" bestFit="1" customWidth="1"/>
    <col min="2818" max="2818" width="15.5703125" customWidth="1"/>
    <col min="2819" max="2819" width="15.140625" customWidth="1"/>
    <col min="2820" max="2820" width="16.7109375" customWidth="1"/>
    <col min="2821" max="2821" width="16.28515625" customWidth="1"/>
    <col min="2822" max="2822" width="15.28515625" customWidth="1"/>
    <col min="2824" max="2824" width="12.7109375" bestFit="1" customWidth="1"/>
    <col min="3073" max="3073" width="28" bestFit="1" customWidth="1"/>
    <col min="3074" max="3074" width="15.5703125" customWidth="1"/>
    <col min="3075" max="3075" width="15.140625" customWidth="1"/>
    <col min="3076" max="3076" width="16.7109375" customWidth="1"/>
    <col min="3077" max="3077" width="16.28515625" customWidth="1"/>
    <col min="3078" max="3078" width="15.28515625" customWidth="1"/>
    <col min="3080" max="3080" width="12.7109375" bestFit="1" customWidth="1"/>
    <col min="3329" max="3329" width="28" bestFit="1" customWidth="1"/>
    <col min="3330" max="3330" width="15.5703125" customWidth="1"/>
    <col min="3331" max="3331" width="15.140625" customWidth="1"/>
    <col min="3332" max="3332" width="16.7109375" customWidth="1"/>
    <col min="3333" max="3333" width="16.28515625" customWidth="1"/>
    <col min="3334" max="3334" width="15.28515625" customWidth="1"/>
    <col min="3336" max="3336" width="12.7109375" bestFit="1" customWidth="1"/>
    <col min="3585" max="3585" width="28" bestFit="1" customWidth="1"/>
    <col min="3586" max="3586" width="15.5703125" customWidth="1"/>
    <col min="3587" max="3587" width="15.140625" customWidth="1"/>
    <col min="3588" max="3588" width="16.7109375" customWidth="1"/>
    <col min="3589" max="3589" width="16.28515625" customWidth="1"/>
    <col min="3590" max="3590" width="15.28515625" customWidth="1"/>
    <col min="3592" max="3592" width="12.7109375" bestFit="1" customWidth="1"/>
    <col min="3841" max="3841" width="28" bestFit="1" customWidth="1"/>
    <col min="3842" max="3842" width="15.5703125" customWidth="1"/>
    <col min="3843" max="3843" width="15.140625" customWidth="1"/>
    <col min="3844" max="3844" width="16.7109375" customWidth="1"/>
    <col min="3845" max="3845" width="16.28515625" customWidth="1"/>
    <col min="3846" max="3846" width="15.28515625" customWidth="1"/>
    <col min="3848" max="3848" width="12.7109375" bestFit="1" customWidth="1"/>
    <col min="4097" max="4097" width="28" bestFit="1" customWidth="1"/>
    <col min="4098" max="4098" width="15.5703125" customWidth="1"/>
    <col min="4099" max="4099" width="15.140625" customWidth="1"/>
    <col min="4100" max="4100" width="16.7109375" customWidth="1"/>
    <col min="4101" max="4101" width="16.28515625" customWidth="1"/>
    <col min="4102" max="4102" width="15.28515625" customWidth="1"/>
    <col min="4104" max="4104" width="12.7109375" bestFit="1" customWidth="1"/>
    <col min="4353" max="4353" width="28" bestFit="1" customWidth="1"/>
    <col min="4354" max="4354" width="15.5703125" customWidth="1"/>
    <col min="4355" max="4355" width="15.140625" customWidth="1"/>
    <col min="4356" max="4356" width="16.7109375" customWidth="1"/>
    <col min="4357" max="4357" width="16.28515625" customWidth="1"/>
    <col min="4358" max="4358" width="15.28515625" customWidth="1"/>
    <col min="4360" max="4360" width="12.7109375" bestFit="1" customWidth="1"/>
    <col min="4609" max="4609" width="28" bestFit="1" customWidth="1"/>
    <col min="4610" max="4610" width="15.5703125" customWidth="1"/>
    <col min="4611" max="4611" width="15.140625" customWidth="1"/>
    <col min="4612" max="4612" width="16.7109375" customWidth="1"/>
    <col min="4613" max="4613" width="16.28515625" customWidth="1"/>
    <col min="4614" max="4614" width="15.28515625" customWidth="1"/>
    <col min="4616" max="4616" width="12.7109375" bestFit="1" customWidth="1"/>
    <col min="4865" max="4865" width="28" bestFit="1" customWidth="1"/>
    <col min="4866" max="4866" width="15.5703125" customWidth="1"/>
    <col min="4867" max="4867" width="15.140625" customWidth="1"/>
    <col min="4868" max="4868" width="16.7109375" customWidth="1"/>
    <col min="4869" max="4869" width="16.28515625" customWidth="1"/>
    <col min="4870" max="4870" width="15.28515625" customWidth="1"/>
    <col min="4872" max="4872" width="12.7109375" bestFit="1" customWidth="1"/>
    <col min="5121" max="5121" width="28" bestFit="1" customWidth="1"/>
    <col min="5122" max="5122" width="15.5703125" customWidth="1"/>
    <col min="5123" max="5123" width="15.140625" customWidth="1"/>
    <col min="5124" max="5124" width="16.7109375" customWidth="1"/>
    <col min="5125" max="5125" width="16.28515625" customWidth="1"/>
    <col min="5126" max="5126" width="15.28515625" customWidth="1"/>
    <col min="5128" max="5128" width="12.7109375" bestFit="1" customWidth="1"/>
    <col min="5377" max="5377" width="28" bestFit="1" customWidth="1"/>
    <col min="5378" max="5378" width="15.5703125" customWidth="1"/>
    <col min="5379" max="5379" width="15.140625" customWidth="1"/>
    <col min="5380" max="5380" width="16.7109375" customWidth="1"/>
    <col min="5381" max="5381" width="16.28515625" customWidth="1"/>
    <col min="5382" max="5382" width="15.28515625" customWidth="1"/>
    <col min="5384" max="5384" width="12.7109375" bestFit="1" customWidth="1"/>
    <col min="5633" max="5633" width="28" bestFit="1" customWidth="1"/>
    <col min="5634" max="5634" width="15.5703125" customWidth="1"/>
    <col min="5635" max="5635" width="15.140625" customWidth="1"/>
    <col min="5636" max="5636" width="16.7109375" customWidth="1"/>
    <col min="5637" max="5637" width="16.28515625" customWidth="1"/>
    <col min="5638" max="5638" width="15.28515625" customWidth="1"/>
    <col min="5640" max="5640" width="12.7109375" bestFit="1" customWidth="1"/>
    <col min="5889" max="5889" width="28" bestFit="1" customWidth="1"/>
    <col min="5890" max="5890" width="15.5703125" customWidth="1"/>
    <col min="5891" max="5891" width="15.140625" customWidth="1"/>
    <col min="5892" max="5892" width="16.7109375" customWidth="1"/>
    <col min="5893" max="5893" width="16.28515625" customWidth="1"/>
    <col min="5894" max="5894" width="15.28515625" customWidth="1"/>
    <col min="5896" max="5896" width="12.7109375" bestFit="1" customWidth="1"/>
    <col min="6145" max="6145" width="28" bestFit="1" customWidth="1"/>
    <col min="6146" max="6146" width="15.5703125" customWidth="1"/>
    <col min="6147" max="6147" width="15.140625" customWidth="1"/>
    <col min="6148" max="6148" width="16.7109375" customWidth="1"/>
    <col min="6149" max="6149" width="16.28515625" customWidth="1"/>
    <col min="6150" max="6150" width="15.28515625" customWidth="1"/>
    <col min="6152" max="6152" width="12.7109375" bestFit="1" customWidth="1"/>
    <col min="6401" max="6401" width="28" bestFit="1" customWidth="1"/>
    <col min="6402" max="6402" width="15.5703125" customWidth="1"/>
    <col min="6403" max="6403" width="15.140625" customWidth="1"/>
    <col min="6404" max="6404" width="16.7109375" customWidth="1"/>
    <col min="6405" max="6405" width="16.28515625" customWidth="1"/>
    <col min="6406" max="6406" width="15.28515625" customWidth="1"/>
    <col min="6408" max="6408" width="12.7109375" bestFit="1" customWidth="1"/>
    <col min="6657" max="6657" width="28" bestFit="1" customWidth="1"/>
    <col min="6658" max="6658" width="15.5703125" customWidth="1"/>
    <col min="6659" max="6659" width="15.140625" customWidth="1"/>
    <col min="6660" max="6660" width="16.7109375" customWidth="1"/>
    <col min="6661" max="6661" width="16.28515625" customWidth="1"/>
    <col min="6662" max="6662" width="15.28515625" customWidth="1"/>
    <col min="6664" max="6664" width="12.7109375" bestFit="1" customWidth="1"/>
    <col min="6913" max="6913" width="28" bestFit="1" customWidth="1"/>
    <col min="6914" max="6914" width="15.5703125" customWidth="1"/>
    <col min="6915" max="6915" width="15.140625" customWidth="1"/>
    <col min="6916" max="6916" width="16.7109375" customWidth="1"/>
    <col min="6917" max="6917" width="16.28515625" customWidth="1"/>
    <col min="6918" max="6918" width="15.28515625" customWidth="1"/>
    <col min="6920" max="6920" width="12.7109375" bestFit="1" customWidth="1"/>
    <col min="7169" max="7169" width="28" bestFit="1" customWidth="1"/>
    <col min="7170" max="7170" width="15.5703125" customWidth="1"/>
    <col min="7171" max="7171" width="15.140625" customWidth="1"/>
    <col min="7172" max="7172" width="16.7109375" customWidth="1"/>
    <col min="7173" max="7173" width="16.28515625" customWidth="1"/>
    <col min="7174" max="7174" width="15.28515625" customWidth="1"/>
    <col min="7176" max="7176" width="12.7109375" bestFit="1" customWidth="1"/>
    <col min="7425" max="7425" width="28" bestFit="1" customWidth="1"/>
    <col min="7426" max="7426" width="15.5703125" customWidth="1"/>
    <col min="7427" max="7427" width="15.140625" customWidth="1"/>
    <col min="7428" max="7428" width="16.7109375" customWidth="1"/>
    <col min="7429" max="7429" width="16.28515625" customWidth="1"/>
    <col min="7430" max="7430" width="15.28515625" customWidth="1"/>
    <col min="7432" max="7432" width="12.7109375" bestFit="1" customWidth="1"/>
    <col min="7681" max="7681" width="28" bestFit="1" customWidth="1"/>
    <col min="7682" max="7682" width="15.5703125" customWidth="1"/>
    <col min="7683" max="7683" width="15.140625" customWidth="1"/>
    <col min="7684" max="7684" width="16.7109375" customWidth="1"/>
    <col min="7685" max="7685" width="16.28515625" customWidth="1"/>
    <col min="7686" max="7686" width="15.28515625" customWidth="1"/>
    <col min="7688" max="7688" width="12.7109375" bestFit="1" customWidth="1"/>
    <col min="7937" max="7937" width="28" bestFit="1" customWidth="1"/>
    <col min="7938" max="7938" width="15.5703125" customWidth="1"/>
    <col min="7939" max="7939" width="15.140625" customWidth="1"/>
    <col min="7940" max="7940" width="16.7109375" customWidth="1"/>
    <col min="7941" max="7941" width="16.28515625" customWidth="1"/>
    <col min="7942" max="7942" width="15.28515625" customWidth="1"/>
    <col min="7944" max="7944" width="12.7109375" bestFit="1" customWidth="1"/>
    <col min="8193" max="8193" width="28" bestFit="1" customWidth="1"/>
    <col min="8194" max="8194" width="15.5703125" customWidth="1"/>
    <col min="8195" max="8195" width="15.140625" customWidth="1"/>
    <col min="8196" max="8196" width="16.7109375" customWidth="1"/>
    <col min="8197" max="8197" width="16.28515625" customWidth="1"/>
    <col min="8198" max="8198" width="15.28515625" customWidth="1"/>
    <col min="8200" max="8200" width="12.7109375" bestFit="1" customWidth="1"/>
    <col min="8449" max="8449" width="28" bestFit="1" customWidth="1"/>
    <col min="8450" max="8450" width="15.5703125" customWidth="1"/>
    <col min="8451" max="8451" width="15.140625" customWidth="1"/>
    <col min="8452" max="8452" width="16.7109375" customWidth="1"/>
    <col min="8453" max="8453" width="16.28515625" customWidth="1"/>
    <col min="8454" max="8454" width="15.28515625" customWidth="1"/>
    <col min="8456" max="8456" width="12.7109375" bestFit="1" customWidth="1"/>
    <col min="8705" max="8705" width="28" bestFit="1" customWidth="1"/>
    <col min="8706" max="8706" width="15.5703125" customWidth="1"/>
    <col min="8707" max="8707" width="15.140625" customWidth="1"/>
    <col min="8708" max="8708" width="16.7109375" customWidth="1"/>
    <col min="8709" max="8709" width="16.28515625" customWidth="1"/>
    <col min="8710" max="8710" width="15.28515625" customWidth="1"/>
    <col min="8712" max="8712" width="12.7109375" bestFit="1" customWidth="1"/>
    <col min="8961" max="8961" width="28" bestFit="1" customWidth="1"/>
    <col min="8962" max="8962" width="15.5703125" customWidth="1"/>
    <col min="8963" max="8963" width="15.140625" customWidth="1"/>
    <col min="8964" max="8964" width="16.7109375" customWidth="1"/>
    <col min="8965" max="8965" width="16.28515625" customWidth="1"/>
    <col min="8966" max="8966" width="15.28515625" customWidth="1"/>
    <col min="8968" max="8968" width="12.7109375" bestFit="1" customWidth="1"/>
    <col min="9217" max="9217" width="28" bestFit="1" customWidth="1"/>
    <col min="9218" max="9218" width="15.5703125" customWidth="1"/>
    <col min="9219" max="9219" width="15.140625" customWidth="1"/>
    <col min="9220" max="9220" width="16.7109375" customWidth="1"/>
    <col min="9221" max="9221" width="16.28515625" customWidth="1"/>
    <col min="9222" max="9222" width="15.28515625" customWidth="1"/>
    <col min="9224" max="9224" width="12.7109375" bestFit="1" customWidth="1"/>
    <col min="9473" max="9473" width="28" bestFit="1" customWidth="1"/>
    <col min="9474" max="9474" width="15.5703125" customWidth="1"/>
    <col min="9475" max="9475" width="15.140625" customWidth="1"/>
    <col min="9476" max="9476" width="16.7109375" customWidth="1"/>
    <col min="9477" max="9477" width="16.28515625" customWidth="1"/>
    <col min="9478" max="9478" width="15.28515625" customWidth="1"/>
    <col min="9480" max="9480" width="12.7109375" bestFit="1" customWidth="1"/>
    <col min="9729" max="9729" width="28" bestFit="1" customWidth="1"/>
    <col min="9730" max="9730" width="15.5703125" customWidth="1"/>
    <col min="9731" max="9731" width="15.140625" customWidth="1"/>
    <col min="9732" max="9732" width="16.7109375" customWidth="1"/>
    <col min="9733" max="9733" width="16.28515625" customWidth="1"/>
    <col min="9734" max="9734" width="15.28515625" customWidth="1"/>
    <col min="9736" max="9736" width="12.7109375" bestFit="1" customWidth="1"/>
    <col min="9985" max="9985" width="28" bestFit="1" customWidth="1"/>
    <col min="9986" max="9986" width="15.5703125" customWidth="1"/>
    <col min="9987" max="9987" width="15.140625" customWidth="1"/>
    <col min="9988" max="9988" width="16.7109375" customWidth="1"/>
    <col min="9989" max="9989" width="16.28515625" customWidth="1"/>
    <col min="9990" max="9990" width="15.28515625" customWidth="1"/>
    <col min="9992" max="9992" width="12.7109375" bestFit="1" customWidth="1"/>
    <col min="10241" max="10241" width="28" bestFit="1" customWidth="1"/>
    <col min="10242" max="10242" width="15.5703125" customWidth="1"/>
    <col min="10243" max="10243" width="15.140625" customWidth="1"/>
    <col min="10244" max="10244" width="16.7109375" customWidth="1"/>
    <col min="10245" max="10245" width="16.28515625" customWidth="1"/>
    <col min="10246" max="10246" width="15.28515625" customWidth="1"/>
    <col min="10248" max="10248" width="12.7109375" bestFit="1" customWidth="1"/>
    <col min="10497" max="10497" width="28" bestFit="1" customWidth="1"/>
    <col min="10498" max="10498" width="15.5703125" customWidth="1"/>
    <col min="10499" max="10499" width="15.140625" customWidth="1"/>
    <col min="10500" max="10500" width="16.7109375" customWidth="1"/>
    <col min="10501" max="10501" width="16.28515625" customWidth="1"/>
    <col min="10502" max="10502" width="15.28515625" customWidth="1"/>
    <col min="10504" max="10504" width="12.7109375" bestFit="1" customWidth="1"/>
    <col min="10753" max="10753" width="28" bestFit="1" customWidth="1"/>
    <col min="10754" max="10754" width="15.5703125" customWidth="1"/>
    <col min="10755" max="10755" width="15.140625" customWidth="1"/>
    <col min="10756" max="10756" width="16.7109375" customWidth="1"/>
    <col min="10757" max="10757" width="16.28515625" customWidth="1"/>
    <col min="10758" max="10758" width="15.28515625" customWidth="1"/>
    <col min="10760" max="10760" width="12.7109375" bestFit="1" customWidth="1"/>
    <col min="11009" max="11009" width="28" bestFit="1" customWidth="1"/>
    <col min="11010" max="11010" width="15.5703125" customWidth="1"/>
    <col min="11011" max="11011" width="15.140625" customWidth="1"/>
    <col min="11012" max="11012" width="16.7109375" customWidth="1"/>
    <col min="11013" max="11013" width="16.28515625" customWidth="1"/>
    <col min="11014" max="11014" width="15.28515625" customWidth="1"/>
    <col min="11016" max="11016" width="12.7109375" bestFit="1" customWidth="1"/>
    <col min="11265" max="11265" width="28" bestFit="1" customWidth="1"/>
    <col min="11266" max="11266" width="15.5703125" customWidth="1"/>
    <col min="11267" max="11267" width="15.140625" customWidth="1"/>
    <col min="11268" max="11268" width="16.7109375" customWidth="1"/>
    <col min="11269" max="11269" width="16.28515625" customWidth="1"/>
    <col min="11270" max="11270" width="15.28515625" customWidth="1"/>
    <col min="11272" max="11272" width="12.7109375" bestFit="1" customWidth="1"/>
    <col min="11521" max="11521" width="28" bestFit="1" customWidth="1"/>
    <col min="11522" max="11522" width="15.5703125" customWidth="1"/>
    <col min="11523" max="11523" width="15.140625" customWidth="1"/>
    <col min="11524" max="11524" width="16.7109375" customWidth="1"/>
    <col min="11525" max="11525" width="16.28515625" customWidth="1"/>
    <col min="11526" max="11526" width="15.28515625" customWidth="1"/>
    <col min="11528" max="11528" width="12.7109375" bestFit="1" customWidth="1"/>
    <col min="11777" max="11777" width="28" bestFit="1" customWidth="1"/>
    <col min="11778" max="11778" width="15.5703125" customWidth="1"/>
    <col min="11779" max="11779" width="15.140625" customWidth="1"/>
    <col min="11780" max="11780" width="16.7109375" customWidth="1"/>
    <col min="11781" max="11781" width="16.28515625" customWidth="1"/>
    <col min="11782" max="11782" width="15.28515625" customWidth="1"/>
    <col min="11784" max="11784" width="12.7109375" bestFit="1" customWidth="1"/>
    <col min="12033" max="12033" width="28" bestFit="1" customWidth="1"/>
    <col min="12034" max="12034" width="15.5703125" customWidth="1"/>
    <col min="12035" max="12035" width="15.140625" customWidth="1"/>
    <col min="12036" max="12036" width="16.7109375" customWidth="1"/>
    <col min="12037" max="12037" width="16.28515625" customWidth="1"/>
    <col min="12038" max="12038" width="15.28515625" customWidth="1"/>
    <col min="12040" max="12040" width="12.7109375" bestFit="1" customWidth="1"/>
    <col min="12289" max="12289" width="28" bestFit="1" customWidth="1"/>
    <col min="12290" max="12290" width="15.5703125" customWidth="1"/>
    <col min="12291" max="12291" width="15.140625" customWidth="1"/>
    <col min="12292" max="12292" width="16.7109375" customWidth="1"/>
    <col min="12293" max="12293" width="16.28515625" customWidth="1"/>
    <col min="12294" max="12294" width="15.28515625" customWidth="1"/>
    <col min="12296" max="12296" width="12.7109375" bestFit="1" customWidth="1"/>
    <col min="12545" max="12545" width="28" bestFit="1" customWidth="1"/>
    <col min="12546" max="12546" width="15.5703125" customWidth="1"/>
    <col min="12547" max="12547" width="15.140625" customWidth="1"/>
    <col min="12548" max="12548" width="16.7109375" customWidth="1"/>
    <col min="12549" max="12549" width="16.28515625" customWidth="1"/>
    <col min="12550" max="12550" width="15.28515625" customWidth="1"/>
    <col min="12552" max="12552" width="12.7109375" bestFit="1" customWidth="1"/>
    <col min="12801" max="12801" width="28" bestFit="1" customWidth="1"/>
    <col min="12802" max="12802" width="15.5703125" customWidth="1"/>
    <col min="12803" max="12803" width="15.140625" customWidth="1"/>
    <col min="12804" max="12804" width="16.7109375" customWidth="1"/>
    <col min="12805" max="12805" width="16.28515625" customWidth="1"/>
    <col min="12806" max="12806" width="15.28515625" customWidth="1"/>
    <col min="12808" max="12808" width="12.7109375" bestFit="1" customWidth="1"/>
    <col min="13057" max="13057" width="28" bestFit="1" customWidth="1"/>
    <col min="13058" max="13058" width="15.5703125" customWidth="1"/>
    <col min="13059" max="13059" width="15.140625" customWidth="1"/>
    <col min="13060" max="13060" width="16.7109375" customWidth="1"/>
    <col min="13061" max="13061" width="16.28515625" customWidth="1"/>
    <col min="13062" max="13062" width="15.28515625" customWidth="1"/>
    <col min="13064" max="13064" width="12.7109375" bestFit="1" customWidth="1"/>
    <col min="13313" max="13313" width="28" bestFit="1" customWidth="1"/>
    <col min="13314" max="13314" width="15.5703125" customWidth="1"/>
    <col min="13315" max="13315" width="15.140625" customWidth="1"/>
    <col min="13316" max="13316" width="16.7109375" customWidth="1"/>
    <col min="13317" max="13317" width="16.28515625" customWidth="1"/>
    <col min="13318" max="13318" width="15.28515625" customWidth="1"/>
    <col min="13320" max="13320" width="12.7109375" bestFit="1" customWidth="1"/>
    <col min="13569" max="13569" width="28" bestFit="1" customWidth="1"/>
    <col min="13570" max="13570" width="15.5703125" customWidth="1"/>
    <col min="13571" max="13571" width="15.140625" customWidth="1"/>
    <col min="13572" max="13572" width="16.7109375" customWidth="1"/>
    <col min="13573" max="13573" width="16.28515625" customWidth="1"/>
    <col min="13574" max="13574" width="15.28515625" customWidth="1"/>
    <col min="13576" max="13576" width="12.7109375" bestFit="1" customWidth="1"/>
    <col min="13825" max="13825" width="28" bestFit="1" customWidth="1"/>
    <col min="13826" max="13826" width="15.5703125" customWidth="1"/>
    <col min="13827" max="13827" width="15.140625" customWidth="1"/>
    <col min="13828" max="13828" width="16.7109375" customWidth="1"/>
    <col min="13829" max="13829" width="16.28515625" customWidth="1"/>
    <col min="13830" max="13830" width="15.28515625" customWidth="1"/>
    <col min="13832" max="13832" width="12.7109375" bestFit="1" customWidth="1"/>
    <col min="14081" max="14081" width="28" bestFit="1" customWidth="1"/>
    <col min="14082" max="14082" width="15.5703125" customWidth="1"/>
    <col min="14083" max="14083" width="15.140625" customWidth="1"/>
    <col min="14084" max="14084" width="16.7109375" customWidth="1"/>
    <col min="14085" max="14085" width="16.28515625" customWidth="1"/>
    <col min="14086" max="14086" width="15.28515625" customWidth="1"/>
    <col min="14088" max="14088" width="12.7109375" bestFit="1" customWidth="1"/>
    <col min="14337" max="14337" width="28" bestFit="1" customWidth="1"/>
    <col min="14338" max="14338" width="15.5703125" customWidth="1"/>
    <col min="14339" max="14339" width="15.140625" customWidth="1"/>
    <col min="14340" max="14340" width="16.7109375" customWidth="1"/>
    <col min="14341" max="14341" width="16.28515625" customWidth="1"/>
    <col min="14342" max="14342" width="15.28515625" customWidth="1"/>
    <col min="14344" max="14344" width="12.7109375" bestFit="1" customWidth="1"/>
    <col min="14593" max="14593" width="28" bestFit="1" customWidth="1"/>
    <col min="14594" max="14594" width="15.5703125" customWidth="1"/>
    <col min="14595" max="14595" width="15.140625" customWidth="1"/>
    <col min="14596" max="14596" width="16.7109375" customWidth="1"/>
    <col min="14597" max="14597" width="16.28515625" customWidth="1"/>
    <col min="14598" max="14598" width="15.28515625" customWidth="1"/>
    <col min="14600" max="14600" width="12.7109375" bestFit="1" customWidth="1"/>
    <col min="14849" max="14849" width="28" bestFit="1" customWidth="1"/>
    <col min="14850" max="14850" width="15.5703125" customWidth="1"/>
    <col min="14851" max="14851" width="15.140625" customWidth="1"/>
    <col min="14852" max="14852" width="16.7109375" customWidth="1"/>
    <col min="14853" max="14853" width="16.28515625" customWidth="1"/>
    <col min="14854" max="14854" width="15.28515625" customWidth="1"/>
    <col min="14856" max="14856" width="12.7109375" bestFit="1" customWidth="1"/>
    <col min="15105" max="15105" width="28" bestFit="1" customWidth="1"/>
    <col min="15106" max="15106" width="15.5703125" customWidth="1"/>
    <col min="15107" max="15107" width="15.140625" customWidth="1"/>
    <col min="15108" max="15108" width="16.7109375" customWidth="1"/>
    <col min="15109" max="15109" width="16.28515625" customWidth="1"/>
    <col min="15110" max="15110" width="15.28515625" customWidth="1"/>
    <col min="15112" max="15112" width="12.7109375" bestFit="1" customWidth="1"/>
    <col min="15361" max="15361" width="28" bestFit="1" customWidth="1"/>
    <col min="15362" max="15362" width="15.5703125" customWidth="1"/>
    <col min="15363" max="15363" width="15.140625" customWidth="1"/>
    <col min="15364" max="15364" width="16.7109375" customWidth="1"/>
    <col min="15365" max="15365" width="16.28515625" customWidth="1"/>
    <col min="15366" max="15366" width="15.28515625" customWidth="1"/>
    <col min="15368" max="15368" width="12.7109375" bestFit="1" customWidth="1"/>
    <col min="15617" max="15617" width="28" bestFit="1" customWidth="1"/>
    <col min="15618" max="15618" width="15.5703125" customWidth="1"/>
    <col min="15619" max="15619" width="15.140625" customWidth="1"/>
    <col min="15620" max="15620" width="16.7109375" customWidth="1"/>
    <col min="15621" max="15621" width="16.28515625" customWidth="1"/>
    <col min="15622" max="15622" width="15.28515625" customWidth="1"/>
    <col min="15624" max="15624" width="12.7109375" bestFit="1" customWidth="1"/>
    <col min="15873" max="15873" width="28" bestFit="1" customWidth="1"/>
    <col min="15874" max="15874" width="15.5703125" customWidth="1"/>
    <col min="15875" max="15875" width="15.140625" customWidth="1"/>
    <col min="15876" max="15876" width="16.7109375" customWidth="1"/>
    <col min="15877" max="15877" width="16.28515625" customWidth="1"/>
    <col min="15878" max="15878" width="15.28515625" customWidth="1"/>
    <col min="15880" max="15880" width="12.7109375" bestFit="1" customWidth="1"/>
    <col min="16129" max="16129" width="28" bestFit="1" customWidth="1"/>
    <col min="16130" max="16130" width="15.5703125" customWidth="1"/>
    <col min="16131" max="16131" width="15.140625" customWidth="1"/>
    <col min="16132" max="16132" width="16.7109375" customWidth="1"/>
    <col min="16133" max="16133" width="16.28515625" customWidth="1"/>
    <col min="16134" max="16134" width="15.28515625" customWidth="1"/>
    <col min="16136" max="16136" width="12.7109375" bestFit="1" customWidth="1"/>
  </cols>
  <sheetData>
    <row r="1" spans="1:6" ht="18" x14ac:dyDescent="0.25">
      <c r="A1" s="54" t="s">
        <v>0</v>
      </c>
      <c r="B1" s="54"/>
      <c r="C1" s="54"/>
      <c r="D1" s="54"/>
      <c r="E1" s="54"/>
      <c r="F1" s="54"/>
    </row>
    <row r="2" spans="1:6" ht="15.75" thickBot="1" x14ac:dyDescent="0.3">
      <c r="A2" s="30"/>
      <c r="B2" s="36"/>
      <c r="C2" s="36"/>
      <c r="D2" s="36"/>
      <c r="E2" s="36"/>
      <c r="F2" s="37" t="s">
        <v>1</v>
      </c>
    </row>
    <row r="3" spans="1:6" x14ac:dyDescent="0.25">
      <c r="A3" s="40"/>
      <c r="B3" s="41"/>
      <c r="C3" s="41"/>
      <c r="D3" s="42"/>
      <c r="E3" s="42"/>
      <c r="F3" s="43" t="s">
        <v>88</v>
      </c>
    </row>
    <row r="4" spans="1:6" ht="60" x14ac:dyDescent="0.25">
      <c r="A4" s="44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45" t="s">
        <v>7</v>
      </c>
    </row>
    <row r="5" spans="1:6" s="11" customFormat="1" x14ac:dyDescent="0.25">
      <c r="A5" s="44" t="s">
        <v>8</v>
      </c>
      <c r="B5" s="23">
        <v>0</v>
      </c>
      <c r="C5" s="23">
        <v>30975797</v>
      </c>
      <c r="D5" s="23">
        <v>0</v>
      </c>
      <c r="E5" s="23">
        <v>0</v>
      </c>
      <c r="F5" s="46">
        <f>SUM(B5:E5)</f>
        <v>30975797</v>
      </c>
    </row>
    <row r="6" spans="1:6" s="11" customFormat="1" x14ac:dyDescent="0.25">
      <c r="A6" s="44" t="s">
        <v>9</v>
      </c>
      <c r="B6" s="23">
        <v>0</v>
      </c>
      <c r="C6" s="23">
        <v>0</v>
      </c>
      <c r="D6" s="23">
        <v>5000000</v>
      </c>
      <c r="E6" s="23">
        <v>0</v>
      </c>
      <c r="F6" s="46">
        <f t="shared" ref="F6:F70" si="0">SUM(B6:E6)</f>
        <v>5000000</v>
      </c>
    </row>
    <row r="7" spans="1:6" s="11" customFormat="1" x14ac:dyDescent="0.25">
      <c r="A7" s="44" t="s">
        <v>10</v>
      </c>
      <c r="B7" s="23">
        <v>0</v>
      </c>
      <c r="C7" s="23">
        <v>7582120.7599999998</v>
      </c>
      <c r="D7" s="23">
        <v>0</v>
      </c>
      <c r="E7" s="23">
        <v>0</v>
      </c>
      <c r="F7" s="46">
        <f t="shared" si="0"/>
        <v>7582120.7599999998</v>
      </c>
    </row>
    <row r="8" spans="1:6" s="11" customFormat="1" x14ac:dyDescent="0.25">
      <c r="A8" s="44" t="s">
        <v>11</v>
      </c>
      <c r="B8" s="23">
        <v>0</v>
      </c>
      <c r="C8" s="23">
        <v>949275.87</v>
      </c>
      <c r="D8" s="23">
        <v>0</v>
      </c>
      <c r="E8" s="23">
        <v>0</v>
      </c>
      <c r="F8" s="46">
        <f t="shared" si="0"/>
        <v>949275.87</v>
      </c>
    </row>
    <row r="9" spans="1:6" s="52" customFormat="1" x14ac:dyDescent="0.25">
      <c r="A9" s="44" t="s">
        <v>12</v>
      </c>
      <c r="B9" s="23">
        <v>0</v>
      </c>
      <c r="C9" s="23">
        <v>15905139.310000001</v>
      </c>
      <c r="D9" s="23">
        <v>0</v>
      </c>
      <c r="E9" s="23">
        <v>0</v>
      </c>
      <c r="F9" s="46">
        <f t="shared" si="0"/>
        <v>15905139.310000001</v>
      </c>
    </row>
    <row r="10" spans="1:6" s="11" customFormat="1" x14ac:dyDescent="0.25">
      <c r="A10" s="44" t="s">
        <v>13</v>
      </c>
      <c r="B10" s="23">
        <v>0</v>
      </c>
      <c r="C10" s="23">
        <v>295453680.80000001</v>
      </c>
      <c r="D10" s="23">
        <v>0</v>
      </c>
      <c r="E10" s="23">
        <v>196622793.06</v>
      </c>
      <c r="F10" s="46">
        <f t="shared" si="0"/>
        <v>492076473.86000001</v>
      </c>
    </row>
    <row r="11" spans="1:6" s="11" customFormat="1" x14ac:dyDescent="0.25">
      <c r="A11" s="44" t="s">
        <v>14</v>
      </c>
      <c r="B11" s="23">
        <v>0</v>
      </c>
      <c r="C11" s="23">
        <v>1600000</v>
      </c>
      <c r="D11" s="23">
        <v>77000000</v>
      </c>
      <c r="E11" s="23">
        <v>0</v>
      </c>
      <c r="F11" s="46">
        <f t="shared" si="0"/>
        <v>78600000</v>
      </c>
    </row>
    <row r="12" spans="1:6" s="11" customFormat="1" x14ac:dyDescent="0.25">
      <c r="A12" s="44" t="s">
        <v>15</v>
      </c>
      <c r="B12" s="23">
        <v>0</v>
      </c>
      <c r="C12" s="23">
        <v>0</v>
      </c>
      <c r="D12" s="23">
        <v>24400000</v>
      </c>
      <c r="E12" s="23">
        <v>0</v>
      </c>
      <c r="F12" s="46">
        <f t="shared" si="0"/>
        <v>24400000</v>
      </c>
    </row>
    <row r="13" spans="1:6" s="52" customFormat="1" x14ac:dyDescent="0.25">
      <c r="A13" s="44" t="s">
        <v>16</v>
      </c>
      <c r="B13" s="23">
        <v>0</v>
      </c>
      <c r="C13" s="23">
        <v>113651927.56999999</v>
      </c>
      <c r="D13" s="23">
        <v>0</v>
      </c>
      <c r="E13" s="23">
        <v>0</v>
      </c>
      <c r="F13" s="46">
        <f t="shared" si="0"/>
        <v>113651927.56999999</v>
      </c>
    </row>
    <row r="14" spans="1:6" s="52" customFormat="1" x14ac:dyDescent="0.25">
      <c r="A14" s="44" t="s">
        <v>17</v>
      </c>
      <c r="B14" s="23">
        <v>0</v>
      </c>
      <c r="C14" s="23">
        <v>28899000</v>
      </c>
      <c r="D14" s="23">
        <v>0</v>
      </c>
      <c r="E14" s="23">
        <v>0</v>
      </c>
      <c r="F14" s="46">
        <f t="shared" si="0"/>
        <v>28899000</v>
      </c>
    </row>
    <row r="15" spans="1:6" s="52" customFormat="1" x14ac:dyDescent="0.25">
      <c r="A15" s="44" t="s">
        <v>18</v>
      </c>
      <c r="B15" s="23">
        <v>0</v>
      </c>
      <c r="C15" s="23">
        <v>9055708.5</v>
      </c>
      <c r="D15" s="23">
        <v>0</v>
      </c>
      <c r="E15" s="23">
        <v>0</v>
      </c>
      <c r="F15" s="46">
        <f t="shared" si="0"/>
        <v>9055708.5</v>
      </c>
    </row>
    <row r="16" spans="1:6" s="52" customFormat="1" x14ac:dyDescent="0.25">
      <c r="A16" s="44" t="s">
        <v>19</v>
      </c>
      <c r="B16" s="23">
        <v>0</v>
      </c>
      <c r="C16" s="23">
        <v>19450924</v>
      </c>
      <c r="D16" s="23">
        <v>0</v>
      </c>
      <c r="E16" s="23">
        <v>0</v>
      </c>
      <c r="F16" s="46">
        <f t="shared" si="0"/>
        <v>19450924</v>
      </c>
    </row>
    <row r="17" spans="1:7" s="52" customFormat="1" x14ac:dyDescent="0.25">
      <c r="A17" s="44" t="s">
        <v>20</v>
      </c>
      <c r="B17" s="23">
        <v>0</v>
      </c>
      <c r="C17" s="23">
        <v>5900000</v>
      </c>
      <c r="D17" s="23">
        <v>0</v>
      </c>
      <c r="E17" s="23">
        <v>0</v>
      </c>
      <c r="F17" s="46">
        <f t="shared" si="0"/>
        <v>5900000</v>
      </c>
    </row>
    <row r="18" spans="1:7" s="52" customFormat="1" x14ac:dyDescent="0.25">
      <c r="A18" s="44" t="s">
        <v>21</v>
      </c>
      <c r="B18" s="23">
        <v>0</v>
      </c>
      <c r="C18" s="23">
        <v>3970000</v>
      </c>
      <c r="D18" s="23">
        <v>0</v>
      </c>
      <c r="E18" s="23">
        <v>0</v>
      </c>
      <c r="F18" s="46">
        <f t="shared" si="0"/>
        <v>3970000</v>
      </c>
    </row>
    <row r="19" spans="1:7" s="52" customFormat="1" x14ac:dyDescent="0.25">
      <c r="A19" s="44" t="s">
        <v>22</v>
      </c>
      <c r="B19" s="23">
        <v>0</v>
      </c>
      <c r="C19" s="23">
        <v>970000</v>
      </c>
      <c r="D19" s="23">
        <v>0</v>
      </c>
      <c r="E19" s="23">
        <v>0</v>
      </c>
      <c r="F19" s="46">
        <f t="shared" si="0"/>
        <v>970000</v>
      </c>
    </row>
    <row r="20" spans="1:7" s="52" customFormat="1" x14ac:dyDescent="0.25">
      <c r="A20" s="44" t="s">
        <v>23</v>
      </c>
      <c r="B20" s="23">
        <v>0</v>
      </c>
      <c r="C20" s="23">
        <v>4190043</v>
      </c>
      <c r="D20" s="23">
        <v>0</v>
      </c>
      <c r="E20" s="23">
        <v>0</v>
      </c>
      <c r="F20" s="46">
        <f t="shared" si="0"/>
        <v>4190043</v>
      </c>
    </row>
    <row r="21" spans="1:7" s="52" customFormat="1" x14ac:dyDescent="0.25">
      <c r="A21" s="44" t="s">
        <v>24</v>
      </c>
      <c r="B21" s="23">
        <v>0</v>
      </c>
      <c r="C21" s="23">
        <v>119572010.84999999</v>
      </c>
      <c r="D21" s="23">
        <v>0</v>
      </c>
      <c r="E21" s="23">
        <v>0</v>
      </c>
      <c r="F21" s="46">
        <f t="shared" si="0"/>
        <v>119572010.84999999</v>
      </c>
    </row>
    <row r="22" spans="1:7" s="11" customFormat="1" x14ac:dyDescent="0.25">
      <c r="A22" s="44" t="s">
        <v>25</v>
      </c>
      <c r="B22" s="23">
        <v>0</v>
      </c>
      <c r="C22" s="23">
        <v>37223192</v>
      </c>
      <c r="D22" s="23">
        <v>0</v>
      </c>
      <c r="E22" s="23">
        <v>0</v>
      </c>
      <c r="F22" s="46">
        <f t="shared" si="0"/>
        <v>37223192</v>
      </c>
    </row>
    <row r="23" spans="1:7" s="11" customFormat="1" x14ac:dyDescent="0.25">
      <c r="A23" s="44" t="s">
        <v>26</v>
      </c>
      <c r="B23" s="23">
        <v>0</v>
      </c>
      <c r="C23" s="23">
        <v>800000</v>
      </c>
      <c r="D23" s="23">
        <v>0</v>
      </c>
      <c r="E23" s="23">
        <v>0</v>
      </c>
      <c r="F23" s="46">
        <f t="shared" si="0"/>
        <v>800000</v>
      </c>
    </row>
    <row r="24" spans="1:7" s="11" customFormat="1" x14ac:dyDescent="0.25">
      <c r="A24" s="44" t="s">
        <v>27</v>
      </c>
      <c r="B24" s="23">
        <v>0</v>
      </c>
      <c r="C24" s="23">
        <v>600000</v>
      </c>
      <c r="D24" s="23">
        <v>0</v>
      </c>
      <c r="E24" s="23">
        <v>0</v>
      </c>
      <c r="F24" s="46">
        <f t="shared" si="0"/>
        <v>600000</v>
      </c>
    </row>
    <row r="25" spans="1:7" s="11" customFormat="1" x14ac:dyDescent="0.25">
      <c r="A25" s="44" t="s">
        <v>28</v>
      </c>
      <c r="B25" s="23">
        <v>0</v>
      </c>
      <c r="C25" s="23">
        <v>55644091.82</v>
      </c>
      <c r="D25" s="23">
        <v>0</v>
      </c>
      <c r="E25" s="23">
        <v>0</v>
      </c>
      <c r="F25" s="46">
        <f t="shared" si="0"/>
        <v>55644091.82</v>
      </c>
      <c r="G25" s="53"/>
    </row>
    <row r="26" spans="1:7" s="11" customFormat="1" x14ac:dyDescent="0.25">
      <c r="A26" s="44" t="s">
        <v>29</v>
      </c>
      <c r="B26" s="23">
        <v>0</v>
      </c>
      <c r="C26" s="23">
        <v>14191975.49</v>
      </c>
      <c r="D26" s="23">
        <v>0</v>
      </c>
      <c r="E26" s="23">
        <v>0</v>
      </c>
      <c r="F26" s="46">
        <f t="shared" si="0"/>
        <v>14191975.49</v>
      </c>
    </row>
    <row r="27" spans="1:7" s="11" customFormat="1" x14ac:dyDescent="0.25">
      <c r="A27" s="44" t="s">
        <v>30</v>
      </c>
      <c r="B27" s="23">
        <v>0</v>
      </c>
      <c r="C27" s="23">
        <v>2600000</v>
      </c>
      <c r="D27" s="23">
        <v>0</v>
      </c>
      <c r="E27" s="23">
        <v>0</v>
      </c>
      <c r="F27" s="46">
        <f t="shared" si="0"/>
        <v>2600000</v>
      </c>
    </row>
    <row r="28" spans="1:7" s="11" customFormat="1" x14ac:dyDescent="0.25">
      <c r="A28" s="44" t="s">
        <v>31</v>
      </c>
      <c r="B28" s="23">
        <v>0</v>
      </c>
      <c r="C28" s="23">
        <v>1700000</v>
      </c>
      <c r="D28" s="23">
        <v>0</v>
      </c>
      <c r="E28" s="23">
        <v>0</v>
      </c>
      <c r="F28" s="46">
        <f t="shared" si="0"/>
        <v>1700000</v>
      </c>
    </row>
    <row r="29" spans="1:7" s="11" customFormat="1" x14ac:dyDescent="0.25">
      <c r="A29" s="44" t="s">
        <v>32</v>
      </c>
      <c r="B29" s="23">
        <v>0</v>
      </c>
      <c r="C29" s="23">
        <v>39547813.859999999</v>
      </c>
      <c r="D29" s="23">
        <v>5800000</v>
      </c>
      <c r="E29" s="23">
        <v>0</v>
      </c>
      <c r="F29" s="46">
        <f t="shared" si="0"/>
        <v>45347813.859999999</v>
      </c>
    </row>
    <row r="30" spans="1:7" s="11" customFormat="1" x14ac:dyDescent="0.25">
      <c r="A30" s="44" t="s">
        <v>33</v>
      </c>
      <c r="B30" s="23">
        <v>0</v>
      </c>
      <c r="C30" s="23">
        <v>0</v>
      </c>
      <c r="D30" s="23">
        <v>1745000</v>
      </c>
      <c r="E30" s="23">
        <v>0</v>
      </c>
      <c r="F30" s="46">
        <f t="shared" si="0"/>
        <v>1745000</v>
      </c>
    </row>
    <row r="31" spans="1:7" s="11" customFormat="1" x14ac:dyDescent="0.25">
      <c r="A31" s="44" t="s">
        <v>34</v>
      </c>
      <c r="B31" s="23">
        <v>0</v>
      </c>
      <c r="C31" s="23">
        <v>115296149.58</v>
      </c>
      <c r="D31" s="23">
        <v>0</v>
      </c>
      <c r="E31" s="23">
        <v>0</v>
      </c>
      <c r="F31" s="46">
        <f t="shared" si="0"/>
        <v>115296149.58</v>
      </c>
    </row>
    <row r="32" spans="1:7" s="11" customFormat="1" x14ac:dyDescent="0.25">
      <c r="A32" s="44" t="s">
        <v>35</v>
      </c>
      <c r="B32" s="23">
        <v>0</v>
      </c>
      <c r="C32" s="23">
        <v>10969800</v>
      </c>
      <c r="D32" s="23">
        <v>0</v>
      </c>
      <c r="E32" s="23">
        <v>0</v>
      </c>
      <c r="F32" s="46">
        <f t="shared" si="0"/>
        <v>10969800</v>
      </c>
    </row>
    <row r="33" spans="1:8" s="11" customFormat="1" x14ac:dyDescent="0.25">
      <c r="A33" s="44" t="s">
        <v>36</v>
      </c>
      <c r="B33" s="23">
        <v>0</v>
      </c>
      <c r="C33" s="23">
        <v>54558919.210000001</v>
      </c>
      <c r="D33" s="23">
        <v>0</v>
      </c>
      <c r="E33" s="23">
        <v>0</v>
      </c>
      <c r="F33" s="46">
        <f t="shared" si="0"/>
        <v>54558919.210000001</v>
      </c>
    </row>
    <row r="34" spans="1:8" s="11" customFormat="1" x14ac:dyDescent="0.25">
      <c r="A34" s="44" t="s">
        <v>37</v>
      </c>
      <c r="B34" s="23">
        <v>0</v>
      </c>
      <c r="C34" s="23">
        <v>62337290.960000001</v>
      </c>
      <c r="D34" s="23">
        <v>0</v>
      </c>
      <c r="E34" s="23">
        <v>0</v>
      </c>
      <c r="F34" s="46">
        <f t="shared" si="0"/>
        <v>62337290.960000001</v>
      </c>
    </row>
    <row r="35" spans="1:8" s="11" customFormat="1" x14ac:dyDescent="0.25">
      <c r="A35" s="44" t="s">
        <v>83</v>
      </c>
      <c r="B35" s="23">
        <v>0</v>
      </c>
      <c r="C35" s="23">
        <v>3925003</v>
      </c>
      <c r="D35" s="23">
        <v>0</v>
      </c>
      <c r="E35" s="23">
        <v>0</v>
      </c>
      <c r="F35" s="46">
        <f t="shared" si="0"/>
        <v>3925003</v>
      </c>
    </row>
    <row r="36" spans="1:8" s="52" customFormat="1" x14ac:dyDescent="0.25">
      <c r="A36" s="44" t="s">
        <v>39</v>
      </c>
      <c r="B36" s="23">
        <v>0</v>
      </c>
      <c r="C36" s="23">
        <v>183282816.13</v>
      </c>
      <c r="D36" s="23">
        <v>50000000</v>
      </c>
      <c r="E36" s="23">
        <v>0</v>
      </c>
      <c r="F36" s="46">
        <f t="shared" si="0"/>
        <v>233282816.13</v>
      </c>
    </row>
    <row r="37" spans="1:8" s="52" customFormat="1" x14ac:dyDescent="0.25">
      <c r="A37" s="44" t="s">
        <v>84</v>
      </c>
      <c r="B37" s="23">
        <v>0</v>
      </c>
      <c r="C37" s="23">
        <v>2336487.85</v>
      </c>
      <c r="D37" s="23">
        <v>0</v>
      </c>
      <c r="E37" s="23">
        <v>0</v>
      </c>
      <c r="F37" s="46">
        <f t="shared" si="0"/>
        <v>2336487.85</v>
      </c>
    </row>
    <row r="38" spans="1:8" s="52" customFormat="1" x14ac:dyDescent="0.25">
      <c r="A38" s="44" t="s">
        <v>85</v>
      </c>
      <c r="B38" s="23">
        <v>0</v>
      </c>
      <c r="C38" s="23">
        <v>6352184</v>
      </c>
      <c r="D38" s="23">
        <v>0</v>
      </c>
      <c r="E38" s="23">
        <v>0</v>
      </c>
      <c r="F38" s="46">
        <f t="shared" si="0"/>
        <v>6352184</v>
      </c>
    </row>
    <row r="39" spans="1:8" s="52" customFormat="1" x14ac:dyDescent="0.25">
      <c r="A39" s="44" t="s">
        <v>86</v>
      </c>
      <c r="B39" s="23">
        <v>0</v>
      </c>
      <c r="C39" s="23">
        <v>1930000</v>
      </c>
      <c r="D39" s="23">
        <v>0</v>
      </c>
      <c r="E39" s="23">
        <v>0</v>
      </c>
      <c r="F39" s="46">
        <f t="shared" si="0"/>
        <v>1930000</v>
      </c>
    </row>
    <row r="40" spans="1:8" s="11" customFormat="1" x14ac:dyDescent="0.25">
      <c r="A40" s="44" t="s">
        <v>87</v>
      </c>
      <c r="B40" s="23">
        <v>0</v>
      </c>
      <c r="C40" s="23">
        <v>530000</v>
      </c>
      <c r="D40" s="23">
        <v>0</v>
      </c>
      <c r="E40" s="23">
        <v>0</v>
      </c>
      <c r="F40" s="46">
        <f t="shared" si="0"/>
        <v>530000</v>
      </c>
      <c r="H40" s="12"/>
    </row>
    <row r="41" spans="1:8" s="52" customFormat="1" x14ac:dyDescent="0.25">
      <c r="A41" s="44" t="s">
        <v>43</v>
      </c>
      <c r="B41" s="23">
        <v>0</v>
      </c>
      <c r="C41" s="23">
        <v>151159854.18000001</v>
      </c>
      <c r="D41" s="23">
        <v>0</v>
      </c>
      <c r="E41" s="23">
        <v>0</v>
      </c>
      <c r="F41" s="46">
        <f t="shared" si="0"/>
        <v>151159854.18000001</v>
      </c>
    </row>
    <row r="42" spans="1:8" s="52" customFormat="1" x14ac:dyDescent="0.25">
      <c r="A42" s="44" t="s">
        <v>44</v>
      </c>
      <c r="B42" s="23">
        <v>0</v>
      </c>
      <c r="C42" s="23">
        <v>32962819.629999999</v>
      </c>
      <c r="D42" s="23">
        <v>0</v>
      </c>
      <c r="E42" s="23">
        <v>0</v>
      </c>
      <c r="F42" s="46">
        <f t="shared" si="0"/>
        <v>32962819.629999999</v>
      </c>
    </row>
    <row r="43" spans="1:8" s="52" customFormat="1" x14ac:dyDescent="0.25">
      <c r="A43" s="44" t="s">
        <v>45</v>
      </c>
      <c r="B43" s="23">
        <v>0</v>
      </c>
      <c r="C43" s="23">
        <v>24520411</v>
      </c>
      <c r="D43" s="23">
        <v>0</v>
      </c>
      <c r="E43" s="23">
        <v>0</v>
      </c>
      <c r="F43" s="46">
        <f t="shared" si="0"/>
        <v>24520411</v>
      </c>
    </row>
    <row r="44" spans="1:8" s="11" customFormat="1" x14ac:dyDescent="0.25">
      <c r="A44" s="44" t="s">
        <v>46</v>
      </c>
      <c r="B44" s="23">
        <v>0</v>
      </c>
      <c r="C44" s="23">
        <v>14938784.52</v>
      </c>
      <c r="D44" s="23">
        <v>0</v>
      </c>
      <c r="E44" s="23">
        <v>0</v>
      </c>
      <c r="F44" s="46">
        <f t="shared" si="0"/>
        <v>14938784.52</v>
      </c>
    </row>
    <row r="45" spans="1:8" s="52" customFormat="1" x14ac:dyDescent="0.25">
      <c r="A45" s="44" t="s">
        <v>47</v>
      </c>
      <c r="B45" s="23">
        <v>0</v>
      </c>
      <c r="C45" s="23">
        <v>37691433.590000004</v>
      </c>
      <c r="D45" s="23">
        <v>0</v>
      </c>
      <c r="E45" s="23">
        <v>0</v>
      </c>
      <c r="F45" s="46">
        <f t="shared" si="0"/>
        <v>37691433.590000004</v>
      </c>
    </row>
    <row r="46" spans="1:8" s="52" customFormat="1" x14ac:dyDescent="0.25">
      <c r="A46" s="44" t="s">
        <v>48</v>
      </c>
      <c r="B46" s="23">
        <v>0</v>
      </c>
      <c r="C46" s="23">
        <v>116343892.63</v>
      </c>
      <c r="D46" s="23">
        <v>0</v>
      </c>
      <c r="E46" s="23">
        <v>0</v>
      </c>
      <c r="F46" s="46">
        <f t="shared" si="0"/>
        <v>116343892.63</v>
      </c>
    </row>
    <row r="47" spans="1:8" s="52" customFormat="1" ht="24" x14ac:dyDescent="0.25">
      <c r="A47" s="44" t="s">
        <v>49</v>
      </c>
      <c r="B47" s="23">
        <v>0</v>
      </c>
      <c r="C47" s="23">
        <v>2790000</v>
      </c>
      <c r="D47" s="23">
        <v>0</v>
      </c>
      <c r="E47" s="23">
        <v>0</v>
      </c>
      <c r="F47" s="46">
        <f t="shared" si="0"/>
        <v>2790000</v>
      </c>
    </row>
    <row r="48" spans="1:8" s="52" customFormat="1" ht="14.25" customHeight="1" x14ac:dyDescent="0.25">
      <c r="A48" s="44" t="s">
        <v>50</v>
      </c>
      <c r="B48" s="23">
        <v>0</v>
      </c>
      <c r="C48" s="23">
        <v>6317053.8799999999</v>
      </c>
      <c r="D48" s="23">
        <v>0</v>
      </c>
      <c r="E48" s="23">
        <v>0</v>
      </c>
      <c r="F48" s="46">
        <f t="shared" si="0"/>
        <v>6317053.8799999999</v>
      </c>
    </row>
    <row r="49" spans="1:8" s="11" customFormat="1" x14ac:dyDescent="0.25">
      <c r="A49" s="44" t="s">
        <v>51</v>
      </c>
      <c r="B49" s="23">
        <v>0</v>
      </c>
      <c r="C49" s="23">
        <v>900000</v>
      </c>
      <c r="D49" s="23">
        <v>0</v>
      </c>
      <c r="E49" s="23">
        <v>0</v>
      </c>
      <c r="F49" s="46">
        <f t="shared" si="0"/>
        <v>900000</v>
      </c>
    </row>
    <row r="50" spans="1:8" s="11" customFormat="1" x14ac:dyDescent="0.25">
      <c r="A50" s="44" t="s">
        <v>52</v>
      </c>
      <c r="B50" s="23">
        <v>0</v>
      </c>
      <c r="C50" s="23">
        <v>19379611.940000001</v>
      </c>
      <c r="D50" s="23">
        <v>0</v>
      </c>
      <c r="E50" s="23">
        <v>0</v>
      </c>
      <c r="F50" s="46">
        <f t="shared" si="0"/>
        <v>19379611.940000001</v>
      </c>
    </row>
    <row r="51" spans="1:8" s="52" customFormat="1" x14ac:dyDescent="0.25">
      <c r="A51" s="44" t="s">
        <v>53</v>
      </c>
      <c r="B51" s="23">
        <v>0</v>
      </c>
      <c r="C51" s="23">
        <v>82338594.049999997</v>
      </c>
      <c r="D51" s="23">
        <v>0</v>
      </c>
      <c r="E51" s="23">
        <v>0</v>
      </c>
      <c r="F51" s="46">
        <f t="shared" si="0"/>
        <v>82338594.049999997</v>
      </c>
    </row>
    <row r="52" spans="1:8" s="52" customFormat="1" x14ac:dyDescent="0.25">
      <c r="A52" s="44" t="s">
        <v>54</v>
      </c>
      <c r="B52" s="23">
        <v>0</v>
      </c>
      <c r="C52" s="23">
        <v>20581381.059999999</v>
      </c>
      <c r="D52" s="23">
        <v>12000000</v>
      </c>
      <c r="E52" s="23">
        <v>8278857.9500000002</v>
      </c>
      <c r="F52" s="46">
        <f t="shared" si="0"/>
        <v>40860239.009999998</v>
      </c>
    </row>
    <row r="53" spans="1:8" s="52" customFormat="1" x14ac:dyDescent="0.25">
      <c r="A53" s="44" t="s">
        <v>55</v>
      </c>
      <c r="B53" s="23">
        <v>0</v>
      </c>
      <c r="C53" s="23">
        <v>15520000</v>
      </c>
      <c r="D53" s="23">
        <v>0</v>
      </c>
      <c r="E53" s="23">
        <v>8278857.9400000004</v>
      </c>
      <c r="F53" s="46">
        <f t="shared" si="0"/>
        <v>23798857.940000001</v>
      </c>
    </row>
    <row r="54" spans="1:8" s="11" customFormat="1" x14ac:dyDescent="0.25">
      <c r="A54" s="44" t="s">
        <v>56</v>
      </c>
      <c r="B54" s="23">
        <v>0</v>
      </c>
      <c r="C54" s="23">
        <v>340000</v>
      </c>
      <c r="D54" s="23">
        <v>0</v>
      </c>
      <c r="E54" s="23">
        <v>0</v>
      </c>
      <c r="F54" s="46">
        <f t="shared" si="0"/>
        <v>340000</v>
      </c>
    </row>
    <row r="55" spans="1:8" s="11" customFormat="1" x14ac:dyDescent="0.25">
      <c r="A55" s="44" t="s">
        <v>57</v>
      </c>
      <c r="B55" s="23">
        <v>0</v>
      </c>
      <c r="C55" s="23">
        <v>17120467.219999999</v>
      </c>
      <c r="D55" s="23">
        <v>0</v>
      </c>
      <c r="E55" s="23">
        <v>0</v>
      </c>
      <c r="F55" s="46">
        <f t="shared" si="0"/>
        <v>17120467.219999999</v>
      </c>
    </row>
    <row r="56" spans="1:8" s="11" customFormat="1" x14ac:dyDescent="0.25">
      <c r="A56" s="44" t="s">
        <v>58</v>
      </c>
      <c r="B56" s="23">
        <v>0</v>
      </c>
      <c r="C56" s="23">
        <v>30262322.289999999</v>
      </c>
      <c r="D56" s="23">
        <v>0</v>
      </c>
      <c r="E56" s="23">
        <v>0</v>
      </c>
      <c r="F56" s="46">
        <f t="shared" si="0"/>
        <v>30262322.289999999</v>
      </c>
    </row>
    <row r="57" spans="1:8" s="11" customFormat="1" x14ac:dyDescent="0.25">
      <c r="A57" s="44" t="s">
        <v>77</v>
      </c>
      <c r="B57" s="23">
        <v>0</v>
      </c>
      <c r="C57" s="23">
        <v>9126034.4800000004</v>
      </c>
      <c r="D57" s="23">
        <v>0</v>
      </c>
      <c r="E57" s="23">
        <v>0</v>
      </c>
      <c r="F57" s="46">
        <f t="shared" si="0"/>
        <v>9126034.4800000004</v>
      </c>
    </row>
    <row r="58" spans="1:8" s="11" customFormat="1" x14ac:dyDescent="0.25">
      <c r="A58" s="44" t="s">
        <v>60</v>
      </c>
      <c r="B58" s="23">
        <v>0</v>
      </c>
      <c r="C58" s="23">
        <v>5146548.3600000003</v>
      </c>
      <c r="D58" s="23">
        <v>0</v>
      </c>
      <c r="E58" s="23">
        <v>0</v>
      </c>
      <c r="F58" s="46">
        <f t="shared" si="0"/>
        <v>5146548.3600000003</v>
      </c>
    </row>
    <row r="59" spans="1:8" s="11" customFormat="1" x14ac:dyDescent="0.25">
      <c r="A59" s="44" t="s">
        <v>61</v>
      </c>
      <c r="B59" s="23">
        <v>0</v>
      </c>
      <c r="C59" s="23">
        <v>24269995</v>
      </c>
      <c r="D59" s="23">
        <v>0</v>
      </c>
      <c r="E59" s="23">
        <v>0</v>
      </c>
      <c r="F59" s="46">
        <f t="shared" si="0"/>
        <v>24269995</v>
      </c>
    </row>
    <row r="60" spans="1:8" s="11" customFormat="1" x14ac:dyDescent="0.25">
      <c r="A60" s="44" t="s">
        <v>62</v>
      </c>
      <c r="B60" s="23">
        <v>0</v>
      </c>
      <c r="C60" s="23">
        <v>35903584.729999997</v>
      </c>
      <c r="D60" s="23">
        <v>0</v>
      </c>
      <c r="E60" s="23">
        <v>0</v>
      </c>
      <c r="F60" s="46">
        <f t="shared" si="0"/>
        <v>35903584.729999997</v>
      </c>
    </row>
    <row r="61" spans="1:8" s="11" customFormat="1" x14ac:dyDescent="0.25">
      <c r="A61" s="44" t="s">
        <v>63</v>
      </c>
      <c r="B61" s="23">
        <v>0</v>
      </c>
      <c r="C61" s="23">
        <v>4700000</v>
      </c>
      <c r="D61" s="23">
        <v>0</v>
      </c>
      <c r="E61" s="23">
        <v>0</v>
      </c>
      <c r="F61" s="46">
        <f t="shared" si="0"/>
        <v>4700000</v>
      </c>
    </row>
    <row r="62" spans="1:8" s="11" customFormat="1" x14ac:dyDescent="0.25">
      <c r="A62" s="44" t="s">
        <v>64</v>
      </c>
      <c r="B62" s="23">
        <v>0</v>
      </c>
      <c r="C62" s="23">
        <v>630000</v>
      </c>
      <c r="D62" s="23">
        <v>0</v>
      </c>
      <c r="E62" s="23">
        <v>0</v>
      </c>
      <c r="F62" s="46">
        <f t="shared" si="0"/>
        <v>630000</v>
      </c>
    </row>
    <row r="63" spans="1:8" s="11" customFormat="1" x14ac:dyDescent="0.25">
      <c r="A63" s="44" t="s">
        <v>65</v>
      </c>
      <c r="B63" s="23">
        <v>0</v>
      </c>
      <c r="C63" s="23">
        <v>200000</v>
      </c>
      <c r="D63" s="23">
        <v>0</v>
      </c>
      <c r="E63" s="23">
        <v>0</v>
      </c>
      <c r="F63" s="46">
        <f t="shared" si="0"/>
        <v>200000</v>
      </c>
      <c r="H63" s="12"/>
    </row>
    <row r="64" spans="1:8" s="52" customFormat="1" x14ac:dyDescent="0.25">
      <c r="A64" s="44" t="s">
        <v>66</v>
      </c>
      <c r="B64" s="23">
        <v>0</v>
      </c>
      <c r="C64" s="23">
        <v>500000</v>
      </c>
      <c r="D64" s="23">
        <v>0</v>
      </c>
      <c r="E64" s="23">
        <v>0</v>
      </c>
      <c r="F64" s="46">
        <f t="shared" si="0"/>
        <v>500000</v>
      </c>
    </row>
    <row r="65" spans="1:6" s="52" customFormat="1" x14ac:dyDescent="0.25">
      <c r="A65" s="44" t="s">
        <v>67</v>
      </c>
      <c r="B65" s="23">
        <v>0</v>
      </c>
      <c r="C65" s="23">
        <v>900836378.95000005</v>
      </c>
      <c r="D65" s="23">
        <v>1285000000</v>
      </c>
      <c r="E65" s="23">
        <v>1419996104.6700001</v>
      </c>
      <c r="F65" s="46">
        <f t="shared" si="0"/>
        <v>3605832483.6199999</v>
      </c>
    </row>
    <row r="66" spans="1:6" s="11" customFormat="1" x14ac:dyDescent="0.25">
      <c r="A66" s="44" t="s">
        <v>68</v>
      </c>
      <c r="B66" s="23">
        <v>0</v>
      </c>
      <c r="C66" s="23">
        <v>159115022</v>
      </c>
      <c r="D66" s="23">
        <v>0</v>
      </c>
      <c r="E66" s="23">
        <v>0</v>
      </c>
      <c r="F66" s="46">
        <f t="shared" si="0"/>
        <v>159115022</v>
      </c>
    </row>
    <row r="67" spans="1:6" s="11" customFormat="1" x14ac:dyDescent="0.25">
      <c r="A67" s="44" t="s">
        <v>69</v>
      </c>
      <c r="B67" s="23">
        <v>0</v>
      </c>
      <c r="C67" s="23">
        <v>18290540.5</v>
      </c>
      <c r="D67" s="23">
        <v>8580000</v>
      </c>
      <c r="E67" s="23">
        <v>0</v>
      </c>
      <c r="F67" s="46">
        <f t="shared" si="0"/>
        <v>26870540.5</v>
      </c>
    </row>
    <row r="68" spans="1:6" s="11" customFormat="1" x14ac:dyDescent="0.25">
      <c r="A68" s="44" t="s">
        <v>70</v>
      </c>
      <c r="B68" s="23">
        <v>0</v>
      </c>
      <c r="C68" s="23">
        <f>48925969.3+134016739</f>
        <v>182942708.30000001</v>
      </c>
      <c r="D68" s="23">
        <v>39972401.090000004</v>
      </c>
      <c r="E68" s="23">
        <v>168310540</v>
      </c>
      <c r="F68" s="46">
        <f t="shared" si="0"/>
        <v>391225649.38999999</v>
      </c>
    </row>
    <row r="69" spans="1:6" s="11" customFormat="1" x14ac:dyDescent="0.25">
      <c r="A69" s="44" t="s">
        <v>71</v>
      </c>
      <c r="B69" s="23">
        <v>0</v>
      </c>
      <c r="C69" s="23">
        <v>78298133.659999996</v>
      </c>
      <c r="D69" s="23">
        <v>0</v>
      </c>
      <c r="E69" s="23">
        <v>0</v>
      </c>
      <c r="F69" s="46">
        <f t="shared" si="0"/>
        <v>78298133.659999996</v>
      </c>
    </row>
    <row r="70" spans="1:6" x14ac:dyDescent="0.25">
      <c r="A70" s="44" t="s">
        <v>72</v>
      </c>
      <c r="B70" s="23">
        <v>0</v>
      </c>
      <c r="C70" s="23">
        <v>173697230.44999999</v>
      </c>
      <c r="D70" s="23">
        <v>2000000</v>
      </c>
      <c r="E70" s="23">
        <v>0</v>
      </c>
      <c r="F70" s="46">
        <f t="shared" si="0"/>
        <v>175697230.44999999</v>
      </c>
    </row>
    <row r="71" spans="1:6" ht="24.75" thickBot="1" x14ac:dyDescent="0.3">
      <c r="A71" s="47" t="s">
        <v>73</v>
      </c>
      <c r="B71" s="48">
        <f>SUM(B5:B70)</f>
        <v>0</v>
      </c>
      <c r="C71" s="48">
        <f>SUM(C5:C70)</f>
        <v>3418774153.98</v>
      </c>
      <c r="D71" s="48">
        <f>SUM(D5:D70)</f>
        <v>1511497401.0899999</v>
      </c>
      <c r="E71" s="48">
        <f>SUM(E5:E70)</f>
        <v>1801487153.6200001</v>
      </c>
      <c r="F71" s="49">
        <f>SUM(B71:E71)</f>
        <v>6731758708.6899996</v>
      </c>
    </row>
    <row r="72" spans="1:6" x14ac:dyDescent="0.25">
      <c r="C72" s="14"/>
      <c r="D72" s="14"/>
      <c r="E72" s="14"/>
      <c r="F72" s="14"/>
    </row>
    <row r="76" spans="1:6" x14ac:dyDescent="0.25">
      <c r="C76" s="14"/>
      <c r="F76" s="14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workbookViewId="0">
      <selection activeCell="A40" sqref="A40"/>
    </sheetView>
  </sheetViews>
  <sheetFormatPr defaultRowHeight="15" x14ac:dyDescent="0.25"/>
  <cols>
    <col min="1" max="1" width="27.28515625" style="35" customWidth="1"/>
    <col min="2" max="2" width="18.140625" customWidth="1"/>
    <col min="3" max="3" width="17.42578125" customWidth="1"/>
    <col min="4" max="4" width="23" customWidth="1"/>
    <col min="5" max="5" width="17.140625" customWidth="1"/>
    <col min="6" max="6" width="16.42578125" customWidth="1"/>
    <col min="8" max="8" width="13.42578125" bestFit="1" customWidth="1"/>
    <col min="257" max="257" width="28" bestFit="1" customWidth="1"/>
    <col min="258" max="258" width="15.5703125" customWidth="1"/>
    <col min="259" max="259" width="15.140625" customWidth="1"/>
    <col min="260" max="260" width="16.7109375" customWidth="1"/>
    <col min="261" max="261" width="16.28515625" customWidth="1"/>
    <col min="262" max="262" width="15.28515625" customWidth="1"/>
    <col min="264" max="264" width="12.7109375" bestFit="1" customWidth="1"/>
    <col min="513" max="513" width="28" bestFit="1" customWidth="1"/>
    <col min="514" max="514" width="15.5703125" customWidth="1"/>
    <col min="515" max="515" width="15.140625" customWidth="1"/>
    <col min="516" max="516" width="16.7109375" customWidth="1"/>
    <col min="517" max="517" width="16.28515625" customWidth="1"/>
    <col min="518" max="518" width="15.28515625" customWidth="1"/>
    <col min="520" max="520" width="12.7109375" bestFit="1" customWidth="1"/>
    <col min="769" max="769" width="28" bestFit="1" customWidth="1"/>
    <col min="770" max="770" width="15.5703125" customWidth="1"/>
    <col min="771" max="771" width="15.140625" customWidth="1"/>
    <col min="772" max="772" width="16.7109375" customWidth="1"/>
    <col min="773" max="773" width="16.28515625" customWidth="1"/>
    <col min="774" max="774" width="15.28515625" customWidth="1"/>
    <col min="776" max="776" width="12.7109375" bestFit="1" customWidth="1"/>
    <col min="1025" max="1025" width="28" bestFit="1" customWidth="1"/>
    <col min="1026" max="1026" width="15.5703125" customWidth="1"/>
    <col min="1027" max="1027" width="15.140625" customWidth="1"/>
    <col min="1028" max="1028" width="16.7109375" customWidth="1"/>
    <col min="1029" max="1029" width="16.28515625" customWidth="1"/>
    <col min="1030" max="1030" width="15.28515625" customWidth="1"/>
    <col min="1032" max="1032" width="12.7109375" bestFit="1" customWidth="1"/>
    <col min="1281" max="1281" width="28" bestFit="1" customWidth="1"/>
    <col min="1282" max="1282" width="15.5703125" customWidth="1"/>
    <col min="1283" max="1283" width="15.140625" customWidth="1"/>
    <col min="1284" max="1284" width="16.7109375" customWidth="1"/>
    <col min="1285" max="1285" width="16.28515625" customWidth="1"/>
    <col min="1286" max="1286" width="15.28515625" customWidth="1"/>
    <col min="1288" max="1288" width="12.7109375" bestFit="1" customWidth="1"/>
    <col min="1537" max="1537" width="28" bestFit="1" customWidth="1"/>
    <col min="1538" max="1538" width="15.5703125" customWidth="1"/>
    <col min="1539" max="1539" width="15.140625" customWidth="1"/>
    <col min="1540" max="1540" width="16.7109375" customWidth="1"/>
    <col min="1541" max="1541" width="16.28515625" customWidth="1"/>
    <col min="1542" max="1542" width="15.28515625" customWidth="1"/>
    <col min="1544" max="1544" width="12.7109375" bestFit="1" customWidth="1"/>
    <col min="1793" max="1793" width="28" bestFit="1" customWidth="1"/>
    <col min="1794" max="1794" width="15.5703125" customWidth="1"/>
    <col min="1795" max="1795" width="15.140625" customWidth="1"/>
    <col min="1796" max="1796" width="16.7109375" customWidth="1"/>
    <col min="1797" max="1797" width="16.28515625" customWidth="1"/>
    <col min="1798" max="1798" width="15.28515625" customWidth="1"/>
    <col min="1800" max="1800" width="12.7109375" bestFit="1" customWidth="1"/>
    <col min="2049" max="2049" width="28" bestFit="1" customWidth="1"/>
    <col min="2050" max="2050" width="15.5703125" customWidth="1"/>
    <col min="2051" max="2051" width="15.140625" customWidth="1"/>
    <col min="2052" max="2052" width="16.7109375" customWidth="1"/>
    <col min="2053" max="2053" width="16.28515625" customWidth="1"/>
    <col min="2054" max="2054" width="15.28515625" customWidth="1"/>
    <col min="2056" max="2056" width="12.7109375" bestFit="1" customWidth="1"/>
    <col min="2305" max="2305" width="28" bestFit="1" customWidth="1"/>
    <col min="2306" max="2306" width="15.5703125" customWidth="1"/>
    <col min="2307" max="2307" width="15.140625" customWidth="1"/>
    <col min="2308" max="2308" width="16.7109375" customWidth="1"/>
    <col min="2309" max="2309" width="16.28515625" customWidth="1"/>
    <col min="2310" max="2310" width="15.28515625" customWidth="1"/>
    <col min="2312" max="2312" width="12.7109375" bestFit="1" customWidth="1"/>
    <col min="2561" max="2561" width="28" bestFit="1" customWidth="1"/>
    <col min="2562" max="2562" width="15.5703125" customWidth="1"/>
    <col min="2563" max="2563" width="15.140625" customWidth="1"/>
    <col min="2564" max="2564" width="16.7109375" customWidth="1"/>
    <col min="2565" max="2565" width="16.28515625" customWidth="1"/>
    <col min="2566" max="2566" width="15.28515625" customWidth="1"/>
    <col min="2568" max="2568" width="12.7109375" bestFit="1" customWidth="1"/>
    <col min="2817" max="2817" width="28" bestFit="1" customWidth="1"/>
    <col min="2818" max="2818" width="15.5703125" customWidth="1"/>
    <col min="2819" max="2819" width="15.140625" customWidth="1"/>
    <col min="2820" max="2820" width="16.7109375" customWidth="1"/>
    <col min="2821" max="2821" width="16.28515625" customWidth="1"/>
    <col min="2822" max="2822" width="15.28515625" customWidth="1"/>
    <col min="2824" max="2824" width="12.7109375" bestFit="1" customWidth="1"/>
    <col min="3073" max="3073" width="28" bestFit="1" customWidth="1"/>
    <col min="3074" max="3074" width="15.5703125" customWidth="1"/>
    <col min="3075" max="3075" width="15.140625" customWidth="1"/>
    <col min="3076" max="3076" width="16.7109375" customWidth="1"/>
    <col min="3077" max="3077" width="16.28515625" customWidth="1"/>
    <col min="3078" max="3078" width="15.28515625" customWidth="1"/>
    <col min="3080" max="3080" width="12.7109375" bestFit="1" customWidth="1"/>
    <col min="3329" max="3329" width="28" bestFit="1" customWidth="1"/>
    <col min="3330" max="3330" width="15.5703125" customWidth="1"/>
    <col min="3331" max="3331" width="15.140625" customWidth="1"/>
    <col min="3332" max="3332" width="16.7109375" customWidth="1"/>
    <col min="3333" max="3333" width="16.28515625" customWidth="1"/>
    <col min="3334" max="3334" width="15.28515625" customWidth="1"/>
    <col min="3336" max="3336" width="12.7109375" bestFit="1" customWidth="1"/>
    <col min="3585" max="3585" width="28" bestFit="1" customWidth="1"/>
    <col min="3586" max="3586" width="15.5703125" customWidth="1"/>
    <col min="3587" max="3587" width="15.140625" customWidth="1"/>
    <col min="3588" max="3588" width="16.7109375" customWidth="1"/>
    <col min="3589" max="3589" width="16.28515625" customWidth="1"/>
    <col min="3590" max="3590" width="15.28515625" customWidth="1"/>
    <col min="3592" max="3592" width="12.7109375" bestFit="1" customWidth="1"/>
    <col min="3841" max="3841" width="28" bestFit="1" customWidth="1"/>
    <col min="3842" max="3842" width="15.5703125" customWidth="1"/>
    <col min="3843" max="3843" width="15.140625" customWidth="1"/>
    <col min="3844" max="3844" width="16.7109375" customWidth="1"/>
    <col min="3845" max="3845" width="16.28515625" customWidth="1"/>
    <col min="3846" max="3846" width="15.28515625" customWidth="1"/>
    <col min="3848" max="3848" width="12.7109375" bestFit="1" customWidth="1"/>
    <col min="4097" max="4097" width="28" bestFit="1" customWidth="1"/>
    <col min="4098" max="4098" width="15.5703125" customWidth="1"/>
    <col min="4099" max="4099" width="15.140625" customWidth="1"/>
    <col min="4100" max="4100" width="16.7109375" customWidth="1"/>
    <col min="4101" max="4101" width="16.28515625" customWidth="1"/>
    <col min="4102" max="4102" width="15.28515625" customWidth="1"/>
    <col min="4104" max="4104" width="12.7109375" bestFit="1" customWidth="1"/>
    <col min="4353" max="4353" width="28" bestFit="1" customWidth="1"/>
    <col min="4354" max="4354" width="15.5703125" customWidth="1"/>
    <col min="4355" max="4355" width="15.140625" customWidth="1"/>
    <col min="4356" max="4356" width="16.7109375" customWidth="1"/>
    <col min="4357" max="4357" width="16.28515625" customWidth="1"/>
    <col min="4358" max="4358" width="15.28515625" customWidth="1"/>
    <col min="4360" max="4360" width="12.7109375" bestFit="1" customWidth="1"/>
    <col min="4609" max="4609" width="28" bestFit="1" customWidth="1"/>
    <col min="4610" max="4610" width="15.5703125" customWidth="1"/>
    <col min="4611" max="4611" width="15.140625" customWidth="1"/>
    <col min="4612" max="4612" width="16.7109375" customWidth="1"/>
    <col min="4613" max="4613" width="16.28515625" customWidth="1"/>
    <col min="4614" max="4614" width="15.28515625" customWidth="1"/>
    <col min="4616" max="4616" width="12.7109375" bestFit="1" customWidth="1"/>
    <col min="4865" max="4865" width="28" bestFit="1" customWidth="1"/>
    <col min="4866" max="4866" width="15.5703125" customWidth="1"/>
    <col min="4867" max="4867" width="15.140625" customWidth="1"/>
    <col min="4868" max="4868" width="16.7109375" customWidth="1"/>
    <col min="4869" max="4869" width="16.28515625" customWidth="1"/>
    <col min="4870" max="4870" width="15.28515625" customWidth="1"/>
    <col min="4872" max="4872" width="12.7109375" bestFit="1" customWidth="1"/>
    <col min="5121" max="5121" width="28" bestFit="1" customWidth="1"/>
    <col min="5122" max="5122" width="15.5703125" customWidth="1"/>
    <col min="5123" max="5123" width="15.140625" customWidth="1"/>
    <col min="5124" max="5124" width="16.7109375" customWidth="1"/>
    <col min="5125" max="5125" width="16.28515625" customWidth="1"/>
    <col min="5126" max="5126" width="15.28515625" customWidth="1"/>
    <col min="5128" max="5128" width="12.7109375" bestFit="1" customWidth="1"/>
    <col min="5377" max="5377" width="28" bestFit="1" customWidth="1"/>
    <col min="5378" max="5378" width="15.5703125" customWidth="1"/>
    <col min="5379" max="5379" width="15.140625" customWidth="1"/>
    <col min="5380" max="5380" width="16.7109375" customWidth="1"/>
    <col min="5381" max="5381" width="16.28515625" customWidth="1"/>
    <col min="5382" max="5382" width="15.28515625" customWidth="1"/>
    <col min="5384" max="5384" width="12.7109375" bestFit="1" customWidth="1"/>
    <col min="5633" max="5633" width="28" bestFit="1" customWidth="1"/>
    <col min="5634" max="5634" width="15.5703125" customWidth="1"/>
    <col min="5635" max="5635" width="15.140625" customWidth="1"/>
    <col min="5636" max="5636" width="16.7109375" customWidth="1"/>
    <col min="5637" max="5637" width="16.28515625" customWidth="1"/>
    <col min="5638" max="5638" width="15.28515625" customWidth="1"/>
    <col min="5640" max="5640" width="12.7109375" bestFit="1" customWidth="1"/>
    <col min="5889" max="5889" width="28" bestFit="1" customWidth="1"/>
    <col min="5890" max="5890" width="15.5703125" customWidth="1"/>
    <col min="5891" max="5891" width="15.140625" customWidth="1"/>
    <col min="5892" max="5892" width="16.7109375" customWidth="1"/>
    <col min="5893" max="5893" width="16.28515625" customWidth="1"/>
    <col min="5894" max="5894" width="15.28515625" customWidth="1"/>
    <col min="5896" max="5896" width="12.7109375" bestFit="1" customWidth="1"/>
    <col min="6145" max="6145" width="28" bestFit="1" customWidth="1"/>
    <col min="6146" max="6146" width="15.5703125" customWidth="1"/>
    <col min="6147" max="6147" width="15.140625" customWidth="1"/>
    <col min="6148" max="6148" width="16.7109375" customWidth="1"/>
    <col min="6149" max="6149" width="16.28515625" customWidth="1"/>
    <col min="6150" max="6150" width="15.28515625" customWidth="1"/>
    <col min="6152" max="6152" width="12.7109375" bestFit="1" customWidth="1"/>
    <col min="6401" max="6401" width="28" bestFit="1" customWidth="1"/>
    <col min="6402" max="6402" width="15.5703125" customWidth="1"/>
    <col min="6403" max="6403" width="15.140625" customWidth="1"/>
    <col min="6404" max="6404" width="16.7109375" customWidth="1"/>
    <col min="6405" max="6405" width="16.28515625" customWidth="1"/>
    <col min="6406" max="6406" width="15.28515625" customWidth="1"/>
    <col min="6408" max="6408" width="12.7109375" bestFit="1" customWidth="1"/>
    <col min="6657" max="6657" width="28" bestFit="1" customWidth="1"/>
    <col min="6658" max="6658" width="15.5703125" customWidth="1"/>
    <col min="6659" max="6659" width="15.140625" customWidth="1"/>
    <col min="6660" max="6660" width="16.7109375" customWidth="1"/>
    <col min="6661" max="6661" width="16.28515625" customWidth="1"/>
    <col min="6662" max="6662" width="15.28515625" customWidth="1"/>
    <col min="6664" max="6664" width="12.7109375" bestFit="1" customWidth="1"/>
    <col min="6913" max="6913" width="28" bestFit="1" customWidth="1"/>
    <col min="6914" max="6914" width="15.5703125" customWidth="1"/>
    <col min="6915" max="6915" width="15.140625" customWidth="1"/>
    <col min="6916" max="6916" width="16.7109375" customWidth="1"/>
    <col min="6917" max="6917" width="16.28515625" customWidth="1"/>
    <col min="6918" max="6918" width="15.28515625" customWidth="1"/>
    <col min="6920" max="6920" width="12.7109375" bestFit="1" customWidth="1"/>
    <col min="7169" max="7169" width="28" bestFit="1" customWidth="1"/>
    <col min="7170" max="7170" width="15.5703125" customWidth="1"/>
    <col min="7171" max="7171" width="15.140625" customWidth="1"/>
    <col min="7172" max="7172" width="16.7109375" customWidth="1"/>
    <col min="7173" max="7173" width="16.28515625" customWidth="1"/>
    <col min="7174" max="7174" width="15.28515625" customWidth="1"/>
    <col min="7176" max="7176" width="12.7109375" bestFit="1" customWidth="1"/>
    <col min="7425" max="7425" width="28" bestFit="1" customWidth="1"/>
    <col min="7426" max="7426" width="15.5703125" customWidth="1"/>
    <col min="7427" max="7427" width="15.140625" customWidth="1"/>
    <col min="7428" max="7428" width="16.7109375" customWidth="1"/>
    <col min="7429" max="7429" width="16.28515625" customWidth="1"/>
    <col min="7430" max="7430" width="15.28515625" customWidth="1"/>
    <col min="7432" max="7432" width="12.7109375" bestFit="1" customWidth="1"/>
    <col min="7681" max="7681" width="28" bestFit="1" customWidth="1"/>
    <col min="7682" max="7682" width="15.5703125" customWidth="1"/>
    <col min="7683" max="7683" width="15.140625" customWidth="1"/>
    <col min="7684" max="7684" width="16.7109375" customWidth="1"/>
    <col min="7685" max="7685" width="16.28515625" customWidth="1"/>
    <col min="7686" max="7686" width="15.28515625" customWidth="1"/>
    <col min="7688" max="7688" width="12.7109375" bestFit="1" customWidth="1"/>
    <col min="7937" max="7937" width="28" bestFit="1" customWidth="1"/>
    <col min="7938" max="7938" width="15.5703125" customWidth="1"/>
    <col min="7939" max="7939" width="15.140625" customWidth="1"/>
    <col min="7940" max="7940" width="16.7109375" customWidth="1"/>
    <col min="7941" max="7941" width="16.28515625" customWidth="1"/>
    <col min="7942" max="7942" width="15.28515625" customWidth="1"/>
    <col min="7944" max="7944" width="12.7109375" bestFit="1" customWidth="1"/>
    <col min="8193" max="8193" width="28" bestFit="1" customWidth="1"/>
    <col min="8194" max="8194" width="15.5703125" customWidth="1"/>
    <col min="8195" max="8195" width="15.140625" customWidth="1"/>
    <col min="8196" max="8196" width="16.7109375" customWidth="1"/>
    <col min="8197" max="8197" width="16.28515625" customWidth="1"/>
    <col min="8198" max="8198" width="15.28515625" customWidth="1"/>
    <col min="8200" max="8200" width="12.7109375" bestFit="1" customWidth="1"/>
    <col min="8449" max="8449" width="28" bestFit="1" customWidth="1"/>
    <col min="8450" max="8450" width="15.5703125" customWidth="1"/>
    <col min="8451" max="8451" width="15.140625" customWidth="1"/>
    <col min="8452" max="8452" width="16.7109375" customWidth="1"/>
    <col min="8453" max="8453" width="16.28515625" customWidth="1"/>
    <col min="8454" max="8454" width="15.28515625" customWidth="1"/>
    <col min="8456" max="8456" width="12.7109375" bestFit="1" customWidth="1"/>
    <col min="8705" max="8705" width="28" bestFit="1" customWidth="1"/>
    <col min="8706" max="8706" width="15.5703125" customWidth="1"/>
    <col min="8707" max="8707" width="15.140625" customWidth="1"/>
    <col min="8708" max="8708" width="16.7109375" customWidth="1"/>
    <col min="8709" max="8709" width="16.28515625" customWidth="1"/>
    <col min="8710" max="8710" width="15.28515625" customWidth="1"/>
    <col min="8712" max="8712" width="12.7109375" bestFit="1" customWidth="1"/>
    <col min="8961" max="8961" width="28" bestFit="1" customWidth="1"/>
    <col min="8962" max="8962" width="15.5703125" customWidth="1"/>
    <col min="8963" max="8963" width="15.140625" customWidth="1"/>
    <col min="8964" max="8964" width="16.7109375" customWidth="1"/>
    <col min="8965" max="8965" width="16.28515625" customWidth="1"/>
    <col min="8966" max="8966" width="15.28515625" customWidth="1"/>
    <col min="8968" max="8968" width="12.7109375" bestFit="1" customWidth="1"/>
    <col min="9217" max="9217" width="28" bestFit="1" customWidth="1"/>
    <col min="9218" max="9218" width="15.5703125" customWidth="1"/>
    <col min="9219" max="9219" width="15.140625" customWidth="1"/>
    <col min="9220" max="9220" width="16.7109375" customWidth="1"/>
    <col min="9221" max="9221" width="16.28515625" customWidth="1"/>
    <col min="9222" max="9222" width="15.28515625" customWidth="1"/>
    <col min="9224" max="9224" width="12.7109375" bestFit="1" customWidth="1"/>
    <col min="9473" max="9473" width="28" bestFit="1" customWidth="1"/>
    <col min="9474" max="9474" width="15.5703125" customWidth="1"/>
    <col min="9475" max="9475" width="15.140625" customWidth="1"/>
    <col min="9476" max="9476" width="16.7109375" customWidth="1"/>
    <col min="9477" max="9477" width="16.28515625" customWidth="1"/>
    <col min="9478" max="9478" width="15.28515625" customWidth="1"/>
    <col min="9480" max="9480" width="12.7109375" bestFit="1" customWidth="1"/>
    <col min="9729" max="9729" width="28" bestFit="1" customWidth="1"/>
    <col min="9730" max="9730" width="15.5703125" customWidth="1"/>
    <col min="9731" max="9731" width="15.140625" customWidth="1"/>
    <col min="9732" max="9732" width="16.7109375" customWidth="1"/>
    <col min="9733" max="9733" width="16.28515625" customWidth="1"/>
    <col min="9734" max="9734" width="15.28515625" customWidth="1"/>
    <col min="9736" max="9736" width="12.7109375" bestFit="1" customWidth="1"/>
    <col min="9985" max="9985" width="28" bestFit="1" customWidth="1"/>
    <col min="9986" max="9986" width="15.5703125" customWidth="1"/>
    <col min="9987" max="9987" width="15.140625" customWidth="1"/>
    <col min="9988" max="9988" width="16.7109375" customWidth="1"/>
    <col min="9989" max="9989" width="16.28515625" customWidth="1"/>
    <col min="9990" max="9990" width="15.28515625" customWidth="1"/>
    <col min="9992" max="9992" width="12.7109375" bestFit="1" customWidth="1"/>
    <col min="10241" max="10241" width="28" bestFit="1" customWidth="1"/>
    <col min="10242" max="10242" width="15.5703125" customWidth="1"/>
    <col min="10243" max="10243" width="15.140625" customWidth="1"/>
    <col min="10244" max="10244" width="16.7109375" customWidth="1"/>
    <col min="10245" max="10245" width="16.28515625" customWidth="1"/>
    <col min="10246" max="10246" width="15.28515625" customWidth="1"/>
    <col min="10248" max="10248" width="12.7109375" bestFit="1" customWidth="1"/>
    <col min="10497" max="10497" width="28" bestFit="1" customWidth="1"/>
    <col min="10498" max="10498" width="15.5703125" customWidth="1"/>
    <col min="10499" max="10499" width="15.140625" customWidth="1"/>
    <col min="10500" max="10500" width="16.7109375" customWidth="1"/>
    <col min="10501" max="10501" width="16.28515625" customWidth="1"/>
    <col min="10502" max="10502" width="15.28515625" customWidth="1"/>
    <col min="10504" max="10504" width="12.7109375" bestFit="1" customWidth="1"/>
    <col min="10753" max="10753" width="28" bestFit="1" customWidth="1"/>
    <col min="10754" max="10754" width="15.5703125" customWidth="1"/>
    <col min="10755" max="10755" width="15.140625" customWidth="1"/>
    <col min="10756" max="10756" width="16.7109375" customWidth="1"/>
    <col min="10757" max="10757" width="16.28515625" customWidth="1"/>
    <col min="10758" max="10758" width="15.28515625" customWidth="1"/>
    <col min="10760" max="10760" width="12.7109375" bestFit="1" customWidth="1"/>
    <col min="11009" max="11009" width="28" bestFit="1" customWidth="1"/>
    <col min="11010" max="11010" width="15.5703125" customWidth="1"/>
    <col min="11011" max="11011" width="15.140625" customWidth="1"/>
    <col min="11012" max="11012" width="16.7109375" customWidth="1"/>
    <col min="11013" max="11013" width="16.28515625" customWidth="1"/>
    <col min="11014" max="11014" width="15.28515625" customWidth="1"/>
    <col min="11016" max="11016" width="12.7109375" bestFit="1" customWidth="1"/>
    <col min="11265" max="11265" width="28" bestFit="1" customWidth="1"/>
    <col min="11266" max="11266" width="15.5703125" customWidth="1"/>
    <col min="11267" max="11267" width="15.140625" customWidth="1"/>
    <col min="11268" max="11268" width="16.7109375" customWidth="1"/>
    <col min="11269" max="11269" width="16.28515625" customWidth="1"/>
    <col min="11270" max="11270" width="15.28515625" customWidth="1"/>
    <col min="11272" max="11272" width="12.7109375" bestFit="1" customWidth="1"/>
    <col min="11521" max="11521" width="28" bestFit="1" customWidth="1"/>
    <col min="11522" max="11522" width="15.5703125" customWidth="1"/>
    <col min="11523" max="11523" width="15.140625" customWidth="1"/>
    <col min="11524" max="11524" width="16.7109375" customWidth="1"/>
    <col min="11525" max="11525" width="16.28515625" customWidth="1"/>
    <col min="11526" max="11526" width="15.28515625" customWidth="1"/>
    <col min="11528" max="11528" width="12.7109375" bestFit="1" customWidth="1"/>
    <col min="11777" max="11777" width="28" bestFit="1" customWidth="1"/>
    <col min="11778" max="11778" width="15.5703125" customWidth="1"/>
    <col min="11779" max="11779" width="15.140625" customWidth="1"/>
    <col min="11780" max="11780" width="16.7109375" customWidth="1"/>
    <col min="11781" max="11781" width="16.28515625" customWidth="1"/>
    <col min="11782" max="11782" width="15.28515625" customWidth="1"/>
    <col min="11784" max="11784" width="12.7109375" bestFit="1" customWidth="1"/>
    <col min="12033" max="12033" width="28" bestFit="1" customWidth="1"/>
    <col min="12034" max="12034" width="15.5703125" customWidth="1"/>
    <col min="12035" max="12035" width="15.140625" customWidth="1"/>
    <col min="12036" max="12036" width="16.7109375" customWidth="1"/>
    <col min="12037" max="12037" width="16.28515625" customWidth="1"/>
    <col min="12038" max="12038" width="15.28515625" customWidth="1"/>
    <col min="12040" max="12040" width="12.7109375" bestFit="1" customWidth="1"/>
    <col min="12289" max="12289" width="28" bestFit="1" customWidth="1"/>
    <col min="12290" max="12290" width="15.5703125" customWidth="1"/>
    <col min="12291" max="12291" width="15.140625" customWidth="1"/>
    <col min="12292" max="12292" width="16.7109375" customWidth="1"/>
    <col min="12293" max="12293" width="16.28515625" customWidth="1"/>
    <col min="12294" max="12294" width="15.28515625" customWidth="1"/>
    <col min="12296" max="12296" width="12.7109375" bestFit="1" customWidth="1"/>
    <col min="12545" max="12545" width="28" bestFit="1" customWidth="1"/>
    <col min="12546" max="12546" width="15.5703125" customWidth="1"/>
    <col min="12547" max="12547" width="15.140625" customWidth="1"/>
    <col min="12548" max="12548" width="16.7109375" customWidth="1"/>
    <col min="12549" max="12549" width="16.28515625" customWidth="1"/>
    <col min="12550" max="12550" width="15.28515625" customWidth="1"/>
    <col min="12552" max="12552" width="12.7109375" bestFit="1" customWidth="1"/>
    <col min="12801" max="12801" width="28" bestFit="1" customWidth="1"/>
    <col min="12802" max="12802" width="15.5703125" customWidth="1"/>
    <col min="12803" max="12803" width="15.140625" customWidth="1"/>
    <col min="12804" max="12804" width="16.7109375" customWidth="1"/>
    <col min="12805" max="12805" width="16.28515625" customWidth="1"/>
    <col min="12806" max="12806" width="15.28515625" customWidth="1"/>
    <col min="12808" max="12808" width="12.7109375" bestFit="1" customWidth="1"/>
    <col min="13057" max="13057" width="28" bestFit="1" customWidth="1"/>
    <col min="13058" max="13058" width="15.5703125" customWidth="1"/>
    <col min="13059" max="13059" width="15.140625" customWidth="1"/>
    <col min="13060" max="13060" width="16.7109375" customWidth="1"/>
    <col min="13061" max="13061" width="16.28515625" customWidth="1"/>
    <col min="13062" max="13062" width="15.28515625" customWidth="1"/>
    <col min="13064" max="13064" width="12.7109375" bestFit="1" customWidth="1"/>
    <col min="13313" max="13313" width="28" bestFit="1" customWidth="1"/>
    <col min="13314" max="13314" width="15.5703125" customWidth="1"/>
    <col min="13315" max="13315" width="15.140625" customWidth="1"/>
    <col min="13316" max="13316" width="16.7109375" customWidth="1"/>
    <col min="13317" max="13317" width="16.28515625" customWidth="1"/>
    <col min="13318" max="13318" width="15.28515625" customWidth="1"/>
    <col min="13320" max="13320" width="12.7109375" bestFit="1" customWidth="1"/>
    <col min="13569" max="13569" width="28" bestFit="1" customWidth="1"/>
    <col min="13570" max="13570" width="15.5703125" customWidth="1"/>
    <col min="13571" max="13571" width="15.140625" customWidth="1"/>
    <col min="13572" max="13572" width="16.7109375" customWidth="1"/>
    <col min="13573" max="13573" width="16.28515625" customWidth="1"/>
    <col min="13574" max="13574" width="15.28515625" customWidth="1"/>
    <col min="13576" max="13576" width="12.7109375" bestFit="1" customWidth="1"/>
    <col min="13825" max="13825" width="28" bestFit="1" customWidth="1"/>
    <col min="13826" max="13826" width="15.5703125" customWidth="1"/>
    <col min="13827" max="13827" width="15.140625" customWidth="1"/>
    <col min="13828" max="13828" width="16.7109375" customWidth="1"/>
    <col min="13829" max="13829" width="16.28515625" customWidth="1"/>
    <col min="13830" max="13830" width="15.28515625" customWidth="1"/>
    <col min="13832" max="13832" width="12.7109375" bestFit="1" customWidth="1"/>
    <col min="14081" max="14081" width="28" bestFit="1" customWidth="1"/>
    <col min="14082" max="14082" width="15.5703125" customWidth="1"/>
    <col min="14083" max="14083" width="15.140625" customWidth="1"/>
    <col min="14084" max="14084" width="16.7109375" customWidth="1"/>
    <col min="14085" max="14085" width="16.28515625" customWidth="1"/>
    <col min="14086" max="14086" width="15.28515625" customWidth="1"/>
    <col min="14088" max="14088" width="12.7109375" bestFit="1" customWidth="1"/>
    <col min="14337" max="14337" width="28" bestFit="1" customWidth="1"/>
    <col min="14338" max="14338" width="15.5703125" customWidth="1"/>
    <col min="14339" max="14339" width="15.140625" customWidth="1"/>
    <col min="14340" max="14340" width="16.7109375" customWidth="1"/>
    <col min="14341" max="14341" width="16.28515625" customWidth="1"/>
    <col min="14342" max="14342" width="15.28515625" customWidth="1"/>
    <col min="14344" max="14344" width="12.7109375" bestFit="1" customWidth="1"/>
    <col min="14593" max="14593" width="28" bestFit="1" customWidth="1"/>
    <col min="14594" max="14594" width="15.5703125" customWidth="1"/>
    <col min="14595" max="14595" width="15.140625" customWidth="1"/>
    <col min="14596" max="14596" width="16.7109375" customWidth="1"/>
    <col min="14597" max="14597" width="16.28515625" customWidth="1"/>
    <col min="14598" max="14598" width="15.28515625" customWidth="1"/>
    <col min="14600" max="14600" width="12.7109375" bestFit="1" customWidth="1"/>
    <col min="14849" max="14849" width="28" bestFit="1" customWidth="1"/>
    <col min="14850" max="14850" width="15.5703125" customWidth="1"/>
    <col min="14851" max="14851" width="15.140625" customWidth="1"/>
    <col min="14852" max="14852" width="16.7109375" customWidth="1"/>
    <col min="14853" max="14853" width="16.28515625" customWidth="1"/>
    <col min="14854" max="14854" width="15.28515625" customWidth="1"/>
    <col min="14856" max="14856" width="12.7109375" bestFit="1" customWidth="1"/>
    <col min="15105" max="15105" width="28" bestFit="1" customWidth="1"/>
    <col min="15106" max="15106" width="15.5703125" customWidth="1"/>
    <col min="15107" max="15107" width="15.140625" customWidth="1"/>
    <col min="15108" max="15108" width="16.7109375" customWidth="1"/>
    <col min="15109" max="15109" width="16.28515625" customWidth="1"/>
    <col min="15110" max="15110" width="15.28515625" customWidth="1"/>
    <col min="15112" max="15112" width="12.7109375" bestFit="1" customWidth="1"/>
    <col min="15361" max="15361" width="28" bestFit="1" customWidth="1"/>
    <col min="15362" max="15362" width="15.5703125" customWidth="1"/>
    <col min="15363" max="15363" width="15.140625" customWidth="1"/>
    <col min="15364" max="15364" width="16.7109375" customWidth="1"/>
    <col min="15365" max="15365" width="16.28515625" customWidth="1"/>
    <col min="15366" max="15366" width="15.28515625" customWidth="1"/>
    <col min="15368" max="15368" width="12.7109375" bestFit="1" customWidth="1"/>
    <col min="15617" max="15617" width="28" bestFit="1" customWidth="1"/>
    <col min="15618" max="15618" width="15.5703125" customWidth="1"/>
    <col min="15619" max="15619" width="15.140625" customWidth="1"/>
    <col min="15620" max="15620" width="16.7109375" customWidth="1"/>
    <col min="15621" max="15621" width="16.28515625" customWidth="1"/>
    <col min="15622" max="15622" width="15.28515625" customWidth="1"/>
    <col min="15624" max="15624" width="12.7109375" bestFit="1" customWidth="1"/>
    <col min="15873" max="15873" width="28" bestFit="1" customWidth="1"/>
    <col min="15874" max="15874" width="15.5703125" customWidth="1"/>
    <col min="15875" max="15875" width="15.140625" customWidth="1"/>
    <col min="15876" max="15876" width="16.7109375" customWidth="1"/>
    <col min="15877" max="15877" width="16.28515625" customWidth="1"/>
    <col min="15878" max="15878" width="15.28515625" customWidth="1"/>
    <col min="15880" max="15880" width="12.7109375" bestFit="1" customWidth="1"/>
    <col min="16129" max="16129" width="28" bestFit="1" customWidth="1"/>
    <col min="16130" max="16130" width="15.5703125" customWidth="1"/>
    <col min="16131" max="16131" width="15.140625" customWidth="1"/>
    <col min="16132" max="16132" width="16.7109375" customWidth="1"/>
    <col min="16133" max="16133" width="16.28515625" customWidth="1"/>
    <col min="16134" max="16134" width="15.28515625" customWidth="1"/>
    <col min="16136" max="16136" width="12.7109375" bestFit="1" customWidth="1"/>
  </cols>
  <sheetData>
    <row r="1" spans="1:6" ht="18" x14ac:dyDescent="0.25">
      <c r="A1" s="54" t="s">
        <v>0</v>
      </c>
      <c r="B1" s="54"/>
      <c r="C1" s="54"/>
      <c r="D1" s="54"/>
      <c r="E1" s="54"/>
      <c r="F1" s="54"/>
    </row>
    <row r="2" spans="1:6" ht="15.75" thickBot="1" x14ac:dyDescent="0.3">
      <c r="A2" s="30"/>
      <c r="B2" s="36"/>
      <c r="C2" s="36"/>
      <c r="D2" s="36"/>
      <c r="E2" s="36"/>
      <c r="F2" s="37" t="s">
        <v>1</v>
      </c>
    </row>
    <row r="3" spans="1:6" x14ac:dyDescent="0.25">
      <c r="A3" s="40"/>
      <c r="B3" s="41"/>
      <c r="C3" s="41"/>
      <c r="D3" s="42"/>
      <c r="E3" s="42"/>
      <c r="F3" s="43" t="s">
        <v>82</v>
      </c>
    </row>
    <row r="4" spans="1:6" ht="60" x14ac:dyDescent="0.25">
      <c r="A4" s="44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45" t="s">
        <v>7</v>
      </c>
    </row>
    <row r="5" spans="1:6" s="11" customFormat="1" x14ac:dyDescent="0.25">
      <c r="A5" s="44" t="s">
        <v>8</v>
      </c>
      <c r="B5" s="23">
        <v>0</v>
      </c>
      <c r="C5" s="23">
        <v>32475797</v>
      </c>
      <c r="D5" s="23">
        <v>0</v>
      </c>
      <c r="E5" s="23">
        <v>0</v>
      </c>
      <c r="F5" s="46">
        <f>SUM(B5:E5)</f>
        <v>32475797</v>
      </c>
    </row>
    <row r="6" spans="1:6" s="11" customFormat="1" x14ac:dyDescent="0.25">
      <c r="A6" s="44" t="s">
        <v>9</v>
      </c>
      <c r="B6" s="23">
        <v>0</v>
      </c>
      <c r="C6" s="23">
        <v>0</v>
      </c>
      <c r="D6" s="23">
        <v>5000000</v>
      </c>
      <c r="E6" s="23">
        <v>0</v>
      </c>
      <c r="F6" s="46">
        <f t="shared" ref="F6:F70" si="0">SUM(B6:E6)</f>
        <v>5000000</v>
      </c>
    </row>
    <row r="7" spans="1:6" s="11" customFormat="1" x14ac:dyDescent="0.25">
      <c r="A7" s="44" t="s">
        <v>10</v>
      </c>
      <c r="B7" s="23">
        <v>0</v>
      </c>
      <c r="C7" s="23">
        <v>7582120.7599999998</v>
      </c>
      <c r="D7" s="23">
        <v>0</v>
      </c>
      <c r="E7" s="23">
        <v>0</v>
      </c>
      <c r="F7" s="46">
        <f t="shared" si="0"/>
        <v>7582120.7599999998</v>
      </c>
    </row>
    <row r="8" spans="1:6" s="11" customFormat="1" x14ac:dyDescent="0.25">
      <c r="A8" s="44" t="s">
        <v>11</v>
      </c>
      <c r="B8" s="23">
        <v>0</v>
      </c>
      <c r="C8" s="23">
        <v>949275.87</v>
      </c>
      <c r="D8" s="23">
        <v>0</v>
      </c>
      <c r="E8" s="23">
        <v>0</v>
      </c>
      <c r="F8" s="46">
        <f t="shared" si="0"/>
        <v>949275.87</v>
      </c>
    </row>
    <row r="9" spans="1:6" s="52" customFormat="1" x14ac:dyDescent="0.25">
      <c r="A9" s="44" t="s">
        <v>12</v>
      </c>
      <c r="B9" s="23">
        <v>0</v>
      </c>
      <c r="C9" s="23">
        <v>15905139.310000001</v>
      </c>
      <c r="D9" s="23">
        <v>0</v>
      </c>
      <c r="E9" s="23">
        <v>0</v>
      </c>
      <c r="F9" s="46">
        <f t="shared" si="0"/>
        <v>15905139.310000001</v>
      </c>
    </row>
    <row r="10" spans="1:6" s="11" customFormat="1" x14ac:dyDescent="0.25">
      <c r="A10" s="44" t="s">
        <v>13</v>
      </c>
      <c r="B10" s="23">
        <v>0</v>
      </c>
      <c r="C10" s="23">
        <v>295453680.80000001</v>
      </c>
      <c r="D10" s="23">
        <v>0</v>
      </c>
      <c r="E10" s="23">
        <v>198322793.06</v>
      </c>
      <c r="F10" s="46">
        <f t="shared" si="0"/>
        <v>493776473.86000001</v>
      </c>
    </row>
    <row r="11" spans="1:6" s="11" customFormat="1" x14ac:dyDescent="0.25">
      <c r="A11" s="44" t="s">
        <v>14</v>
      </c>
      <c r="B11" s="23">
        <v>0</v>
      </c>
      <c r="C11" s="23">
        <v>2000000</v>
      </c>
      <c r="D11" s="23">
        <v>77000000</v>
      </c>
      <c r="E11" s="23">
        <v>0</v>
      </c>
      <c r="F11" s="46">
        <f t="shared" si="0"/>
        <v>79000000</v>
      </c>
    </row>
    <row r="12" spans="1:6" s="11" customFormat="1" x14ac:dyDescent="0.25">
      <c r="A12" s="44" t="s">
        <v>15</v>
      </c>
      <c r="B12" s="23">
        <v>0</v>
      </c>
      <c r="C12" s="23">
        <v>0</v>
      </c>
      <c r="D12" s="23">
        <v>24400000</v>
      </c>
      <c r="E12" s="23">
        <v>0</v>
      </c>
      <c r="F12" s="46">
        <f t="shared" si="0"/>
        <v>24400000</v>
      </c>
    </row>
    <row r="13" spans="1:6" s="52" customFormat="1" x14ac:dyDescent="0.25">
      <c r="A13" s="44" t="s">
        <v>16</v>
      </c>
      <c r="B13" s="23">
        <v>0</v>
      </c>
      <c r="C13" s="23">
        <v>113651927.56999999</v>
      </c>
      <c r="D13" s="23">
        <v>0</v>
      </c>
      <c r="E13" s="23">
        <v>0</v>
      </c>
      <c r="F13" s="46">
        <f t="shared" si="0"/>
        <v>113651927.56999999</v>
      </c>
    </row>
    <row r="14" spans="1:6" s="52" customFormat="1" x14ac:dyDescent="0.25">
      <c r="A14" s="44" t="s">
        <v>17</v>
      </c>
      <c r="B14" s="23">
        <v>0</v>
      </c>
      <c r="C14" s="23">
        <v>28949000</v>
      </c>
      <c r="D14" s="23">
        <v>0</v>
      </c>
      <c r="E14" s="23">
        <v>0</v>
      </c>
      <c r="F14" s="46">
        <f t="shared" si="0"/>
        <v>28949000</v>
      </c>
    </row>
    <row r="15" spans="1:6" s="52" customFormat="1" x14ac:dyDescent="0.25">
      <c r="A15" s="44" t="s">
        <v>18</v>
      </c>
      <c r="B15" s="23">
        <v>0</v>
      </c>
      <c r="C15" s="23">
        <v>9055708.5</v>
      </c>
      <c r="D15" s="23">
        <v>0</v>
      </c>
      <c r="E15" s="23">
        <v>0</v>
      </c>
      <c r="F15" s="46">
        <f t="shared" si="0"/>
        <v>9055708.5</v>
      </c>
    </row>
    <row r="16" spans="1:6" s="52" customFormat="1" x14ac:dyDescent="0.25">
      <c r="A16" s="44" t="s">
        <v>19</v>
      </c>
      <c r="B16" s="23">
        <v>0</v>
      </c>
      <c r="C16" s="23">
        <v>19755924</v>
      </c>
      <c r="D16" s="23">
        <v>0</v>
      </c>
      <c r="E16" s="23">
        <v>0</v>
      </c>
      <c r="F16" s="46">
        <f t="shared" si="0"/>
        <v>19755924</v>
      </c>
    </row>
    <row r="17" spans="1:7" s="52" customFormat="1" x14ac:dyDescent="0.25">
      <c r="A17" s="44" t="s">
        <v>20</v>
      </c>
      <c r="B17" s="23">
        <v>0</v>
      </c>
      <c r="C17" s="23">
        <v>5900000</v>
      </c>
      <c r="D17" s="23">
        <v>0</v>
      </c>
      <c r="E17" s="23">
        <v>0</v>
      </c>
      <c r="F17" s="46">
        <f t="shared" si="0"/>
        <v>5900000</v>
      </c>
    </row>
    <row r="18" spans="1:7" s="52" customFormat="1" x14ac:dyDescent="0.25">
      <c r="A18" s="44" t="s">
        <v>21</v>
      </c>
      <c r="B18" s="23">
        <v>0</v>
      </c>
      <c r="C18" s="23">
        <v>3970000</v>
      </c>
      <c r="D18" s="23">
        <v>0</v>
      </c>
      <c r="E18" s="23">
        <v>0</v>
      </c>
      <c r="F18" s="46">
        <f t="shared" si="0"/>
        <v>3970000</v>
      </c>
    </row>
    <row r="19" spans="1:7" s="52" customFormat="1" x14ac:dyDescent="0.25">
      <c r="A19" s="44" t="s">
        <v>22</v>
      </c>
      <c r="B19" s="23">
        <v>0</v>
      </c>
      <c r="C19" s="23">
        <v>970000</v>
      </c>
      <c r="D19" s="23">
        <v>0</v>
      </c>
      <c r="E19" s="23">
        <v>0</v>
      </c>
      <c r="F19" s="46">
        <f t="shared" si="0"/>
        <v>970000</v>
      </c>
    </row>
    <row r="20" spans="1:7" s="52" customFormat="1" x14ac:dyDescent="0.25">
      <c r="A20" s="44" t="s">
        <v>23</v>
      </c>
      <c r="B20" s="23">
        <v>0</v>
      </c>
      <c r="C20" s="23">
        <v>4190043</v>
      </c>
      <c r="D20" s="23">
        <v>0</v>
      </c>
      <c r="E20" s="23">
        <v>0</v>
      </c>
      <c r="F20" s="46">
        <f t="shared" si="0"/>
        <v>4190043</v>
      </c>
    </row>
    <row r="21" spans="1:7" s="52" customFormat="1" x14ac:dyDescent="0.25">
      <c r="A21" s="44" t="s">
        <v>24</v>
      </c>
      <c r="B21" s="23">
        <v>0</v>
      </c>
      <c r="C21" s="23">
        <v>119572010.84999999</v>
      </c>
      <c r="D21" s="23">
        <v>0</v>
      </c>
      <c r="E21" s="23">
        <v>0</v>
      </c>
      <c r="F21" s="46">
        <f t="shared" si="0"/>
        <v>119572010.84999999</v>
      </c>
    </row>
    <row r="22" spans="1:7" s="11" customFormat="1" x14ac:dyDescent="0.25">
      <c r="A22" s="44" t="s">
        <v>25</v>
      </c>
      <c r="B22" s="23">
        <v>0</v>
      </c>
      <c r="C22" s="23">
        <v>37223192</v>
      </c>
      <c r="D22" s="23">
        <v>0</v>
      </c>
      <c r="E22" s="23">
        <v>0</v>
      </c>
      <c r="F22" s="46">
        <f t="shared" si="0"/>
        <v>37223192</v>
      </c>
    </row>
    <row r="23" spans="1:7" s="11" customFormat="1" x14ac:dyDescent="0.25">
      <c r="A23" s="44" t="s">
        <v>26</v>
      </c>
      <c r="B23" s="23">
        <v>0</v>
      </c>
      <c r="C23" s="23">
        <v>800000</v>
      </c>
      <c r="D23" s="23">
        <v>0</v>
      </c>
      <c r="E23" s="23">
        <v>0</v>
      </c>
      <c r="F23" s="46">
        <f t="shared" si="0"/>
        <v>800000</v>
      </c>
    </row>
    <row r="24" spans="1:7" s="11" customFormat="1" x14ac:dyDescent="0.25">
      <c r="A24" s="44" t="s">
        <v>27</v>
      </c>
      <c r="B24" s="23">
        <v>0</v>
      </c>
      <c r="C24" s="23">
        <v>600000</v>
      </c>
      <c r="D24" s="23">
        <v>0</v>
      </c>
      <c r="E24" s="23">
        <v>0</v>
      </c>
      <c r="F24" s="46">
        <f t="shared" si="0"/>
        <v>600000</v>
      </c>
    </row>
    <row r="25" spans="1:7" s="11" customFormat="1" x14ac:dyDescent="0.25">
      <c r="A25" s="44" t="s">
        <v>28</v>
      </c>
      <c r="B25" s="23">
        <v>0</v>
      </c>
      <c r="C25" s="23">
        <v>55644091.82</v>
      </c>
      <c r="D25" s="23">
        <v>0</v>
      </c>
      <c r="E25" s="23">
        <v>0</v>
      </c>
      <c r="F25" s="46">
        <f t="shared" si="0"/>
        <v>55644091.82</v>
      </c>
      <c r="G25" s="53"/>
    </row>
    <row r="26" spans="1:7" s="11" customFormat="1" x14ac:dyDescent="0.25">
      <c r="A26" s="44" t="s">
        <v>29</v>
      </c>
      <c r="B26" s="23">
        <v>0</v>
      </c>
      <c r="C26" s="23">
        <v>14191975.49</v>
      </c>
      <c r="D26" s="23">
        <v>0</v>
      </c>
      <c r="E26" s="23">
        <v>0</v>
      </c>
      <c r="F26" s="46">
        <f t="shared" si="0"/>
        <v>14191975.49</v>
      </c>
    </row>
    <row r="27" spans="1:7" s="11" customFormat="1" x14ac:dyDescent="0.25">
      <c r="A27" s="44" t="s">
        <v>30</v>
      </c>
      <c r="B27" s="23">
        <v>0</v>
      </c>
      <c r="C27" s="23">
        <v>2600000</v>
      </c>
      <c r="D27" s="23">
        <v>0</v>
      </c>
      <c r="E27" s="23">
        <v>0</v>
      </c>
      <c r="F27" s="46">
        <f t="shared" si="0"/>
        <v>2600000</v>
      </c>
    </row>
    <row r="28" spans="1:7" s="11" customFormat="1" x14ac:dyDescent="0.25">
      <c r="A28" s="44" t="s">
        <v>31</v>
      </c>
      <c r="B28" s="23">
        <v>0</v>
      </c>
      <c r="C28" s="23">
        <v>1700000</v>
      </c>
      <c r="D28" s="23">
        <v>0</v>
      </c>
      <c r="E28" s="23">
        <v>0</v>
      </c>
      <c r="F28" s="46">
        <f t="shared" si="0"/>
        <v>1700000</v>
      </c>
    </row>
    <row r="29" spans="1:7" s="11" customFormat="1" x14ac:dyDescent="0.25">
      <c r="A29" s="44" t="s">
        <v>32</v>
      </c>
      <c r="B29" s="23">
        <v>0</v>
      </c>
      <c r="C29" s="23">
        <v>39578813.859999999</v>
      </c>
      <c r="D29" s="23">
        <v>6415000</v>
      </c>
      <c r="E29" s="23">
        <v>0</v>
      </c>
      <c r="F29" s="46">
        <f t="shared" si="0"/>
        <v>45993813.859999999</v>
      </c>
    </row>
    <row r="30" spans="1:7" s="11" customFormat="1" x14ac:dyDescent="0.25">
      <c r="A30" s="44" t="s">
        <v>33</v>
      </c>
      <c r="B30" s="23">
        <v>0</v>
      </c>
      <c r="C30" s="23">
        <v>0</v>
      </c>
      <c r="D30" s="23">
        <v>1945000</v>
      </c>
      <c r="E30" s="23">
        <v>0</v>
      </c>
      <c r="F30" s="46">
        <f t="shared" si="0"/>
        <v>1945000</v>
      </c>
    </row>
    <row r="31" spans="1:7" s="11" customFormat="1" x14ac:dyDescent="0.25">
      <c r="A31" s="44" t="s">
        <v>34</v>
      </c>
      <c r="B31" s="23">
        <v>0</v>
      </c>
      <c r="C31" s="23">
        <v>115296149.58</v>
      </c>
      <c r="D31" s="23">
        <v>0</v>
      </c>
      <c r="E31" s="23">
        <v>0</v>
      </c>
      <c r="F31" s="46">
        <f t="shared" si="0"/>
        <v>115296149.58</v>
      </c>
    </row>
    <row r="32" spans="1:7" s="11" customFormat="1" x14ac:dyDescent="0.25">
      <c r="A32" s="44" t="s">
        <v>35</v>
      </c>
      <c r="B32" s="23">
        <v>0</v>
      </c>
      <c r="C32" s="23">
        <v>10969800</v>
      </c>
      <c r="D32" s="23">
        <v>0</v>
      </c>
      <c r="E32" s="23">
        <v>0</v>
      </c>
      <c r="F32" s="46">
        <f t="shared" si="0"/>
        <v>10969800</v>
      </c>
    </row>
    <row r="33" spans="1:8" s="11" customFormat="1" x14ac:dyDescent="0.25">
      <c r="A33" s="44" t="s">
        <v>36</v>
      </c>
      <c r="B33" s="23">
        <v>0</v>
      </c>
      <c r="C33" s="23">
        <v>54558919.210000001</v>
      </c>
      <c r="D33" s="23">
        <v>0</v>
      </c>
      <c r="E33" s="23">
        <v>0</v>
      </c>
      <c r="F33" s="46">
        <f t="shared" si="0"/>
        <v>54558919.210000001</v>
      </c>
    </row>
    <row r="34" spans="1:8" s="11" customFormat="1" x14ac:dyDescent="0.25">
      <c r="A34" s="44" t="s">
        <v>37</v>
      </c>
      <c r="B34" s="23">
        <v>0</v>
      </c>
      <c r="C34" s="23">
        <v>62337290.960000001</v>
      </c>
      <c r="D34" s="23">
        <v>0</v>
      </c>
      <c r="E34" s="23">
        <v>0</v>
      </c>
      <c r="F34" s="46">
        <f t="shared" si="0"/>
        <v>62337290.960000001</v>
      </c>
    </row>
    <row r="35" spans="1:8" s="11" customFormat="1" x14ac:dyDescent="0.25">
      <c r="A35" s="44" t="s">
        <v>83</v>
      </c>
      <c r="B35" s="23">
        <v>0</v>
      </c>
      <c r="C35" s="23">
        <v>3933336</v>
      </c>
      <c r="D35" s="23">
        <v>0</v>
      </c>
      <c r="E35" s="23">
        <v>0</v>
      </c>
      <c r="F35" s="46">
        <f t="shared" si="0"/>
        <v>3933336</v>
      </c>
    </row>
    <row r="36" spans="1:8" s="52" customFormat="1" x14ac:dyDescent="0.25">
      <c r="A36" s="44" t="s">
        <v>39</v>
      </c>
      <c r="B36" s="23">
        <v>0</v>
      </c>
      <c r="C36" s="23">
        <v>184987816.13</v>
      </c>
      <c r="D36" s="23">
        <v>50000000</v>
      </c>
      <c r="E36" s="23">
        <v>0</v>
      </c>
      <c r="F36" s="46">
        <f t="shared" si="0"/>
        <v>234987816.13</v>
      </c>
    </row>
    <row r="37" spans="1:8" s="52" customFormat="1" x14ac:dyDescent="0.25">
      <c r="A37" s="44" t="s">
        <v>84</v>
      </c>
      <c r="B37" s="23">
        <v>0</v>
      </c>
      <c r="C37" s="23">
        <v>2336487.85</v>
      </c>
      <c r="D37" s="23">
        <v>0</v>
      </c>
      <c r="E37" s="23">
        <v>0</v>
      </c>
      <c r="F37" s="46">
        <f t="shared" si="0"/>
        <v>2336487.85</v>
      </c>
    </row>
    <row r="38" spans="1:8" s="52" customFormat="1" x14ac:dyDescent="0.25">
      <c r="A38" s="44" t="s">
        <v>85</v>
      </c>
      <c r="B38" s="23">
        <v>0</v>
      </c>
      <c r="C38" s="23">
        <v>6402184</v>
      </c>
      <c r="D38" s="23">
        <v>0</v>
      </c>
      <c r="E38" s="23">
        <v>0</v>
      </c>
      <c r="F38" s="46">
        <f t="shared" si="0"/>
        <v>6402184</v>
      </c>
    </row>
    <row r="39" spans="1:8" s="52" customFormat="1" x14ac:dyDescent="0.25">
      <c r="A39" s="44" t="s">
        <v>86</v>
      </c>
      <c r="B39" s="23">
        <v>0</v>
      </c>
      <c r="C39" s="23">
        <v>1930000</v>
      </c>
      <c r="D39" s="23">
        <v>0</v>
      </c>
      <c r="E39" s="23">
        <v>0</v>
      </c>
      <c r="F39" s="46">
        <f t="shared" si="0"/>
        <v>1930000</v>
      </c>
    </row>
    <row r="40" spans="1:8" s="11" customFormat="1" x14ac:dyDescent="0.25">
      <c r="A40" s="44" t="s">
        <v>87</v>
      </c>
      <c r="B40" s="23">
        <v>0</v>
      </c>
      <c r="C40" s="23">
        <v>530000</v>
      </c>
      <c r="D40" s="23">
        <v>0</v>
      </c>
      <c r="E40" s="23">
        <v>0</v>
      </c>
      <c r="F40" s="46">
        <f t="shared" si="0"/>
        <v>530000</v>
      </c>
      <c r="H40" s="12"/>
    </row>
    <row r="41" spans="1:8" s="52" customFormat="1" x14ac:dyDescent="0.25">
      <c r="A41" s="44" t="s">
        <v>43</v>
      </c>
      <c r="B41" s="23">
        <v>0</v>
      </c>
      <c r="C41" s="23">
        <v>151437631.18000001</v>
      </c>
      <c r="D41" s="23">
        <v>0</v>
      </c>
      <c r="E41" s="23">
        <v>0</v>
      </c>
      <c r="F41" s="46">
        <f t="shared" si="0"/>
        <v>151437631.18000001</v>
      </c>
    </row>
    <row r="42" spans="1:8" s="52" customFormat="1" x14ac:dyDescent="0.25">
      <c r="A42" s="44" t="s">
        <v>44</v>
      </c>
      <c r="B42" s="23">
        <v>0</v>
      </c>
      <c r="C42" s="23">
        <v>33262819.629999999</v>
      </c>
      <c r="D42" s="23">
        <v>0</v>
      </c>
      <c r="E42" s="23">
        <v>0</v>
      </c>
      <c r="F42" s="46">
        <f t="shared" si="0"/>
        <v>33262819.629999999</v>
      </c>
    </row>
    <row r="43" spans="1:8" s="52" customFormat="1" x14ac:dyDescent="0.25">
      <c r="A43" s="44" t="s">
        <v>45</v>
      </c>
      <c r="B43" s="23">
        <v>0</v>
      </c>
      <c r="C43" s="23">
        <v>24620411</v>
      </c>
      <c r="D43" s="23">
        <v>0</v>
      </c>
      <c r="E43" s="23">
        <v>0</v>
      </c>
      <c r="F43" s="46">
        <f t="shared" si="0"/>
        <v>24620411</v>
      </c>
    </row>
    <row r="44" spans="1:8" s="11" customFormat="1" x14ac:dyDescent="0.25">
      <c r="A44" s="44" t="s">
        <v>46</v>
      </c>
      <c r="B44" s="23">
        <v>0</v>
      </c>
      <c r="C44" s="23">
        <v>14938784.52</v>
      </c>
      <c r="D44" s="23">
        <v>0</v>
      </c>
      <c r="E44" s="23">
        <v>0</v>
      </c>
      <c r="F44" s="46">
        <f t="shared" si="0"/>
        <v>14938784.52</v>
      </c>
    </row>
    <row r="45" spans="1:8" s="52" customFormat="1" x14ac:dyDescent="0.25">
      <c r="A45" s="44" t="s">
        <v>47</v>
      </c>
      <c r="B45" s="23">
        <v>0</v>
      </c>
      <c r="C45" s="23">
        <v>37791433.590000004</v>
      </c>
      <c r="D45" s="23">
        <v>0</v>
      </c>
      <c r="E45" s="23">
        <v>0</v>
      </c>
      <c r="F45" s="46">
        <f t="shared" si="0"/>
        <v>37791433.590000004</v>
      </c>
    </row>
    <row r="46" spans="1:8" s="52" customFormat="1" x14ac:dyDescent="0.25">
      <c r="A46" s="44" t="s">
        <v>48</v>
      </c>
      <c r="B46" s="23">
        <v>0</v>
      </c>
      <c r="C46" s="23">
        <v>116343892.63</v>
      </c>
      <c r="D46" s="23">
        <v>0</v>
      </c>
      <c r="E46" s="23">
        <v>0</v>
      </c>
      <c r="F46" s="46">
        <f t="shared" si="0"/>
        <v>116343892.63</v>
      </c>
    </row>
    <row r="47" spans="1:8" s="52" customFormat="1" ht="24" x14ac:dyDescent="0.25">
      <c r="A47" s="44" t="s">
        <v>49</v>
      </c>
      <c r="B47" s="23">
        <v>0</v>
      </c>
      <c r="C47" s="23">
        <v>2790000</v>
      </c>
      <c r="D47" s="23">
        <v>0</v>
      </c>
      <c r="E47" s="23">
        <v>0</v>
      </c>
      <c r="F47" s="46">
        <f t="shared" si="0"/>
        <v>2790000</v>
      </c>
    </row>
    <row r="48" spans="1:8" s="52" customFormat="1" ht="14.25" customHeight="1" x14ac:dyDescent="0.25">
      <c r="A48" s="44" t="s">
        <v>50</v>
      </c>
      <c r="B48" s="23">
        <v>0</v>
      </c>
      <c r="C48" s="23">
        <v>6317053.8799999999</v>
      </c>
      <c r="D48" s="23">
        <v>0</v>
      </c>
      <c r="E48" s="23">
        <v>0</v>
      </c>
      <c r="F48" s="46">
        <f t="shared" si="0"/>
        <v>6317053.8799999999</v>
      </c>
    </row>
    <row r="49" spans="1:8" s="11" customFormat="1" x14ac:dyDescent="0.25">
      <c r="A49" s="44" t="s">
        <v>51</v>
      </c>
      <c r="B49" s="23">
        <v>0</v>
      </c>
      <c r="C49" s="23">
        <v>900000</v>
      </c>
      <c r="D49" s="23">
        <v>0</v>
      </c>
      <c r="E49" s="23">
        <v>0</v>
      </c>
      <c r="F49" s="46">
        <f t="shared" si="0"/>
        <v>900000</v>
      </c>
    </row>
    <row r="50" spans="1:8" s="11" customFormat="1" x14ac:dyDescent="0.25">
      <c r="A50" s="44" t="s">
        <v>52</v>
      </c>
      <c r="B50" s="23">
        <v>0</v>
      </c>
      <c r="C50" s="23">
        <v>17079611.940000001</v>
      </c>
      <c r="D50" s="23">
        <v>0</v>
      </c>
      <c r="E50" s="23">
        <v>0</v>
      </c>
      <c r="F50" s="46">
        <f t="shared" si="0"/>
        <v>17079611.940000001</v>
      </c>
    </row>
    <row r="51" spans="1:8" s="52" customFormat="1" x14ac:dyDescent="0.25">
      <c r="A51" s="44" t="s">
        <v>53</v>
      </c>
      <c r="B51" s="23">
        <v>0</v>
      </c>
      <c r="C51" s="23">
        <v>82338594.049999997</v>
      </c>
      <c r="D51" s="23">
        <v>0</v>
      </c>
      <c r="E51" s="23">
        <v>0</v>
      </c>
      <c r="F51" s="46">
        <f t="shared" si="0"/>
        <v>82338594.049999997</v>
      </c>
    </row>
    <row r="52" spans="1:8" s="52" customFormat="1" x14ac:dyDescent="0.25">
      <c r="A52" s="44" t="s">
        <v>54</v>
      </c>
      <c r="B52" s="23">
        <v>0</v>
      </c>
      <c r="C52" s="23">
        <v>20881381.059999999</v>
      </c>
      <c r="D52" s="23">
        <v>12000000</v>
      </c>
      <c r="E52" s="23">
        <v>8600339.5299999993</v>
      </c>
      <c r="F52" s="46">
        <f t="shared" si="0"/>
        <v>41481720.589999996</v>
      </c>
    </row>
    <row r="53" spans="1:8" s="52" customFormat="1" x14ac:dyDescent="0.25">
      <c r="A53" s="44" t="s">
        <v>55</v>
      </c>
      <c r="B53" s="23">
        <v>0</v>
      </c>
      <c r="C53" s="23">
        <v>16080000</v>
      </c>
      <c r="D53" s="23">
        <v>0</v>
      </c>
      <c r="E53" s="23">
        <v>8600339.5199999996</v>
      </c>
      <c r="F53" s="46">
        <f t="shared" si="0"/>
        <v>24680339.52</v>
      </c>
    </row>
    <row r="54" spans="1:8" s="11" customFormat="1" x14ac:dyDescent="0.25">
      <c r="A54" s="44" t="s">
        <v>56</v>
      </c>
      <c r="B54" s="23">
        <v>0</v>
      </c>
      <c r="C54" s="23">
        <v>360000</v>
      </c>
      <c r="D54" s="23">
        <v>0</v>
      </c>
      <c r="E54" s="23">
        <v>0</v>
      </c>
      <c r="F54" s="46">
        <f t="shared" si="0"/>
        <v>360000</v>
      </c>
    </row>
    <row r="55" spans="1:8" s="11" customFormat="1" x14ac:dyDescent="0.25">
      <c r="A55" s="44" t="s">
        <v>57</v>
      </c>
      <c r="B55" s="23">
        <v>0</v>
      </c>
      <c r="C55" s="23">
        <v>17120467.219999999</v>
      </c>
      <c r="D55" s="23">
        <v>0</v>
      </c>
      <c r="E55" s="23">
        <v>0</v>
      </c>
      <c r="F55" s="46">
        <f t="shared" si="0"/>
        <v>17120467.219999999</v>
      </c>
    </row>
    <row r="56" spans="1:8" s="11" customFormat="1" x14ac:dyDescent="0.25">
      <c r="A56" s="44" t="s">
        <v>58</v>
      </c>
      <c r="B56" s="23">
        <v>0</v>
      </c>
      <c r="C56" s="23">
        <v>30262322.289999999</v>
      </c>
      <c r="D56" s="23">
        <v>0</v>
      </c>
      <c r="E56" s="23">
        <v>0</v>
      </c>
      <c r="F56" s="46">
        <f t="shared" si="0"/>
        <v>30262322.289999999</v>
      </c>
    </row>
    <row r="57" spans="1:8" s="11" customFormat="1" x14ac:dyDescent="0.25">
      <c r="A57" s="44" t="s">
        <v>77</v>
      </c>
      <c r="B57" s="23">
        <v>0</v>
      </c>
      <c r="C57" s="23">
        <v>9126034.4800000004</v>
      </c>
      <c r="D57" s="23">
        <v>0</v>
      </c>
      <c r="E57" s="23">
        <v>0</v>
      </c>
      <c r="F57" s="46">
        <f t="shared" si="0"/>
        <v>9126034.4800000004</v>
      </c>
    </row>
    <row r="58" spans="1:8" s="11" customFormat="1" x14ac:dyDescent="0.25">
      <c r="A58" s="44" t="s">
        <v>60</v>
      </c>
      <c r="B58" s="23">
        <v>0</v>
      </c>
      <c r="C58" s="23">
        <v>5146548.3600000003</v>
      </c>
      <c r="D58" s="23">
        <v>0</v>
      </c>
      <c r="E58" s="23">
        <v>0</v>
      </c>
      <c r="F58" s="46">
        <f t="shared" si="0"/>
        <v>5146548.3600000003</v>
      </c>
    </row>
    <row r="59" spans="1:8" s="11" customFormat="1" x14ac:dyDescent="0.25">
      <c r="A59" s="44" t="s">
        <v>61</v>
      </c>
      <c r="B59" s="23">
        <v>0</v>
      </c>
      <c r="C59" s="23">
        <v>24269995</v>
      </c>
      <c r="D59" s="23">
        <v>0</v>
      </c>
      <c r="E59" s="23">
        <v>0</v>
      </c>
      <c r="F59" s="46">
        <f t="shared" si="0"/>
        <v>24269995</v>
      </c>
    </row>
    <row r="60" spans="1:8" s="11" customFormat="1" x14ac:dyDescent="0.25">
      <c r="A60" s="44" t="s">
        <v>62</v>
      </c>
      <c r="B60" s="23">
        <v>0</v>
      </c>
      <c r="C60" s="23">
        <v>35903584.729999997</v>
      </c>
      <c r="D60" s="23">
        <v>0</v>
      </c>
      <c r="E60" s="23">
        <v>0</v>
      </c>
      <c r="F60" s="46">
        <f t="shared" si="0"/>
        <v>35903584.729999997</v>
      </c>
    </row>
    <row r="61" spans="1:8" s="11" customFormat="1" x14ac:dyDescent="0.25">
      <c r="A61" s="44" t="s">
        <v>63</v>
      </c>
      <c r="B61" s="23">
        <v>0</v>
      </c>
      <c r="C61" s="23">
        <v>4900000</v>
      </c>
      <c r="D61" s="23">
        <v>0</v>
      </c>
      <c r="E61" s="23">
        <v>0</v>
      </c>
      <c r="F61" s="46">
        <f t="shared" si="0"/>
        <v>4900000</v>
      </c>
    </row>
    <row r="62" spans="1:8" s="11" customFormat="1" x14ac:dyDescent="0.25">
      <c r="A62" s="44" t="s">
        <v>64</v>
      </c>
      <c r="B62" s="23">
        <v>0</v>
      </c>
      <c r="C62" s="23">
        <v>630000</v>
      </c>
      <c r="D62" s="23">
        <v>0</v>
      </c>
      <c r="E62" s="23">
        <v>0</v>
      </c>
      <c r="F62" s="46">
        <f t="shared" si="0"/>
        <v>630000</v>
      </c>
    </row>
    <row r="63" spans="1:8" s="11" customFormat="1" x14ac:dyDescent="0.25">
      <c r="A63" s="44" t="s">
        <v>65</v>
      </c>
      <c r="B63" s="23">
        <v>0</v>
      </c>
      <c r="C63" s="23">
        <v>200000</v>
      </c>
      <c r="D63" s="23">
        <v>0</v>
      </c>
      <c r="E63" s="23">
        <v>0</v>
      </c>
      <c r="F63" s="46">
        <f t="shared" si="0"/>
        <v>200000</v>
      </c>
      <c r="H63" s="12"/>
    </row>
    <row r="64" spans="1:8" s="52" customFormat="1" x14ac:dyDescent="0.25">
      <c r="A64" s="44" t="s">
        <v>66</v>
      </c>
      <c r="B64" s="23">
        <v>0</v>
      </c>
      <c r="C64" s="23">
        <v>500000</v>
      </c>
      <c r="D64" s="23">
        <v>0</v>
      </c>
      <c r="E64" s="23">
        <v>0</v>
      </c>
      <c r="F64" s="46">
        <f t="shared" si="0"/>
        <v>500000</v>
      </c>
    </row>
    <row r="65" spans="1:6" s="52" customFormat="1" x14ac:dyDescent="0.25">
      <c r="A65" s="44" t="s">
        <v>67</v>
      </c>
      <c r="B65" s="23">
        <v>0</v>
      </c>
      <c r="C65" s="23">
        <v>900836378.95000005</v>
      </c>
      <c r="D65" s="23">
        <v>1285000000</v>
      </c>
      <c r="E65" s="23">
        <v>1437969219.26</v>
      </c>
      <c r="F65" s="46">
        <f t="shared" si="0"/>
        <v>3623805598.21</v>
      </c>
    </row>
    <row r="66" spans="1:6" s="11" customFormat="1" x14ac:dyDescent="0.25">
      <c r="A66" s="44" t="s">
        <v>68</v>
      </c>
      <c r="B66" s="23">
        <v>0</v>
      </c>
      <c r="C66" s="23">
        <v>159415022</v>
      </c>
      <c r="D66" s="23">
        <v>0</v>
      </c>
      <c r="E66" s="23">
        <v>0</v>
      </c>
      <c r="F66" s="46">
        <f t="shared" si="0"/>
        <v>159415022</v>
      </c>
    </row>
    <row r="67" spans="1:6" s="11" customFormat="1" x14ac:dyDescent="0.25">
      <c r="A67" s="44" t="s">
        <v>69</v>
      </c>
      <c r="B67" s="23">
        <v>0</v>
      </c>
      <c r="C67" s="23">
        <v>18870540.5</v>
      </c>
      <c r="D67" s="23">
        <v>2120000</v>
      </c>
      <c r="E67" s="23">
        <v>0</v>
      </c>
      <c r="F67" s="46">
        <f t="shared" si="0"/>
        <v>20990540.5</v>
      </c>
    </row>
    <row r="68" spans="1:6" s="11" customFormat="1" x14ac:dyDescent="0.25">
      <c r="A68" s="44" t="s">
        <v>70</v>
      </c>
      <c r="B68" s="23">
        <v>0</v>
      </c>
      <c r="C68" s="23">
        <f>48925969.3+134016739</f>
        <v>182942708.30000001</v>
      </c>
      <c r="D68" s="23">
        <v>39972401.090000004</v>
      </c>
      <c r="E68" s="23">
        <v>168310540</v>
      </c>
      <c r="F68" s="46">
        <f t="shared" si="0"/>
        <v>391225649.38999999</v>
      </c>
    </row>
    <row r="69" spans="1:6" s="11" customFormat="1" x14ac:dyDescent="0.25">
      <c r="A69" s="44" t="s">
        <v>71</v>
      </c>
      <c r="B69" s="23">
        <v>0</v>
      </c>
      <c r="C69" s="23">
        <v>78298133.659999996</v>
      </c>
      <c r="D69" s="23">
        <v>0</v>
      </c>
      <c r="E69" s="23">
        <v>0</v>
      </c>
      <c r="F69" s="46">
        <f t="shared" si="0"/>
        <v>78298133.659999996</v>
      </c>
    </row>
    <row r="70" spans="1:6" x14ac:dyDescent="0.25">
      <c r="A70" s="44" t="s">
        <v>72</v>
      </c>
      <c r="B70" s="23">
        <v>0</v>
      </c>
      <c r="C70" s="23">
        <v>174097230.44999999</v>
      </c>
      <c r="D70" s="23">
        <v>2000000</v>
      </c>
      <c r="E70" s="23">
        <v>0</v>
      </c>
      <c r="F70" s="46">
        <f t="shared" si="0"/>
        <v>176097230.44999999</v>
      </c>
    </row>
    <row r="71" spans="1:6" ht="24.75" thickBot="1" x14ac:dyDescent="0.3">
      <c r="A71" s="47" t="s">
        <v>73</v>
      </c>
      <c r="B71" s="48">
        <f>SUM(B5:B70)</f>
        <v>0</v>
      </c>
      <c r="C71" s="48">
        <f>SUM(C5:C70)</f>
        <v>3423661263.98</v>
      </c>
      <c r="D71" s="48">
        <f>SUM(D5:D70)</f>
        <v>1505852401.0899999</v>
      </c>
      <c r="E71" s="48">
        <f>SUM(E5:E70)</f>
        <v>1821803231.3699999</v>
      </c>
      <c r="F71" s="49">
        <f>SUM(B71:E71)</f>
        <v>6751316896.4399996</v>
      </c>
    </row>
    <row r="72" spans="1:6" x14ac:dyDescent="0.25">
      <c r="C72" s="14"/>
      <c r="D72" s="14"/>
      <c r="E72" s="14"/>
      <c r="F72" s="14"/>
    </row>
    <row r="76" spans="1:6" x14ac:dyDescent="0.25">
      <c r="C76" s="14"/>
      <c r="F76" s="14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workbookViewId="0">
      <selection activeCell="A71" sqref="A71:XFD73"/>
    </sheetView>
  </sheetViews>
  <sheetFormatPr defaultRowHeight="15" x14ac:dyDescent="0.25"/>
  <cols>
    <col min="1" max="1" width="27.28515625" style="35" customWidth="1"/>
    <col min="2" max="2" width="18.140625" customWidth="1"/>
    <col min="3" max="3" width="17.42578125" customWidth="1"/>
    <col min="4" max="4" width="23" customWidth="1"/>
    <col min="5" max="5" width="17.140625" customWidth="1"/>
    <col min="6" max="6" width="16.42578125" customWidth="1"/>
    <col min="8" max="8" width="13.42578125" bestFit="1" customWidth="1"/>
    <col min="257" max="257" width="28" bestFit="1" customWidth="1"/>
    <col min="258" max="258" width="15.5703125" customWidth="1"/>
    <col min="259" max="259" width="15.140625" customWidth="1"/>
    <col min="260" max="260" width="16.7109375" customWidth="1"/>
    <col min="261" max="261" width="16.28515625" customWidth="1"/>
    <col min="262" max="262" width="15.28515625" customWidth="1"/>
    <col min="264" max="264" width="12.7109375" bestFit="1" customWidth="1"/>
    <col min="513" max="513" width="28" bestFit="1" customWidth="1"/>
    <col min="514" max="514" width="15.5703125" customWidth="1"/>
    <col min="515" max="515" width="15.140625" customWidth="1"/>
    <col min="516" max="516" width="16.7109375" customWidth="1"/>
    <col min="517" max="517" width="16.28515625" customWidth="1"/>
    <col min="518" max="518" width="15.28515625" customWidth="1"/>
    <col min="520" max="520" width="12.7109375" bestFit="1" customWidth="1"/>
    <col min="769" max="769" width="28" bestFit="1" customWidth="1"/>
    <col min="770" max="770" width="15.5703125" customWidth="1"/>
    <col min="771" max="771" width="15.140625" customWidth="1"/>
    <col min="772" max="772" width="16.7109375" customWidth="1"/>
    <col min="773" max="773" width="16.28515625" customWidth="1"/>
    <col min="774" max="774" width="15.28515625" customWidth="1"/>
    <col min="776" max="776" width="12.7109375" bestFit="1" customWidth="1"/>
    <col min="1025" max="1025" width="28" bestFit="1" customWidth="1"/>
    <col min="1026" max="1026" width="15.5703125" customWidth="1"/>
    <col min="1027" max="1027" width="15.140625" customWidth="1"/>
    <col min="1028" max="1028" width="16.7109375" customWidth="1"/>
    <col min="1029" max="1029" width="16.28515625" customWidth="1"/>
    <col min="1030" max="1030" width="15.28515625" customWidth="1"/>
    <col min="1032" max="1032" width="12.7109375" bestFit="1" customWidth="1"/>
    <col min="1281" max="1281" width="28" bestFit="1" customWidth="1"/>
    <col min="1282" max="1282" width="15.5703125" customWidth="1"/>
    <col min="1283" max="1283" width="15.140625" customWidth="1"/>
    <col min="1284" max="1284" width="16.7109375" customWidth="1"/>
    <col min="1285" max="1285" width="16.28515625" customWidth="1"/>
    <col min="1286" max="1286" width="15.28515625" customWidth="1"/>
    <col min="1288" max="1288" width="12.7109375" bestFit="1" customWidth="1"/>
    <col min="1537" max="1537" width="28" bestFit="1" customWidth="1"/>
    <col min="1538" max="1538" width="15.5703125" customWidth="1"/>
    <col min="1539" max="1539" width="15.140625" customWidth="1"/>
    <col min="1540" max="1540" width="16.7109375" customWidth="1"/>
    <col min="1541" max="1541" width="16.28515625" customWidth="1"/>
    <col min="1542" max="1542" width="15.28515625" customWidth="1"/>
    <col min="1544" max="1544" width="12.7109375" bestFit="1" customWidth="1"/>
    <col min="1793" max="1793" width="28" bestFit="1" customWidth="1"/>
    <col min="1794" max="1794" width="15.5703125" customWidth="1"/>
    <col min="1795" max="1795" width="15.140625" customWidth="1"/>
    <col min="1796" max="1796" width="16.7109375" customWidth="1"/>
    <col min="1797" max="1797" width="16.28515625" customWidth="1"/>
    <col min="1798" max="1798" width="15.28515625" customWidth="1"/>
    <col min="1800" max="1800" width="12.7109375" bestFit="1" customWidth="1"/>
    <col min="2049" max="2049" width="28" bestFit="1" customWidth="1"/>
    <col min="2050" max="2050" width="15.5703125" customWidth="1"/>
    <col min="2051" max="2051" width="15.140625" customWidth="1"/>
    <col min="2052" max="2052" width="16.7109375" customWidth="1"/>
    <col min="2053" max="2053" width="16.28515625" customWidth="1"/>
    <col min="2054" max="2054" width="15.28515625" customWidth="1"/>
    <col min="2056" max="2056" width="12.7109375" bestFit="1" customWidth="1"/>
    <col min="2305" max="2305" width="28" bestFit="1" customWidth="1"/>
    <col min="2306" max="2306" width="15.5703125" customWidth="1"/>
    <col min="2307" max="2307" width="15.140625" customWidth="1"/>
    <col min="2308" max="2308" width="16.7109375" customWidth="1"/>
    <col min="2309" max="2309" width="16.28515625" customWidth="1"/>
    <col min="2310" max="2310" width="15.28515625" customWidth="1"/>
    <col min="2312" max="2312" width="12.7109375" bestFit="1" customWidth="1"/>
    <col min="2561" max="2561" width="28" bestFit="1" customWidth="1"/>
    <col min="2562" max="2562" width="15.5703125" customWidth="1"/>
    <col min="2563" max="2563" width="15.140625" customWidth="1"/>
    <col min="2564" max="2564" width="16.7109375" customWidth="1"/>
    <col min="2565" max="2565" width="16.28515625" customWidth="1"/>
    <col min="2566" max="2566" width="15.28515625" customWidth="1"/>
    <col min="2568" max="2568" width="12.7109375" bestFit="1" customWidth="1"/>
    <col min="2817" max="2817" width="28" bestFit="1" customWidth="1"/>
    <col min="2818" max="2818" width="15.5703125" customWidth="1"/>
    <col min="2819" max="2819" width="15.140625" customWidth="1"/>
    <col min="2820" max="2820" width="16.7109375" customWidth="1"/>
    <col min="2821" max="2821" width="16.28515625" customWidth="1"/>
    <col min="2822" max="2822" width="15.28515625" customWidth="1"/>
    <col min="2824" max="2824" width="12.7109375" bestFit="1" customWidth="1"/>
    <col min="3073" max="3073" width="28" bestFit="1" customWidth="1"/>
    <col min="3074" max="3074" width="15.5703125" customWidth="1"/>
    <col min="3075" max="3075" width="15.140625" customWidth="1"/>
    <col min="3076" max="3076" width="16.7109375" customWidth="1"/>
    <col min="3077" max="3077" width="16.28515625" customWidth="1"/>
    <col min="3078" max="3078" width="15.28515625" customWidth="1"/>
    <col min="3080" max="3080" width="12.7109375" bestFit="1" customWidth="1"/>
    <col min="3329" max="3329" width="28" bestFit="1" customWidth="1"/>
    <col min="3330" max="3330" width="15.5703125" customWidth="1"/>
    <col min="3331" max="3331" width="15.140625" customWidth="1"/>
    <col min="3332" max="3332" width="16.7109375" customWidth="1"/>
    <col min="3333" max="3333" width="16.28515625" customWidth="1"/>
    <col min="3334" max="3334" width="15.28515625" customWidth="1"/>
    <col min="3336" max="3336" width="12.7109375" bestFit="1" customWidth="1"/>
    <col min="3585" max="3585" width="28" bestFit="1" customWidth="1"/>
    <col min="3586" max="3586" width="15.5703125" customWidth="1"/>
    <col min="3587" max="3587" width="15.140625" customWidth="1"/>
    <col min="3588" max="3588" width="16.7109375" customWidth="1"/>
    <col min="3589" max="3589" width="16.28515625" customWidth="1"/>
    <col min="3590" max="3590" width="15.28515625" customWidth="1"/>
    <col min="3592" max="3592" width="12.7109375" bestFit="1" customWidth="1"/>
    <col min="3841" max="3841" width="28" bestFit="1" customWidth="1"/>
    <col min="3842" max="3842" width="15.5703125" customWidth="1"/>
    <col min="3843" max="3843" width="15.140625" customWidth="1"/>
    <col min="3844" max="3844" width="16.7109375" customWidth="1"/>
    <col min="3845" max="3845" width="16.28515625" customWidth="1"/>
    <col min="3846" max="3846" width="15.28515625" customWidth="1"/>
    <col min="3848" max="3848" width="12.7109375" bestFit="1" customWidth="1"/>
    <col min="4097" max="4097" width="28" bestFit="1" customWidth="1"/>
    <col min="4098" max="4098" width="15.5703125" customWidth="1"/>
    <col min="4099" max="4099" width="15.140625" customWidth="1"/>
    <col min="4100" max="4100" width="16.7109375" customWidth="1"/>
    <col min="4101" max="4101" width="16.28515625" customWidth="1"/>
    <col min="4102" max="4102" width="15.28515625" customWidth="1"/>
    <col min="4104" max="4104" width="12.7109375" bestFit="1" customWidth="1"/>
    <col min="4353" max="4353" width="28" bestFit="1" customWidth="1"/>
    <col min="4354" max="4354" width="15.5703125" customWidth="1"/>
    <col min="4355" max="4355" width="15.140625" customWidth="1"/>
    <col min="4356" max="4356" width="16.7109375" customWidth="1"/>
    <col min="4357" max="4357" width="16.28515625" customWidth="1"/>
    <col min="4358" max="4358" width="15.28515625" customWidth="1"/>
    <col min="4360" max="4360" width="12.7109375" bestFit="1" customWidth="1"/>
    <col min="4609" max="4609" width="28" bestFit="1" customWidth="1"/>
    <col min="4610" max="4610" width="15.5703125" customWidth="1"/>
    <col min="4611" max="4611" width="15.140625" customWidth="1"/>
    <col min="4612" max="4612" width="16.7109375" customWidth="1"/>
    <col min="4613" max="4613" width="16.28515625" customWidth="1"/>
    <col min="4614" max="4614" width="15.28515625" customWidth="1"/>
    <col min="4616" max="4616" width="12.7109375" bestFit="1" customWidth="1"/>
    <col min="4865" max="4865" width="28" bestFit="1" customWidth="1"/>
    <col min="4866" max="4866" width="15.5703125" customWidth="1"/>
    <col min="4867" max="4867" width="15.140625" customWidth="1"/>
    <col min="4868" max="4868" width="16.7109375" customWidth="1"/>
    <col min="4869" max="4869" width="16.28515625" customWidth="1"/>
    <col min="4870" max="4870" width="15.28515625" customWidth="1"/>
    <col min="4872" max="4872" width="12.7109375" bestFit="1" customWidth="1"/>
    <col min="5121" max="5121" width="28" bestFit="1" customWidth="1"/>
    <col min="5122" max="5122" width="15.5703125" customWidth="1"/>
    <col min="5123" max="5123" width="15.140625" customWidth="1"/>
    <col min="5124" max="5124" width="16.7109375" customWidth="1"/>
    <col min="5125" max="5125" width="16.28515625" customWidth="1"/>
    <col min="5126" max="5126" width="15.28515625" customWidth="1"/>
    <col min="5128" max="5128" width="12.7109375" bestFit="1" customWidth="1"/>
    <col min="5377" max="5377" width="28" bestFit="1" customWidth="1"/>
    <col min="5378" max="5378" width="15.5703125" customWidth="1"/>
    <col min="5379" max="5379" width="15.140625" customWidth="1"/>
    <col min="5380" max="5380" width="16.7109375" customWidth="1"/>
    <col min="5381" max="5381" width="16.28515625" customWidth="1"/>
    <col min="5382" max="5382" width="15.28515625" customWidth="1"/>
    <col min="5384" max="5384" width="12.7109375" bestFit="1" customWidth="1"/>
    <col min="5633" max="5633" width="28" bestFit="1" customWidth="1"/>
    <col min="5634" max="5634" width="15.5703125" customWidth="1"/>
    <col min="5635" max="5635" width="15.140625" customWidth="1"/>
    <col min="5636" max="5636" width="16.7109375" customWidth="1"/>
    <col min="5637" max="5637" width="16.28515625" customWidth="1"/>
    <col min="5638" max="5638" width="15.28515625" customWidth="1"/>
    <col min="5640" max="5640" width="12.7109375" bestFit="1" customWidth="1"/>
    <col min="5889" max="5889" width="28" bestFit="1" customWidth="1"/>
    <col min="5890" max="5890" width="15.5703125" customWidth="1"/>
    <col min="5891" max="5891" width="15.140625" customWidth="1"/>
    <col min="5892" max="5892" width="16.7109375" customWidth="1"/>
    <col min="5893" max="5893" width="16.28515625" customWidth="1"/>
    <col min="5894" max="5894" width="15.28515625" customWidth="1"/>
    <col min="5896" max="5896" width="12.7109375" bestFit="1" customWidth="1"/>
    <col min="6145" max="6145" width="28" bestFit="1" customWidth="1"/>
    <col min="6146" max="6146" width="15.5703125" customWidth="1"/>
    <col min="6147" max="6147" width="15.140625" customWidth="1"/>
    <col min="6148" max="6148" width="16.7109375" customWidth="1"/>
    <col min="6149" max="6149" width="16.28515625" customWidth="1"/>
    <col min="6150" max="6150" width="15.28515625" customWidth="1"/>
    <col min="6152" max="6152" width="12.7109375" bestFit="1" customWidth="1"/>
    <col min="6401" max="6401" width="28" bestFit="1" customWidth="1"/>
    <col min="6402" max="6402" width="15.5703125" customWidth="1"/>
    <col min="6403" max="6403" width="15.140625" customWidth="1"/>
    <col min="6404" max="6404" width="16.7109375" customWidth="1"/>
    <col min="6405" max="6405" width="16.28515625" customWidth="1"/>
    <col min="6406" max="6406" width="15.28515625" customWidth="1"/>
    <col min="6408" max="6408" width="12.7109375" bestFit="1" customWidth="1"/>
    <col min="6657" max="6657" width="28" bestFit="1" customWidth="1"/>
    <col min="6658" max="6658" width="15.5703125" customWidth="1"/>
    <col min="6659" max="6659" width="15.140625" customWidth="1"/>
    <col min="6660" max="6660" width="16.7109375" customWidth="1"/>
    <col min="6661" max="6661" width="16.28515625" customWidth="1"/>
    <col min="6662" max="6662" width="15.28515625" customWidth="1"/>
    <col min="6664" max="6664" width="12.7109375" bestFit="1" customWidth="1"/>
    <col min="6913" max="6913" width="28" bestFit="1" customWidth="1"/>
    <col min="6914" max="6914" width="15.5703125" customWidth="1"/>
    <col min="6915" max="6915" width="15.140625" customWidth="1"/>
    <col min="6916" max="6916" width="16.7109375" customWidth="1"/>
    <col min="6917" max="6917" width="16.28515625" customWidth="1"/>
    <col min="6918" max="6918" width="15.28515625" customWidth="1"/>
    <col min="6920" max="6920" width="12.7109375" bestFit="1" customWidth="1"/>
    <col min="7169" max="7169" width="28" bestFit="1" customWidth="1"/>
    <col min="7170" max="7170" width="15.5703125" customWidth="1"/>
    <col min="7171" max="7171" width="15.140625" customWidth="1"/>
    <col min="7172" max="7172" width="16.7109375" customWidth="1"/>
    <col min="7173" max="7173" width="16.28515625" customWidth="1"/>
    <col min="7174" max="7174" width="15.28515625" customWidth="1"/>
    <col min="7176" max="7176" width="12.7109375" bestFit="1" customWidth="1"/>
    <col min="7425" max="7425" width="28" bestFit="1" customWidth="1"/>
    <col min="7426" max="7426" width="15.5703125" customWidth="1"/>
    <col min="7427" max="7427" width="15.140625" customWidth="1"/>
    <col min="7428" max="7428" width="16.7109375" customWidth="1"/>
    <col min="7429" max="7429" width="16.28515625" customWidth="1"/>
    <col min="7430" max="7430" width="15.28515625" customWidth="1"/>
    <col min="7432" max="7432" width="12.7109375" bestFit="1" customWidth="1"/>
    <col min="7681" max="7681" width="28" bestFit="1" customWidth="1"/>
    <col min="7682" max="7682" width="15.5703125" customWidth="1"/>
    <col min="7683" max="7683" width="15.140625" customWidth="1"/>
    <col min="7684" max="7684" width="16.7109375" customWidth="1"/>
    <col min="7685" max="7685" width="16.28515625" customWidth="1"/>
    <col min="7686" max="7686" width="15.28515625" customWidth="1"/>
    <col min="7688" max="7688" width="12.7109375" bestFit="1" customWidth="1"/>
    <col min="7937" max="7937" width="28" bestFit="1" customWidth="1"/>
    <col min="7938" max="7938" width="15.5703125" customWidth="1"/>
    <col min="7939" max="7939" width="15.140625" customWidth="1"/>
    <col min="7940" max="7940" width="16.7109375" customWidth="1"/>
    <col min="7941" max="7941" width="16.28515625" customWidth="1"/>
    <col min="7942" max="7942" width="15.28515625" customWidth="1"/>
    <col min="7944" max="7944" width="12.7109375" bestFit="1" customWidth="1"/>
    <col min="8193" max="8193" width="28" bestFit="1" customWidth="1"/>
    <col min="8194" max="8194" width="15.5703125" customWidth="1"/>
    <col min="8195" max="8195" width="15.140625" customWidth="1"/>
    <col min="8196" max="8196" width="16.7109375" customWidth="1"/>
    <col min="8197" max="8197" width="16.28515625" customWidth="1"/>
    <col min="8198" max="8198" width="15.28515625" customWidth="1"/>
    <col min="8200" max="8200" width="12.7109375" bestFit="1" customWidth="1"/>
    <col min="8449" max="8449" width="28" bestFit="1" customWidth="1"/>
    <col min="8450" max="8450" width="15.5703125" customWidth="1"/>
    <col min="8451" max="8451" width="15.140625" customWidth="1"/>
    <col min="8452" max="8452" width="16.7109375" customWidth="1"/>
    <col min="8453" max="8453" width="16.28515625" customWidth="1"/>
    <col min="8454" max="8454" width="15.28515625" customWidth="1"/>
    <col min="8456" max="8456" width="12.7109375" bestFit="1" customWidth="1"/>
    <col min="8705" max="8705" width="28" bestFit="1" customWidth="1"/>
    <col min="8706" max="8706" width="15.5703125" customWidth="1"/>
    <col min="8707" max="8707" width="15.140625" customWidth="1"/>
    <col min="8708" max="8708" width="16.7109375" customWidth="1"/>
    <col min="8709" max="8709" width="16.28515625" customWidth="1"/>
    <col min="8710" max="8710" width="15.28515625" customWidth="1"/>
    <col min="8712" max="8712" width="12.7109375" bestFit="1" customWidth="1"/>
    <col min="8961" max="8961" width="28" bestFit="1" customWidth="1"/>
    <col min="8962" max="8962" width="15.5703125" customWidth="1"/>
    <col min="8963" max="8963" width="15.140625" customWidth="1"/>
    <col min="8964" max="8964" width="16.7109375" customWidth="1"/>
    <col min="8965" max="8965" width="16.28515625" customWidth="1"/>
    <col min="8966" max="8966" width="15.28515625" customWidth="1"/>
    <col min="8968" max="8968" width="12.7109375" bestFit="1" customWidth="1"/>
    <col min="9217" max="9217" width="28" bestFit="1" customWidth="1"/>
    <col min="9218" max="9218" width="15.5703125" customWidth="1"/>
    <col min="9219" max="9219" width="15.140625" customWidth="1"/>
    <col min="9220" max="9220" width="16.7109375" customWidth="1"/>
    <col min="9221" max="9221" width="16.28515625" customWidth="1"/>
    <col min="9222" max="9222" width="15.28515625" customWidth="1"/>
    <col min="9224" max="9224" width="12.7109375" bestFit="1" customWidth="1"/>
    <col min="9473" max="9473" width="28" bestFit="1" customWidth="1"/>
    <col min="9474" max="9474" width="15.5703125" customWidth="1"/>
    <col min="9475" max="9475" width="15.140625" customWidth="1"/>
    <col min="9476" max="9476" width="16.7109375" customWidth="1"/>
    <col min="9477" max="9477" width="16.28515625" customWidth="1"/>
    <col min="9478" max="9478" width="15.28515625" customWidth="1"/>
    <col min="9480" max="9480" width="12.7109375" bestFit="1" customWidth="1"/>
    <col min="9729" max="9729" width="28" bestFit="1" customWidth="1"/>
    <col min="9730" max="9730" width="15.5703125" customWidth="1"/>
    <col min="9731" max="9731" width="15.140625" customWidth="1"/>
    <col min="9732" max="9732" width="16.7109375" customWidth="1"/>
    <col min="9733" max="9733" width="16.28515625" customWidth="1"/>
    <col min="9734" max="9734" width="15.28515625" customWidth="1"/>
    <col min="9736" max="9736" width="12.7109375" bestFit="1" customWidth="1"/>
    <col min="9985" max="9985" width="28" bestFit="1" customWidth="1"/>
    <col min="9986" max="9986" width="15.5703125" customWidth="1"/>
    <col min="9987" max="9987" width="15.140625" customWidth="1"/>
    <col min="9988" max="9988" width="16.7109375" customWidth="1"/>
    <col min="9989" max="9989" width="16.28515625" customWidth="1"/>
    <col min="9990" max="9990" width="15.28515625" customWidth="1"/>
    <col min="9992" max="9992" width="12.7109375" bestFit="1" customWidth="1"/>
    <col min="10241" max="10241" width="28" bestFit="1" customWidth="1"/>
    <col min="10242" max="10242" width="15.5703125" customWidth="1"/>
    <col min="10243" max="10243" width="15.140625" customWidth="1"/>
    <col min="10244" max="10244" width="16.7109375" customWidth="1"/>
    <col min="10245" max="10245" width="16.28515625" customWidth="1"/>
    <col min="10246" max="10246" width="15.28515625" customWidth="1"/>
    <col min="10248" max="10248" width="12.7109375" bestFit="1" customWidth="1"/>
    <col min="10497" max="10497" width="28" bestFit="1" customWidth="1"/>
    <col min="10498" max="10498" width="15.5703125" customWidth="1"/>
    <col min="10499" max="10499" width="15.140625" customWidth="1"/>
    <col min="10500" max="10500" width="16.7109375" customWidth="1"/>
    <col min="10501" max="10501" width="16.28515625" customWidth="1"/>
    <col min="10502" max="10502" width="15.28515625" customWidth="1"/>
    <col min="10504" max="10504" width="12.7109375" bestFit="1" customWidth="1"/>
    <col min="10753" max="10753" width="28" bestFit="1" customWidth="1"/>
    <col min="10754" max="10754" width="15.5703125" customWidth="1"/>
    <col min="10755" max="10755" width="15.140625" customWidth="1"/>
    <col min="10756" max="10756" width="16.7109375" customWidth="1"/>
    <col min="10757" max="10757" width="16.28515625" customWidth="1"/>
    <col min="10758" max="10758" width="15.28515625" customWidth="1"/>
    <col min="10760" max="10760" width="12.7109375" bestFit="1" customWidth="1"/>
    <col min="11009" max="11009" width="28" bestFit="1" customWidth="1"/>
    <col min="11010" max="11010" width="15.5703125" customWidth="1"/>
    <col min="11011" max="11011" width="15.140625" customWidth="1"/>
    <col min="11012" max="11012" width="16.7109375" customWidth="1"/>
    <col min="11013" max="11013" width="16.28515625" customWidth="1"/>
    <col min="11014" max="11014" width="15.28515625" customWidth="1"/>
    <col min="11016" max="11016" width="12.7109375" bestFit="1" customWidth="1"/>
    <col min="11265" max="11265" width="28" bestFit="1" customWidth="1"/>
    <col min="11266" max="11266" width="15.5703125" customWidth="1"/>
    <col min="11267" max="11267" width="15.140625" customWidth="1"/>
    <col min="11268" max="11268" width="16.7109375" customWidth="1"/>
    <col min="11269" max="11269" width="16.28515625" customWidth="1"/>
    <col min="11270" max="11270" width="15.28515625" customWidth="1"/>
    <col min="11272" max="11272" width="12.7109375" bestFit="1" customWidth="1"/>
    <col min="11521" max="11521" width="28" bestFit="1" customWidth="1"/>
    <col min="11522" max="11522" width="15.5703125" customWidth="1"/>
    <col min="11523" max="11523" width="15.140625" customWidth="1"/>
    <col min="11524" max="11524" width="16.7109375" customWidth="1"/>
    <col min="11525" max="11525" width="16.28515625" customWidth="1"/>
    <col min="11526" max="11526" width="15.28515625" customWidth="1"/>
    <col min="11528" max="11528" width="12.7109375" bestFit="1" customWidth="1"/>
    <col min="11777" max="11777" width="28" bestFit="1" customWidth="1"/>
    <col min="11778" max="11778" width="15.5703125" customWidth="1"/>
    <col min="11779" max="11779" width="15.140625" customWidth="1"/>
    <col min="11780" max="11780" width="16.7109375" customWidth="1"/>
    <col min="11781" max="11781" width="16.28515625" customWidth="1"/>
    <col min="11782" max="11782" width="15.28515625" customWidth="1"/>
    <col min="11784" max="11784" width="12.7109375" bestFit="1" customWidth="1"/>
    <col min="12033" max="12033" width="28" bestFit="1" customWidth="1"/>
    <col min="12034" max="12034" width="15.5703125" customWidth="1"/>
    <col min="12035" max="12035" width="15.140625" customWidth="1"/>
    <col min="12036" max="12036" width="16.7109375" customWidth="1"/>
    <col min="12037" max="12037" width="16.28515625" customWidth="1"/>
    <col min="12038" max="12038" width="15.28515625" customWidth="1"/>
    <col min="12040" max="12040" width="12.7109375" bestFit="1" customWidth="1"/>
    <col min="12289" max="12289" width="28" bestFit="1" customWidth="1"/>
    <col min="12290" max="12290" width="15.5703125" customWidth="1"/>
    <col min="12291" max="12291" width="15.140625" customWidth="1"/>
    <col min="12292" max="12292" width="16.7109375" customWidth="1"/>
    <col min="12293" max="12293" width="16.28515625" customWidth="1"/>
    <col min="12294" max="12294" width="15.28515625" customWidth="1"/>
    <col min="12296" max="12296" width="12.7109375" bestFit="1" customWidth="1"/>
    <col min="12545" max="12545" width="28" bestFit="1" customWidth="1"/>
    <col min="12546" max="12546" width="15.5703125" customWidth="1"/>
    <col min="12547" max="12547" width="15.140625" customWidth="1"/>
    <col min="12548" max="12548" width="16.7109375" customWidth="1"/>
    <col min="12549" max="12549" width="16.28515625" customWidth="1"/>
    <col min="12550" max="12550" width="15.28515625" customWidth="1"/>
    <col min="12552" max="12552" width="12.7109375" bestFit="1" customWidth="1"/>
    <col min="12801" max="12801" width="28" bestFit="1" customWidth="1"/>
    <col min="12802" max="12802" width="15.5703125" customWidth="1"/>
    <col min="12803" max="12803" width="15.140625" customWidth="1"/>
    <col min="12804" max="12804" width="16.7109375" customWidth="1"/>
    <col min="12805" max="12805" width="16.28515625" customWidth="1"/>
    <col min="12806" max="12806" width="15.28515625" customWidth="1"/>
    <col min="12808" max="12808" width="12.7109375" bestFit="1" customWidth="1"/>
    <col min="13057" max="13057" width="28" bestFit="1" customWidth="1"/>
    <col min="13058" max="13058" width="15.5703125" customWidth="1"/>
    <col min="13059" max="13059" width="15.140625" customWidth="1"/>
    <col min="13060" max="13060" width="16.7109375" customWidth="1"/>
    <col min="13061" max="13061" width="16.28515625" customWidth="1"/>
    <col min="13062" max="13062" width="15.28515625" customWidth="1"/>
    <col min="13064" max="13064" width="12.7109375" bestFit="1" customWidth="1"/>
    <col min="13313" max="13313" width="28" bestFit="1" customWidth="1"/>
    <col min="13314" max="13314" width="15.5703125" customWidth="1"/>
    <col min="13315" max="13315" width="15.140625" customWidth="1"/>
    <col min="13316" max="13316" width="16.7109375" customWidth="1"/>
    <col min="13317" max="13317" width="16.28515625" customWidth="1"/>
    <col min="13318" max="13318" width="15.28515625" customWidth="1"/>
    <col min="13320" max="13320" width="12.7109375" bestFit="1" customWidth="1"/>
    <col min="13569" max="13569" width="28" bestFit="1" customWidth="1"/>
    <col min="13570" max="13570" width="15.5703125" customWidth="1"/>
    <col min="13571" max="13571" width="15.140625" customWidth="1"/>
    <col min="13572" max="13572" width="16.7109375" customWidth="1"/>
    <col min="13573" max="13573" width="16.28515625" customWidth="1"/>
    <col min="13574" max="13574" width="15.28515625" customWidth="1"/>
    <col min="13576" max="13576" width="12.7109375" bestFit="1" customWidth="1"/>
    <col min="13825" max="13825" width="28" bestFit="1" customWidth="1"/>
    <col min="13826" max="13826" width="15.5703125" customWidth="1"/>
    <col min="13827" max="13827" width="15.140625" customWidth="1"/>
    <col min="13828" max="13828" width="16.7109375" customWidth="1"/>
    <col min="13829" max="13829" width="16.28515625" customWidth="1"/>
    <col min="13830" max="13830" width="15.28515625" customWidth="1"/>
    <col min="13832" max="13832" width="12.7109375" bestFit="1" customWidth="1"/>
    <col min="14081" max="14081" width="28" bestFit="1" customWidth="1"/>
    <col min="14082" max="14082" width="15.5703125" customWidth="1"/>
    <col min="14083" max="14083" width="15.140625" customWidth="1"/>
    <col min="14084" max="14084" width="16.7109375" customWidth="1"/>
    <col min="14085" max="14085" width="16.28515625" customWidth="1"/>
    <col min="14086" max="14086" width="15.28515625" customWidth="1"/>
    <col min="14088" max="14088" width="12.7109375" bestFit="1" customWidth="1"/>
    <col min="14337" max="14337" width="28" bestFit="1" customWidth="1"/>
    <col min="14338" max="14338" width="15.5703125" customWidth="1"/>
    <col min="14339" max="14339" width="15.140625" customWidth="1"/>
    <col min="14340" max="14340" width="16.7109375" customWidth="1"/>
    <col min="14341" max="14341" width="16.28515625" customWidth="1"/>
    <col min="14342" max="14342" width="15.28515625" customWidth="1"/>
    <col min="14344" max="14344" width="12.7109375" bestFit="1" customWidth="1"/>
    <col min="14593" max="14593" width="28" bestFit="1" customWidth="1"/>
    <col min="14594" max="14594" width="15.5703125" customWidth="1"/>
    <col min="14595" max="14595" width="15.140625" customWidth="1"/>
    <col min="14596" max="14596" width="16.7109375" customWidth="1"/>
    <col min="14597" max="14597" width="16.28515625" customWidth="1"/>
    <col min="14598" max="14598" width="15.28515625" customWidth="1"/>
    <col min="14600" max="14600" width="12.7109375" bestFit="1" customWidth="1"/>
    <col min="14849" max="14849" width="28" bestFit="1" customWidth="1"/>
    <col min="14850" max="14850" width="15.5703125" customWidth="1"/>
    <col min="14851" max="14851" width="15.140625" customWidth="1"/>
    <col min="14852" max="14852" width="16.7109375" customWidth="1"/>
    <col min="14853" max="14853" width="16.28515625" customWidth="1"/>
    <col min="14854" max="14854" width="15.28515625" customWidth="1"/>
    <col min="14856" max="14856" width="12.7109375" bestFit="1" customWidth="1"/>
    <col min="15105" max="15105" width="28" bestFit="1" customWidth="1"/>
    <col min="15106" max="15106" width="15.5703125" customWidth="1"/>
    <col min="15107" max="15107" width="15.140625" customWidth="1"/>
    <col min="15108" max="15108" width="16.7109375" customWidth="1"/>
    <col min="15109" max="15109" width="16.28515625" customWidth="1"/>
    <col min="15110" max="15110" width="15.28515625" customWidth="1"/>
    <col min="15112" max="15112" width="12.7109375" bestFit="1" customWidth="1"/>
    <col min="15361" max="15361" width="28" bestFit="1" customWidth="1"/>
    <col min="15362" max="15362" width="15.5703125" customWidth="1"/>
    <col min="15363" max="15363" width="15.140625" customWidth="1"/>
    <col min="15364" max="15364" width="16.7109375" customWidth="1"/>
    <col min="15365" max="15365" width="16.28515625" customWidth="1"/>
    <col min="15366" max="15366" width="15.28515625" customWidth="1"/>
    <col min="15368" max="15368" width="12.7109375" bestFit="1" customWidth="1"/>
    <col min="15617" max="15617" width="28" bestFit="1" customWidth="1"/>
    <col min="15618" max="15618" width="15.5703125" customWidth="1"/>
    <col min="15619" max="15619" width="15.140625" customWidth="1"/>
    <col min="15620" max="15620" width="16.7109375" customWidth="1"/>
    <col min="15621" max="15621" width="16.28515625" customWidth="1"/>
    <col min="15622" max="15622" width="15.28515625" customWidth="1"/>
    <col min="15624" max="15624" width="12.7109375" bestFit="1" customWidth="1"/>
    <col min="15873" max="15873" width="28" bestFit="1" customWidth="1"/>
    <col min="15874" max="15874" width="15.5703125" customWidth="1"/>
    <col min="15875" max="15875" width="15.140625" customWidth="1"/>
    <col min="15876" max="15876" width="16.7109375" customWidth="1"/>
    <col min="15877" max="15877" width="16.28515625" customWidth="1"/>
    <col min="15878" max="15878" width="15.28515625" customWidth="1"/>
    <col min="15880" max="15880" width="12.7109375" bestFit="1" customWidth="1"/>
    <col min="16129" max="16129" width="28" bestFit="1" customWidth="1"/>
    <col min="16130" max="16130" width="15.5703125" customWidth="1"/>
    <col min="16131" max="16131" width="15.140625" customWidth="1"/>
    <col min="16132" max="16132" width="16.7109375" customWidth="1"/>
    <col min="16133" max="16133" width="16.28515625" customWidth="1"/>
    <col min="16134" max="16134" width="15.28515625" customWidth="1"/>
    <col min="16136" max="16136" width="12.7109375" bestFit="1" customWidth="1"/>
  </cols>
  <sheetData>
    <row r="1" spans="1:6" ht="18" x14ac:dyDescent="0.25">
      <c r="A1" s="54" t="s">
        <v>0</v>
      </c>
      <c r="B1" s="54"/>
      <c r="C1" s="54"/>
      <c r="D1" s="54"/>
      <c r="E1" s="54"/>
      <c r="F1" s="54"/>
    </row>
    <row r="2" spans="1:6" ht="15.75" thickBot="1" x14ac:dyDescent="0.3">
      <c r="A2" s="30"/>
      <c r="B2" s="36"/>
      <c r="C2" s="36"/>
      <c r="D2" s="36"/>
      <c r="E2" s="36"/>
      <c r="F2" s="37" t="s">
        <v>1</v>
      </c>
    </row>
    <row r="3" spans="1:6" x14ac:dyDescent="0.25">
      <c r="A3" s="40"/>
      <c r="B3" s="41"/>
      <c r="C3" s="41"/>
      <c r="D3" s="42"/>
      <c r="E3" s="42"/>
      <c r="F3" s="43" t="s">
        <v>81</v>
      </c>
    </row>
    <row r="4" spans="1:6" ht="60" x14ac:dyDescent="0.25">
      <c r="A4" s="44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45" t="s">
        <v>7</v>
      </c>
    </row>
    <row r="5" spans="1:6" s="11" customFormat="1" x14ac:dyDescent="0.25">
      <c r="A5" s="44" t="s">
        <v>8</v>
      </c>
      <c r="B5" s="23">
        <v>0</v>
      </c>
      <c r="C5" s="23">
        <v>34975797</v>
      </c>
      <c r="D5" s="23">
        <v>0</v>
      </c>
      <c r="E5" s="23">
        <v>0</v>
      </c>
      <c r="F5" s="46">
        <f>SUM(B5:E5)</f>
        <v>34975797</v>
      </c>
    </row>
    <row r="6" spans="1:6" s="11" customFormat="1" x14ac:dyDescent="0.25">
      <c r="A6" s="44" t="s">
        <v>9</v>
      </c>
      <c r="B6" s="23">
        <v>0</v>
      </c>
      <c r="C6" s="23">
        <v>0</v>
      </c>
      <c r="D6" s="23">
        <v>5000000</v>
      </c>
      <c r="E6" s="23">
        <v>0</v>
      </c>
      <c r="F6" s="46">
        <f t="shared" ref="F6:F69" si="0">SUM(B6:E6)</f>
        <v>5000000</v>
      </c>
    </row>
    <row r="7" spans="1:6" s="11" customFormat="1" x14ac:dyDescent="0.25">
      <c r="A7" s="44" t="s">
        <v>10</v>
      </c>
      <c r="B7" s="23">
        <v>0</v>
      </c>
      <c r="C7" s="23">
        <v>7582120.7599999998</v>
      </c>
      <c r="D7" s="23">
        <v>0</v>
      </c>
      <c r="E7" s="23">
        <v>0</v>
      </c>
      <c r="F7" s="46">
        <f t="shared" si="0"/>
        <v>7582120.7599999998</v>
      </c>
    </row>
    <row r="8" spans="1:6" s="11" customFormat="1" x14ac:dyDescent="0.25">
      <c r="A8" s="44" t="s">
        <v>11</v>
      </c>
      <c r="B8" s="23">
        <v>0</v>
      </c>
      <c r="C8" s="23">
        <v>949275.87</v>
      </c>
      <c r="D8" s="23">
        <v>0</v>
      </c>
      <c r="E8" s="23">
        <v>0</v>
      </c>
      <c r="F8" s="46">
        <f t="shared" si="0"/>
        <v>949275.87</v>
      </c>
    </row>
    <row r="9" spans="1:6" s="52" customFormat="1" x14ac:dyDescent="0.25">
      <c r="A9" s="50" t="s">
        <v>12</v>
      </c>
      <c r="B9" s="17">
        <v>0</v>
      </c>
      <c r="C9" s="17">
        <v>15905139.310000001</v>
      </c>
      <c r="D9" s="17">
        <v>0</v>
      </c>
      <c r="E9" s="17">
        <v>0</v>
      </c>
      <c r="F9" s="51">
        <f t="shared" si="0"/>
        <v>15905139.310000001</v>
      </c>
    </row>
    <row r="10" spans="1:6" s="11" customFormat="1" x14ac:dyDescent="0.25">
      <c r="A10" s="44" t="s">
        <v>13</v>
      </c>
      <c r="B10" s="23">
        <v>0</v>
      </c>
      <c r="C10" s="23">
        <v>295453680.80000001</v>
      </c>
      <c r="D10" s="23">
        <v>0</v>
      </c>
      <c r="E10" s="23">
        <v>198362793.06</v>
      </c>
      <c r="F10" s="46">
        <f t="shared" si="0"/>
        <v>493816473.86000001</v>
      </c>
    </row>
    <row r="11" spans="1:6" s="11" customFormat="1" x14ac:dyDescent="0.25">
      <c r="A11" s="44" t="s">
        <v>14</v>
      </c>
      <c r="B11" s="23">
        <v>0</v>
      </c>
      <c r="C11" s="23">
        <v>2300000</v>
      </c>
      <c r="D11" s="23">
        <v>77000000</v>
      </c>
      <c r="E11" s="23">
        <v>0</v>
      </c>
      <c r="F11" s="46">
        <f t="shared" si="0"/>
        <v>79300000</v>
      </c>
    </row>
    <row r="12" spans="1:6" s="11" customFormat="1" x14ac:dyDescent="0.25">
      <c r="A12" s="44" t="s">
        <v>15</v>
      </c>
      <c r="B12" s="23">
        <v>0</v>
      </c>
      <c r="C12" s="23">
        <v>0</v>
      </c>
      <c r="D12" s="23">
        <v>24400000</v>
      </c>
      <c r="E12" s="23">
        <v>0</v>
      </c>
      <c r="F12" s="46">
        <f t="shared" si="0"/>
        <v>24400000</v>
      </c>
    </row>
    <row r="13" spans="1:6" s="52" customFormat="1" x14ac:dyDescent="0.25">
      <c r="A13" s="50" t="s">
        <v>16</v>
      </c>
      <c r="B13" s="17">
        <v>0</v>
      </c>
      <c r="C13" s="17">
        <v>113651927.56999999</v>
      </c>
      <c r="D13" s="17">
        <v>0</v>
      </c>
      <c r="E13" s="17">
        <v>0</v>
      </c>
      <c r="F13" s="51">
        <f t="shared" si="0"/>
        <v>113651927.56999999</v>
      </c>
    </row>
    <row r="14" spans="1:6" s="52" customFormat="1" x14ac:dyDescent="0.25">
      <c r="A14" s="50" t="s">
        <v>17</v>
      </c>
      <c r="B14" s="17">
        <v>0</v>
      </c>
      <c r="C14" s="17">
        <v>28999000</v>
      </c>
      <c r="D14" s="17">
        <v>0</v>
      </c>
      <c r="E14" s="17">
        <v>0</v>
      </c>
      <c r="F14" s="51">
        <f t="shared" si="0"/>
        <v>28999000</v>
      </c>
    </row>
    <row r="15" spans="1:6" s="52" customFormat="1" x14ac:dyDescent="0.25">
      <c r="A15" s="50" t="s">
        <v>18</v>
      </c>
      <c r="B15" s="17">
        <v>0</v>
      </c>
      <c r="C15" s="17">
        <v>9055708.5</v>
      </c>
      <c r="D15" s="17">
        <v>0</v>
      </c>
      <c r="E15" s="17">
        <v>0</v>
      </c>
      <c r="F15" s="51">
        <f t="shared" si="0"/>
        <v>9055708.5</v>
      </c>
    </row>
    <row r="16" spans="1:6" s="52" customFormat="1" x14ac:dyDescent="0.25">
      <c r="A16" s="50" t="s">
        <v>19</v>
      </c>
      <c r="B16" s="17">
        <v>0</v>
      </c>
      <c r="C16" s="17">
        <v>19755924</v>
      </c>
      <c r="D16" s="17">
        <v>0</v>
      </c>
      <c r="E16" s="17">
        <v>0</v>
      </c>
      <c r="F16" s="51">
        <f t="shared" si="0"/>
        <v>19755924</v>
      </c>
    </row>
    <row r="17" spans="1:7" s="52" customFormat="1" x14ac:dyDescent="0.25">
      <c r="A17" s="50" t="s">
        <v>20</v>
      </c>
      <c r="B17" s="17">
        <v>0</v>
      </c>
      <c r="C17" s="17">
        <v>5900000</v>
      </c>
      <c r="D17" s="17">
        <v>0</v>
      </c>
      <c r="E17" s="17">
        <v>0</v>
      </c>
      <c r="F17" s="51">
        <f t="shared" si="0"/>
        <v>5900000</v>
      </c>
    </row>
    <row r="18" spans="1:7" s="52" customFormat="1" x14ac:dyDescent="0.25">
      <c r="A18" s="50" t="s">
        <v>21</v>
      </c>
      <c r="B18" s="17">
        <v>0</v>
      </c>
      <c r="C18" s="17">
        <v>3970000</v>
      </c>
      <c r="D18" s="17">
        <v>0</v>
      </c>
      <c r="E18" s="17">
        <v>0</v>
      </c>
      <c r="F18" s="51">
        <f t="shared" si="0"/>
        <v>3970000</v>
      </c>
    </row>
    <row r="19" spans="1:7" s="52" customFormat="1" x14ac:dyDescent="0.25">
      <c r="A19" s="50" t="s">
        <v>22</v>
      </c>
      <c r="B19" s="17">
        <v>0</v>
      </c>
      <c r="C19" s="17">
        <v>970000</v>
      </c>
      <c r="D19" s="17">
        <v>0</v>
      </c>
      <c r="E19" s="17">
        <v>0</v>
      </c>
      <c r="F19" s="51">
        <f t="shared" si="0"/>
        <v>970000</v>
      </c>
    </row>
    <row r="20" spans="1:7" s="52" customFormat="1" x14ac:dyDescent="0.25">
      <c r="A20" s="50" t="s">
        <v>23</v>
      </c>
      <c r="B20" s="17">
        <v>0</v>
      </c>
      <c r="C20" s="17">
        <v>2970000</v>
      </c>
      <c r="D20" s="17">
        <v>0</v>
      </c>
      <c r="E20" s="17">
        <v>0</v>
      </c>
      <c r="F20" s="51">
        <f t="shared" si="0"/>
        <v>2970000</v>
      </c>
    </row>
    <row r="21" spans="1:7" s="52" customFormat="1" x14ac:dyDescent="0.25">
      <c r="A21" s="50" t="s">
        <v>24</v>
      </c>
      <c r="B21" s="17">
        <v>0</v>
      </c>
      <c r="C21" s="17">
        <v>119572010.84999999</v>
      </c>
      <c r="D21" s="17">
        <v>0</v>
      </c>
      <c r="E21" s="17">
        <v>0</v>
      </c>
      <c r="F21" s="51">
        <f t="shared" si="0"/>
        <v>119572010.84999999</v>
      </c>
    </row>
    <row r="22" spans="1:7" s="11" customFormat="1" x14ac:dyDescent="0.25">
      <c r="A22" s="44" t="s">
        <v>25</v>
      </c>
      <c r="B22" s="23">
        <v>0</v>
      </c>
      <c r="C22" s="23">
        <v>34223192</v>
      </c>
      <c r="D22" s="23">
        <v>0</v>
      </c>
      <c r="E22" s="23">
        <v>0</v>
      </c>
      <c r="F22" s="46">
        <f t="shared" si="0"/>
        <v>34223192</v>
      </c>
    </row>
    <row r="23" spans="1:7" s="11" customFormat="1" x14ac:dyDescent="0.25">
      <c r="A23" s="44" t="s">
        <v>26</v>
      </c>
      <c r="B23" s="23">
        <v>0</v>
      </c>
      <c r="C23" s="23">
        <v>800000</v>
      </c>
      <c r="D23" s="23">
        <v>0</v>
      </c>
      <c r="E23" s="23">
        <v>0</v>
      </c>
      <c r="F23" s="46">
        <f t="shared" si="0"/>
        <v>800000</v>
      </c>
    </row>
    <row r="24" spans="1:7" s="11" customFormat="1" x14ac:dyDescent="0.25">
      <c r="A24" s="44" t="s">
        <v>27</v>
      </c>
      <c r="B24" s="23">
        <v>0</v>
      </c>
      <c r="C24" s="23">
        <v>600000</v>
      </c>
      <c r="D24" s="23">
        <v>0</v>
      </c>
      <c r="E24" s="23">
        <v>0</v>
      </c>
      <c r="F24" s="46">
        <f t="shared" si="0"/>
        <v>600000</v>
      </c>
    </row>
    <row r="25" spans="1:7" s="11" customFormat="1" x14ac:dyDescent="0.25">
      <c r="A25" s="44" t="s">
        <v>28</v>
      </c>
      <c r="B25" s="23">
        <v>0</v>
      </c>
      <c r="C25" s="23">
        <v>55644091.82</v>
      </c>
      <c r="D25" s="23">
        <v>0</v>
      </c>
      <c r="E25" s="23">
        <v>0</v>
      </c>
      <c r="F25" s="46">
        <f t="shared" si="0"/>
        <v>55644091.82</v>
      </c>
      <c r="G25" s="53"/>
    </row>
    <row r="26" spans="1:7" s="11" customFormat="1" x14ac:dyDescent="0.25">
      <c r="A26" s="44" t="s">
        <v>29</v>
      </c>
      <c r="B26" s="23">
        <v>0</v>
      </c>
      <c r="C26" s="23">
        <v>14191975.49</v>
      </c>
      <c r="D26" s="23">
        <v>0</v>
      </c>
      <c r="E26" s="23">
        <v>0</v>
      </c>
      <c r="F26" s="46">
        <f t="shared" si="0"/>
        <v>14191975.49</v>
      </c>
    </row>
    <row r="27" spans="1:7" s="11" customFormat="1" x14ac:dyDescent="0.25">
      <c r="A27" s="44" t="s">
        <v>30</v>
      </c>
      <c r="B27" s="23">
        <v>0</v>
      </c>
      <c r="C27" s="23">
        <v>2600000</v>
      </c>
      <c r="D27" s="23">
        <v>0</v>
      </c>
      <c r="E27" s="23">
        <v>0</v>
      </c>
      <c r="F27" s="46">
        <f t="shared" si="0"/>
        <v>2600000</v>
      </c>
    </row>
    <row r="28" spans="1:7" s="11" customFormat="1" x14ac:dyDescent="0.25">
      <c r="A28" s="44" t="s">
        <v>31</v>
      </c>
      <c r="B28" s="23">
        <v>0</v>
      </c>
      <c r="C28" s="23">
        <v>1700000</v>
      </c>
      <c r="D28" s="23">
        <v>0</v>
      </c>
      <c r="E28" s="23">
        <v>0</v>
      </c>
      <c r="F28" s="46">
        <f t="shared" si="0"/>
        <v>1700000</v>
      </c>
    </row>
    <row r="29" spans="1:7" s="11" customFormat="1" x14ac:dyDescent="0.25">
      <c r="A29" s="44" t="s">
        <v>32</v>
      </c>
      <c r="B29" s="23">
        <v>0</v>
      </c>
      <c r="C29" s="23">
        <v>39609813.859999999</v>
      </c>
      <c r="D29" s="23">
        <v>7000000</v>
      </c>
      <c r="E29" s="23">
        <v>0</v>
      </c>
      <c r="F29" s="46">
        <f t="shared" si="0"/>
        <v>46609813.859999999</v>
      </c>
    </row>
    <row r="30" spans="1:7" s="11" customFormat="1" x14ac:dyDescent="0.25">
      <c r="A30" s="44" t="s">
        <v>33</v>
      </c>
      <c r="B30" s="23">
        <v>0</v>
      </c>
      <c r="C30" s="23">
        <v>0</v>
      </c>
      <c r="D30" s="23">
        <v>1945000</v>
      </c>
      <c r="E30" s="23">
        <v>0</v>
      </c>
      <c r="F30" s="46">
        <f t="shared" si="0"/>
        <v>1945000</v>
      </c>
    </row>
    <row r="31" spans="1:7" s="11" customFormat="1" x14ac:dyDescent="0.25">
      <c r="A31" s="44" t="s">
        <v>34</v>
      </c>
      <c r="B31" s="23">
        <v>0</v>
      </c>
      <c r="C31" s="23">
        <v>115296149.58</v>
      </c>
      <c r="D31" s="23">
        <v>0</v>
      </c>
      <c r="E31" s="23">
        <v>0</v>
      </c>
      <c r="F31" s="46">
        <f t="shared" si="0"/>
        <v>115296149.58</v>
      </c>
    </row>
    <row r="32" spans="1:7" s="11" customFormat="1" x14ac:dyDescent="0.25">
      <c r="A32" s="44" t="s">
        <v>35</v>
      </c>
      <c r="B32" s="23">
        <v>0</v>
      </c>
      <c r="C32" s="23">
        <v>10969800</v>
      </c>
      <c r="D32" s="23">
        <v>0</v>
      </c>
      <c r="E32" s="23">
        <v>0</v>
      </c>
      <c r="F32" s="46">
        <f t="shared" si="0"/>
        <v>10969800</v>
      </c>
    </row>
    <row r="33" spans="1:8" s="11" customFormat="1" x14ac:dyDescent="0.25">
      <c r="A33" s="44" t="s">
        <v>36</v>
      </c>
      <c r="B33" s="23">
        <v>0</v>
      </c>
      <c r="C33" s="23">
        <v>54558919.210000001</v>
      </c>
      <c r="D33" s="23">
        <v>0</v>
      </c>
      <c r="E33" s="23">
        <v>0</v>
      </c>
      <c r="F33" s="46">
        <f t="shared" si="0"/>
        <v>54558919.210000001</v>
      </c>
    </row>
    <row r="34" spans="1:8" s="11" customFormat="1" x14ac:dyDescent="0.25">
      <c r="A34" s="44" t="s">
        <v>37</v>
      </c>
      <c r="B34" s="23">
        <v>0</v>
      </c>
      <c r="C34" s="23">
        <v>62337290.960000001</v>
      </c>
      <c r="D34" s="23">
        <v>0</v>
      </c>
      <c r="E34" s="23">
        <v>0</v>
      </c>
      <c r="F34" s="46">
        <f t="shared" si="0"/>
        <v>62337290.960000001</v>
      </c>
    </row>
    <row r="35" spans="1:8" s="11" customFormat="1" x14ac:dyDescent="0.25">
      <c r="A35" s="44" t="s">
        <v>38</v>
      </c>
      <c r="B35" s="23">
        <v>0</v>
      </c>
      <c r="C35" s="23">
        <v>3941669</v>
      </c>
      <c r="D35" s="23">
        <v>0</v>
      </c>
      <c r="E35" s="23">
        <v>0</v>
      </c>
      <c r="F35" s="46">
        <f t="shared" si="0"/>
        <v>3941669</v>
      </c>
    </row>
    <row r="36" spans="1:8" s="52" customFormat="1" x14ac:dyDescent="0.25">
      <c r="A36" s="50" t="s">
        <v>39</v>
      </c>
      <c r="B36" s="17">
        <v>0</v>
      </c>
      <c r="C36" s="17">
        <v>185193816.13</v>
      </c>
      <c r="D36" s="17">
        <v>50000000</v>
      </c>
      <c r="E36" s="17">
        <v>0</v>
      </c>
      <c r="F36" s="51">
        <f t="shared" si="0"/>
        <v>235193816.13</v>
      </c>
    </row>
    <row r="37" spans="1:8" s="52" customFormat="1" x14ac:dyDescent="0.25">
      <c r="A37" s="50" t="s">
        <v>40</v>
      </c>
      <c r="B37" s="17">
        <v>0</v>
      </c>
      <c r="C37" s="17">
        <v>2336487.85</v>
      </c>
      <c r="D37" s="17">
        <v>0</v>
      </c>
      <c r="E37" s="17">
        <v>0</v>
      </c>
      <c r="F37" s="51">
        <f t="shared" si="0"/>
        <v>2336487.85</v>
      </c>
    </row>
    <row r="38" spans="1:8" s="52" customFormat="1" x14ac:dyDescent="0.25">
      <c r="A38" s="50" t="s">
        <v>41</v>
      </c>
      <c r="B38" s="17">
        <v>0</v>
      </c>
      <c r="C38" s="17">
        <v>6402184</v>
      </c>
      <c r="D38" s="17">
        <v>0</v>
      </c>
      <c r="E38" s="17">
        <v>0</v>
      </c>
      <c r="F38" s="51">
        <f t="shared" si="0"/>
        <v>6402184</v>
      </c>
    </row>
    <row r="39" spans="1:8" s="52" customFormat="1" x14ac:dyDescent="0.25">
      <c r="A39" s="50" t="s">
        <v>42</v>
      </c>
      <c r="B39" s="17">
        <v>0</v>
      </c>
      <c r="C39" s="17">
        <v>1930000</v>
      </c>
      <c r="D39" s="17">
        <v>0</v>
      </c>
      <c r="E39" s="17">
        <v>0</v>
      </c>
      <c r="F39" s="51">
        <f t="shared" si="0"/>
        <v>1930000</v>
      </c>
    </row>
    <row r="40" spans="1:8" s="11" customFormat="1" x14ac:dyDescent="0.25">
      <c r="A40" s="44" t="s">
        <v>43</v>
      </c>
      <c r="B40" s="23">
        <v>0</v>
      </c>
      <c r="C40" s="23">
        <v>151715408.18000001</v>
      </c>
      <c r="D40" s="23">
        <v>0</v>
      </c>
      <c r="E40" s="23">
        <v>0</v>
      </c>
      <c r="F40" s="46">
        <f t="shared" si="0"/>
        <v>151715408.18000001</v>
      </c>
      <c r="H40" s="12"/>
    </row>
    <row r="41" spans="1:8" s="52" customFormat="1" x14ac:dyDescent="0.25">
      <c r="A41" s="50" t="s">
        <v>44</v>
      </c>
      <c r="B41" s="17">
        <v>0</v>
      </c>
      <c r="C41" s="17">
        <v>33262819.629999999</v>
      </c>
      <c r="D41" s="17">
        <v>0</v>
      </c>
      <c r="E41" s="17">
        <v>0</v>
      </c>
      <c r="F41" s="51">
        <f t="shared" si="0"/>
        <v>33262819.629999999</v>
      </c>
    </row>
    <row r="42" spans="1:8" s="52" customFormat="1" x14ac:dyDescent="0.25">
      <c r="A42" s="50" t="s">
        <v>45</v>
      </c>
      <c r="B42" s="17">
        <v>0</v>
      </c>
      <c r="C42" s="17">
        <v>24620411</v>
      </c>
      <c r="D42" s="17">
        <v>0</v>
      </c>
      <c r="E42" s="17">
        <v>0</v>
      </c>
      <c r="F42" s="51">
        <f t="shared" si="0"/>
        <v>24620411</v>
      </c>
    </row>
    <row r="43" spans="1:8" s="52" customFormat="1" x14ac:dyDescent="0.25">
      <c r="A43" s="50" t="s">
        <v>46</v>
      </c>
      <c r="B43" s="17">
        <v>0</v>
      </c>
      <c r="C43" s="17">
        <v>14938784.52</v>
      </c>
      <c r="D43" s="17">
        <v>0</v>
      </c>
      <c r="E43" s="17">
        <v>0</v>
      </c>
      <c r="F43" s="51">
        <f t="shared" si="0"/>
        <v>14938784.52</v>
      </c>
    </row>
    <row r="44" spans="1:8" s="11" customFormat="1" x14ac:dyDescent="0.25">
      <c r="A44" s="44" t="s">
        <v>47</v>
      </c>
      <c r="B44" s="23">
        <v>0</v>
      </c>
      <c r="C44" s="23">
        <v>37891433.590000004</v>
      </c>
      <c r="D44" s="23">
        <v>0</v>
      </c>
      <c r="E44" s="23">
        <v>0</v>
      </c>
      <c r="F44" s="46">
        <f t="shared" si="0"/>
        <v>37891433.590000004</v>
      </c>
    </row>
    <row r="45" spans="1:8" s="52" customFormat="1" x14ac:dyDescent="0.25">
      <c r="A45" s="50" t="s">
        <v>48</v>
      </c>
      <c r="B45" s="17">
        <v>0</v>
      </c>
      <c r="C45" s="17">
        <v>116343892.63</v>
      </c>
      <c r="D45" s="17">
        <v>0</v>
      </c>
      <c r="E45" s="17">
        <v>0</v>
      </c>
      <c r="F45" s="51">
        <f t="shared" si="0"/>
        <v>116343892.63</v>
      </c>
    </row>
    <row r="46" spans="1:8" s="52" customFormat="1" ht="24" x14ac:dyDescent="0.25">
      <c r="A46" s="50" t="s">
        <v>49</v>
      </c>
      <c r="B46" s="17">
        <v>0</v>
      </c>
      <c r="C46" s="17">
        <v>2790000</v>
      </c>
      <c r="D46" s="17">
        <v>0</v>
      </c>
      <c r="E46" s="17">
        <v>0</v>
      </c>
      <c r="F46" s="51">
        <f t="shared" si="0"/>
        <v>2790000</v>
      </c>
    </row>
    <row r="47" spans="1:8" s="52" customFormat="1" x14ac:dyDescent="0.25">
      <c r="A47" s="50" t="s">
        <v>50</v>
      </c>
      <c r="B47" s="17">
        <v>0</v>
      </c>
      <c r="C47" s="17">
        <v>6317053.8799999999</v>
      </c>
      <c r="D47" s="17">
        <v>0</v>
      </c>
      <c r="E47" s="17">
        <v>0</v>
      </c>
      <c r="F47" s="51">
        <f t="shared" si="0"/>
        <v>6317053.8799999999</v>
      </c>
    </row>
    <row r="48" spans="1:8" s="52" customFormat="1" ht="14.25" customHeight="1" x14ac:dyDescent="0.25">
      <c r="A48" s="50" t="s">
        <v>51</v>
      </c>
      <c r="B48" s="17">
        <v>0</v>
      </c>
      <c r="C48" s="17">
        <v>900000</v>
      </c>
      <c r="D48" s="17">
        <v>0</v>
      </c>
      <c r="E48" s="17">
        <v>0</v>
      </c>
      <c r="F48" s="51">
        <f t="shared" si="0"/>
        <v>900000</v>
      </c>
    </row>
    <row r="49" spans="1:8" s="11" customFormat="1" x14ac:dyDescent="0.25">
      <c r="A49" s="44" t="s">
        <v>52</v>
      </c>
      <c r="B49" s="23">
        <v>0</v>
      </c>
      <c r="C49" s="23">
        <v>17179611.940000001</v>
      </c>
      <c r="D49" s="23">
        <v>0</v>
      </c>
      <c r="E49" s="23">
        <v>0</v>
      </c>
      <c r="F49" s="46">
        <f t="shared" si="0"/>
        <v>17179611.940000001</v>
      </c>
    </row>
    <row r="50" spans="1:8" s="11" customFormat="1" x14ac:dyDescent="0.25">
      <c r="A50" s="44" t="s">
        <v>53</v>
      </c>
      <c r="B50" s="23">
        <v>0</v>
      </c>
      <c r="C50" s="23">
        <v>82338594.049999997</v>
      </c>
      <c r="D50" s="23">
        <v>0</v>
      </c>
      <c r="E50" s="23">
        <v>0</v>
      </c>
      <c r="F50" s="46">
        <f t="shared" si="0"/>
        <v>82338594.049999997</v>
      </c>
    </row>
    <row r="51" spans="1:8" s="52" customFormat="1" x14ac:dyDescent="0.25">
      <c r="A51" s="50" t="s">
        <v>54</v>
      </c>
      <c r="B51" s="17">
        <v>0</v>
      </c>
      <c r="C51" s="17">
        <v>20881381.059999999</v>
      </c>
      <c r="D51" s="17">
        <v>12000000</v>
      </c>
      <c r="E51" s="17">
        <v>8922062.2799999993</v>
      </c>
      <c r="F51" s="51">
        <f t="shared" si="0"/>
        <v>41803443.339999996</v>
      </c>
    </row>
    <row r="52" spans="1:8" s="52" customFormat="1" x14ac:dyDescent="0.25">
      <c r="A52" s="50" t="s">
        <v>55</v>
      </c>
      <c r="B52" s="17">
        <v>0</v>
      </c>
      <c r="C52" s="17">
        <v>16640000</v>
      </c>
      <c r="D52" s="17">
        <v>0</v>
      </c>
      <c r="E52" s="17">
        <v>8922062.2699999996</v>
      </c>
      <c r="F52" s="51">
        <f t="shared" si="0"/>
        <v>25562062.27</v>
      </c>
    </row>
    <row r="53" spans="1:8" s="52" customFormat="1" x14ac:dyDescent="0.25">
      <c r="A53" s="50" t="s">
        <v>56</v>
      </c>
      <c r="B53" s="17">
        <v>0</v>
      </c>
      <c r="C53" s="17">
        <v>380000</v>
      </c>
      <c r="D53" s="17">
        <v>0</v>
      </c>
      <c r="E53" s="17">
        <v>0</v>
      </c>
      <c r="F53" s="51">
        <f t="shared" si="0"/>
        <v>380000</v>
      </c>
    </row>
    <row r="54" spans="1:8" s="11" customFormat="1" x14ac:dyDescent="0.25">
      <c r="A54" s="44" t="s">
        <v>57</v>
      </c>
      <c r="B54" s="23">
        <v>0</v>
      </c>
      <c r="C54" s="23">
        <v>17120467.219999999</v>
      </c>
      <c r="D54" s="23">
        <v>0</v>
      </c>
      <c r="E54" s="23">
        <v>0</v>
      </c>
      <c r="F54" s="46">
        <f t="shared" si="0"/>
        <v>17120467.219999999</v>
      </c>
    </row>
    <row r="55" spans="1:8" s="11" customFormat="1" x14ac:dyDescent="0.25">
      <c r="A55" s="44" t="s">
        <v>58</v>
      </c>
      <c r="B55" s="23">
        <v>0</v>
      </c>
      <c r="C55" s="23">
        <v>30262322.289999999</v>
      </c>
      <c r="D55" s="23">
        <v>0</v>
      </c>
      <c r="E55" s="23">
        <v>0</v>
      </c>
      <c r="F55" s="46">
        <f t="shared" si="0"/>
        <v>30262322.289999999</v>
      </c>
    </row>
    <row r="56" spans="1:8" s="11" customFormat="1" x14ac:dyDescent="0.25">
      <c r="A56" s="44" t="s">
        <v>77</v>
      </c>
      <c r="B56" s="23">
        <v>0</v>
      </c>
      <c r="C56" s="23">
        <v>9126034.4800000004</v>
      </c>
      <c r="D56" s="23">
        <v>0</v>
      </c>
      <c r="E56" s="23">
        <v>0</v>
      </c>
      <c r="F56" s="46">
        <f t="shared" si="0"/>
        <v>9126034.4800000004</v>
      </c>
    </row>
    <row r="57" spans="1:8" s="11" customFormat="1" x14ac:dyDescent="0.25">
      <c r="A57" s="44" t="s">
        <v>60</v>
      </c>
      <c r="B57" s="23">
        <v>0</v>
      </c>
      <c r="C57" s="23">
        <v>5146548.3600000003</v>
      </c>
      <c r="D57" s="23">
        <v>0</v>
      </c>
      <c r="E57" s="23">
        <v>0</v>
      </c>
      <c r="F57" s="46">
        <f t="shared" si="0"/>
        <v>5146548.3600000003</v>
      </c>
    </row>
    <row r="58" spans="1:8" s="11" customFormat="1" x14ac:dyDescent="0.25">
      <c r="A58" s="44" t="s">
        <v>61</v>
      </c>
      <c r="B58" s="23">
        <v>0</v>
      </c>
      <c r="C58" s="23">
        <v>24269995</v>
      </c>
      <c r="D58" s="23">
        <v>0</v>
      </c>
      <c r="E58" s="23">
        <v>0</v>
      </c>
      <c r="F58" s="46">
        <f t="shared" si="0"/>
        <v>24269995</v>
      </c>
    </row>
    <row r="59" spans="1:8" s="11" customFormat="1" x14ac:dyDescent="0.25">
      <c r="A59" s="44" t="s">
        <v>62</v>
      </c>
      <c r="B59" s="23">
        <v>0</v>
      </c>
      <c r="C59" s="23">
        <v>35903584.729999997</v>
      </c>
      <c r="D59" s="23">
        <v>0</v>
      </c>
      <c r="E59" s="23">
        <v>0</v>
      </c>
      <c r="F59" s="46">
        <f t="shared" si="0"/>
        <v>35903584.729999997</v>
      </c>
    </row>
    <row r="60" spans="1:8" s="11" customFormat="1" x14ac:dyDescent="0.25">
      <c r="A60" s="44" t="s">
        <v>63</v>
      </c>
      <c r="B60" s="23">
        <v>0</v>
      </c>
      <c r="C60" s="23">
        <v>4900000</v>
      </c>
      <c r="D60" s="23">
        <v>0</v>
      </c>
      <c r="E60" s="23">
        <v>0</v>
      </c>
      <c r="F60" s="46">
        <f t="shared" si="0"/>
        <v>4900000</v>
      </c>
    </row>
    <row r="61" spans="1:8" s="11" customFormat="1" x14ac:dyDescent="0.25">
      <c r="A61" s="44" t="s">
        <v>64</v>
      </c>
      <c r="B61" s="23">
        <v>0</v>
      </c>
      <c r="C61" s="23">
        <v>630000</v>
      </c>
      <c r="D61" s="23">
        <v>0</v>
      </c>
      <c r="E61" s="23">
        <v>0</v>
      </c>
      <c r="F61" s="46">
        <f t="shared" si="0"/>
        <v>630000</v>
      </c>
    </row>
    <row r="62" spans="1:8" s="11" customFormat="1" x14ac:dyDescent="0.25">
      <c r="A62" s="44" t="s">
        <v>65</v>
      </c>
      <c r="B62" s="23">
        <v>0</v>
      </c>
      <c r="C62" s="23">
        <v>200000</v>
      </c>
      <c r="D62" s="23">
        <v>0</v>
      </c>
      <c r="E62" s="23">
        <v>0</v>
      </c>
      <c r="F62" s="46">
        <f t="shared" si="0"/>
        <v>200000</v>
      </c>
    </row>
    <row r="63" spans="1:8" s="11" customFormat="1" x14ac:dyDescent="0.25">
      <c r="A63" s="44" t="s">
        <v>66</v>
      </c>
      <c r="B63" s="23">
        <v>0</v>
      </c>
      <c r="C63" s="23">
        <v>500000</v>
      </c>
      <c r="D63" s="23">
        <v>0</v>
      </c>
      <c r="E63" s="23">
        <v>0</v>
      </c>
      <c r="F63" s="46">
        <f t="shared" si="0"/>
        <v>500000</v>
      </c>
      <c r="H63" s="12"/>
    </row>
    <row r="64" spans="1:8" s="52" customFormat="1" x14ac:dyDescent="0.25">
      <c r="A64" s="50" t="s">
        <v>67</v>
      </c>
      <c r="B64" s="17">
        <v>0</v>
      </c>
      <c r="C64" s="17">
        <v>900836378.95000005</v>
      </c>
      <c r="D64" s="17">
        <v>1285000000</v>
      </c>
      <c r="E64" s="17">
        <v>1437969219.26</v>
      </c>
      <c r="F64" s="51">
        <f t="shared" si="0"/>
        <v>3623805598.21</v>
      </c>
    </row>
    <row r="65" spans="1:6" s="52" customFormat="1" x14ac:dyDescent="0.25">
      <c r="A65" s="50" t="s">
        <v>68</v>
      </c>
      <c r="B65" s="17">
        <v>0</v>
      </c>
      <c r="C65" s="17">
        <v>159415022</v>
      </c>
      <c r="D65" s="17">
        <v>0</v>
      </c>
      <c r="E65" s="17">
        <v>0</v>
      </c>
      <c r="F65" s="51">
        <f t="shared" si="0"/>
        <v>159415022</v>
      </c>
    </row>
    <row r="66" spans="1:6" s="11" customFormat="1" x14ac:dyDescent="0.25">
      <c r="A66" s="44" t="s">
        <v>69</v>
      </c>
      <c r="B66" s="23">
        <v>0</v>
      </c>
      <c r="C66" s="23">
        <v>19090540.5</v>
      </c>
      <c r="D66" s="23">
        <v>2660487.7799999998</v>
      </c>
      <c r="E66" s="23">
        <v>0</v>
      </c>
      <c r="F66" s="46">
        <f t="shared" si="0"/>
        <v>21751028.280000001</v>
      </c>
    </row>
    <row r="67" spans="1:6" s="11" customFormat="1" x14ac:dyDescent="0.25">
      <c r="A67" s="44" t="s">
        <v>70</v>
      </c>
      <c r="B67" s="23">
        <v>0</v>
      </c>
      <c r="C67" s="23">
        <f>48925969.3+134016739</f>
        <v>182942708.30000001</v>
      </c>
      <c r="D67" s="23">
        <v>40000000</v>
      </c>
      <c r="E67" s="23">
        <v>9109320</v>
      </c>
      <c r="F67" s="46">
        <f t="shared" si="0"/>
        <v>232052028.30000001</v>
      </c>
    </row>
    <row r="68" spans="1:6" s="11" customFormat="1" x14ac:dyDescent="0.25">
      <c r="A68" s="44" t="s">
        <v>71</v>
      </c>
      <c r="B68" s="23">
        <v>0</v>
      </c>
      <c r="C68" s="23">
        <v>78298133.659999996</v>
      </c>
      <c r="D68" s="23">
        <v>0</v>
      </c>
      <c r="E68" s="23">
        <v>0</v>
      </c>
      <c r="F68" s="46">
        <f t="shared" si="0"/>
        <v>78298133.659999996</v>
      </c>
    </row>
    <row r="69" spans="1:6" s="11" customFormat="1" x14ac:dyDescent="0.25">
      <c r="A69" s="44" t="s">
        <v>72</v>
      </c>
      <c r="B69" s="23">
        <v>0</v>
      </c>
      <c r="C69" s="23">
        <v>174097230.44999999</v>
      </c>
      <c r="D69" s="23">
        <v>2000000</v>
      </c>
      <c r="E69" s="23">
        <v>0</v>
      </c>
      <c r="F69" s="46">
        <f t="shared" si="0"/>
        <v>176097230.44999999</v>
      </c>
    </row>
    <row r="70" spans="1:6" ht="24.75" thickBot="1" x14ac:dyDescent="0.3">
      <c r="A70" s="47" t="s">
        <v>73</v>
      </c>
      <c r="B70" s="48">
        <f>SUM(B5:B69)</f>
        <v>0</v>
      </c>
      <c r="C70" s="48">
        <f>SUM(C5:C69)</f>
        <v>3423284330.98</v>
      </c>
      <c r="D70" s="48">
        <f>SUM(D5:D69)</f>
        <v>1507005487.78</v>
      </c>
      <c r="E70" s="48">
        <f>SUM(E5:E69)</f>
        <v>1663285456.8699999</v>
      </c>
      <c r="F70" s="49">
        <f t="shared" ref="F70" si="1">SUM(B70:E70)</f>
        <v>6593575275.6300001</v>
      </c>
    </row>
    <row r="71" spans="1:6" x14ac:dyDescent="0.25">
      <c r="C71" s="14"/>
      <c r="D71" s="14"/>
      <c r="E71" s="14"/>
      <c r="F71" s="14"/>
    </row>
    <row r="72" spans="1:6" x14ac:dyDescent="0.25">
      <c r="C72" s="14"/>
      <c r="D72" s="14"/>
      <c r="E72" s="14"/>
      <c r="F72" s="14"/>
    </row>
    <row r="76" spans="1:6" x14ac:dyDescent="0.25">
      <c r="C76" s="14"/>
      <c r="F76" s="14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workbookViewId="0">
      <selection activeCell="D23" sqref="D23"/>
    </sheetView>
  </sheetViews>
  <sheetFormatPr defaultRowHeight="15" x14ac:dyDescent="0.25"/>
  <cols>
    <col min="1" max="1" width="27.28515625" style="35" customWidth="1"/>
    <col min="2" max="2" width="18.140625" customWidth="1"/>
    <col min="3" max="3" width="17.42578125" customWidth="1"/>
    <col min="4" max="4" width="23" customWidth="1"/>
    <col min="5" max="5" width="17.140625" customWidth="1"/>
    <col min="6" max="6" width="16.42578125" customWidth="1"/>
    <col min="8" max="8" width="13.42578125" bestFit="1" customWidth="1"/>
    <col min="257" max="257" width="28" bestFit="1" customWidth="1"/>
    <col min="258" max="258" width="15.5703125" customWidth="1"/>
    <col min="259" max="259" width="15.140625" customWidth="1"/>
    <col min="260" max="260" width="16.7109375" customWidth="1"/>
    <col min="261" max="261" width="16.28515625" customWidth="1"/>
    <col min="262" max="262" width="15.28515625" customWidth="1"/>
    <col min="264" max="264" width="12.7109375" bestFit="1" customWidth="1"/>
    <col min="513" max="513" width="28" bestFit="1" customWidth="1"/>
    <col min="514" max="514" width="15.5703125" customWidth="1"/>
    <col min="515" max="515" width="15.140625" customWidth="1"/>
    <col min="516" max="516" width="16.7109375" customWidth="1"/>
    <col min="517" max="517" width="16.28515625" customWidth="1"/>
    <col min="518" max="518" width="15.28515625" customWidth="1"/>
    <col min="520" max="520" width="12.7109375" bestFit="1" customWidth="1"/>
    <col min="769" max="769" width="28" bestFit="1" customWidth="1"/>
    <col min="770" max="770" width="15.5703125" customWidth="1"/>
    <col min="771" max="771" width="15.140625" customWidth="1"/>
    <col min="772" max="772" width="16.7109375" customWidth="1"/>
    <col min="773" max="773" width="16.28515625" customWidth="1"/>
    <col min="774" max="774" width="15.28515625" customWidth="1"/>
    <col min="776" max="776" width="12.7109375" bestFit="1" customWidth="1"/>
    <col min="1025" max="1025" width="28" bestFit="1" customWidth="1"/>
    <col min="1026" max="1026" width="15.5703125" customWidth="1"/>
    <col min="1027" max="1027" width="15.140625" customWidth="1"/>
    <col min="1028" max="1028" width="16.7109375" customWidth="1"/>
    <col min="1029" max="1029" width="16.28515625" customWidth="1"/>
    <col min="1030" max="1030" width="15.28515625" customWidth="1"/>
    <col min="1032" max="1032" width="12.7109375" bestFit="1" customWidth="1"/>
    <col min="1281" max="1281" width="28" bestFit="1" customWidth="1"/>
    <col min="1282" max="1282" width="15.5703125" customWidth="1"/>
    <col min="1283" max="1283" width="15.140625" customWidth="1"/>
    <col min="1284" max="1284" width="16.7109375" customWidth="1"/>
    <col min="1285" max="1285" width="16.28515625" customWidth="1"/>
    <col min="1286" max="1286" width="15.28515625" customWidth="1"/>
    <col min="1288" max="1288" width="12.7109375" bestFit="1" customWidth="1"/>
    <col min="1537" max="1537" width="28" bestFit="1" customWidth="1"/>
    <col min="1538" max="1538" width="15.5703125" customWidth="1"/>
    <col min="1539" max="1539" width="15.140625" customWidth="1"/>
    <col min="1540" max="1540" width="16.7109375" customWidth="1"/>
    <col min="1541" max="1541" width="16.28515625" customWidth="1"/>
    <col min="1542" max="1542" width="15.28515625" customWidth="1"/>
    <col min="1544" max="1544" width="12.7109375" bestFit="1" customWidth="1"/>
    <col min="1793" max="1793" width="28" bestFit="1" customWidth="1"/>
    <col min="1794" max="1794" width="15.5703125" customWidth="1"/>
    <col min="1795" max="1795" width="15.140625" customWidth="1"/>
    <col min="1796" max="1796" width="16.7109375" customWidth="1"/>
    <col min="1797" max="1797" width="16.28515625" customWidth="1"/>
    <col min="1798" max="1798" width="15.28515625" customWidth="1"/>
    <col min="1800" max="1800" width="12.7109375" bestFit="1" customWidth="1"/>
    <col min="2049" max="2049" width="28" bestFit="1" customWidth="1"/>
    <col min="2050" max="2050" width="15.5703125" customWidth="1"/>
    <col min="2051" max="2051" width="15.140625" customWidth="1"/>
    <col min="2052" max="2052" width="16.7109375" customWidth="1"/>
    <col min="2053" max="2053" width="16.28515625" customWidth="1"/>
    <col min="2054" max="2054" width="15.28515625" customWidth="1"/>
    <col min="2056" max="2056" width="12.7109375" bestFit="1" customWidth="1"/>
    <col min="2305" max="2305" width="28" bestFit="1" customWidth="1"/>
    <col min="2306" max="2306" width="15.5703125" customWidth="1"/>
    <col min="2307" max="2307" width="15.140625" customWidth="1"/>
    <col min="2308" max="2308" width="16.7109375" customWidth="1"/>
    <col min="2309" max="2309" width="16.28515625" customWidth="1"/>
    <col min="2310" max="2310" width="15.28515625" customWidth="1"/>
    <col min="2312" max="2312" width="12.7109375" bestFit="1" customWidth="1"/>
    <col min="2561" max="2561" width="28" bestFit="1" customWidth="1"/>
    <col min="2562" max="2562" width="15.5703125" customWidth="1"/>
    <col min="2563" max="2563" width="15.140625" customWidth="1"/>
    <col min="2564" max="2564" width="16.7109375" customWidth="1"/>
    <col min="2565" max="2565" width="16.28515625" customWidth="1"/>
    <col min="2566" max="2566" width="15.28515625" customWidth="1"/>
    <col min="2568" max="2568" width="12.7109375" bestFit="1" customWidth="1"/>
    <col min="2817" max="2817" width="28" bestFit="1" customWidth="1"/>
    <col min="2818" max="2818" width="15.5703125" customWidth="1"/>
    <col min="2819" max="2819" width="15.140625" customWidth="1"/>
    <col min="2820" max="2820" width="16.7109375" customWidth="1"/>
    <col min="2821" max="2821" width="16.28515625" customWidth="1"/>
    <col min="2822" max="2822" width="15.28515625" customWidth="1"/>
    <col min="2824" max="2824" width="12.7109375" bestFit="1" customWidth="1"/>
    <col min="3073" max="3073" width="28" bestFit="1" customWidth="1"/>
    <col min="3074" max="3074" width="15.5703125" customWidth="1"/>
    <col min="3075" max="3075" width="15.140625" customWidth="1"/>
    <col min="3076" max="3076" width="16.7109375" customWidth="1"/>
    <col min="3077" max="3077" width="16.28515625" customWidth="1"/>
    <col min="3078" max="3078" width="15.28515625" customWidth="1"/>
    <col min="3080" max="3080" width="12.7109375" bestFit="1" customWidth="1"/>
    <col min="3329" max="3329" width="28" bestFit="1" customWidth="1"/>
    <col min="3330" max="3330" width="15.5703125" customWidth="1"/>
    <col min="3331" max="3331" width="15.140625" customWidth="1"/>
    <col min="3332" max="3332" width="16.7109375" customWidth="1"/>
    <col min="3333" max="3333" width="16.28515625" customWidth="1"/>
    <col min="3334" max="3334" width="15.28515625" customWidth="1"/>
    <col min="3336" max="3336" width="12.7109375" bestFit="1" customWidth="1"/>
    <col min="3585" max="3585" width="28" bestFit="1" customWidth="1"/>
    <col min="3586" max="3586" width="15.5703125" customWidth="1"/>
    <col min="3587" max="3587" width="15.140625" customWidth="1"/>
    <col min="3588" max="3588" width="16.7109375" customWidth="1"/>
    <col min="3589" max="3589" width="16.28515625" customWidth="1"/>
    <col min="3590" max="3590" width="15.28515625" customWidth="1"/>
    <col min="3592" max="3592" width="12.7109375" bestFit="1" customWidth="1"/>
    <col min="3841" max="3841" width="28" bestFit="1" customWidth="1"/>
    <col min="3842" max="3842" width="15.5703125" customWidth="1"/>
    <col min="3843" max="3843" width="15.140625" customWidth="1"/>
    <col min="3844" max="3844" width="16.7109375" customWidth="1"/>
    <col min="3845" max="3845" width="16.28515625" customWidth="1"/>
    <col min="3846" max="3846" width="15.28515625" customWidth="1"/>
    <col min="3848" max="3848" width="12.7109375" bestFit="1" customWidth="1"/>
    <col min="4097" max="4097" width="28" bestFit="1" customWidth="1"/>
    <col min="4098" max="4098" width="15.5703125" customWidth="1"/>
    <col min="4099" max="4099" width="15.140625" customWidth="1"/>
    <col min="4100" max="4100" width="16.7109375" customWidth="1"/>
    <col min="4101" max="4101" width="16.28515625" customWidth="1"/>
    <col min="4102" max="4102" width="15.28515625" customWidth="1"/>
    <col min="4104" max="4104" width="12.7109375" bestFit="1" customWidth="1"/>
    <col min="4353" max="4353" width="28" bestFit="1" customWidth="1"/>
    <col min="4354" max="4354" width="15.5703125" customWidth="1"/>
    <col min="4355" max="4355" width="15.140625" customWidth="1"/>
    <col min="4356" max="4356" width="16.7109375" customWidth="1"/>
    <col min="4357" max="4357" width="16.28515625" customWidth="1"/>
    <col min="4358" max="4358" width="15.28515625" customWidth="1"/>
    <col min="4360" max="4360" width="12.7109375" bestFit="1" customWidth="1"/>
    <col min="4609" max="4609" width="28" bestFit="1" customWidth="1"/>
    <col min="4610" max="4610" width="15.5703125" customWidth="1"/>
    <col min="4611" max="4611" width="15.140625" customWidth="1"/>
    <col min="4612" max="4612" width="16.7109375" customWidth="1"/>
    <col min="4613" max="4613" width="16.28515625" customWidth="1"/>
    <col min="4614" max="4614" width="15.28515625" customWidth="1"/>
    <col min="4616" max="4616" width="12.7109375" bestFit="1" customWidth="1"/>
    <col min="4865" max="4865" width="28" bestFit="1" customWidth="1"/>
    <col min="4866" max="4866" width="15.5703125" customWidth="1"/>
    <col min="4867" max="4867" width="15.140625" customWidth="1"/>
    <col min="4868" max="4868" width="16.7109375" customWidth="1"/>
    <col min="4869" max="4869" width="16.28515625" customWidth="1"/>
    <col min="4870" max="4870" width="15.28515625" customWidth="1"/>
    <col min="4872" max="4872" width="12.7109375" bestFit="1" customWidth="1"/>
    <col min="5121" max="5121" width="28" bestFit="1" customWidth="1"/>
    <col min="5122" max="5122" width="15.5703125" customWidth="1"/>
    <col min="5123" max="5123" width="15.140625" customWidth="1"/>
    <col min="5124" max="5124" width="16.7109375" customWidth="1"/>
    <col min="5125" max="5125" width="16.28515625" customWidth="1"/>
    <col min="5126" max="5126" width="15.28515625" customWidth="1"/>
    <col min="5128" max="5128" width="12.7109375" bestFit="1" customWidth="1"/>
    <col min="5377" max="5377" width="28" bestFit="1" customWidth="1"/>
    <col min="5378" max="5378" width="15.5703125" customWidth="1"/>
    <col min="5379" max="5379" width="15.140625" customWidth="1"/>
    <col min="5380" max="5380" width="16.7109375" customWidth="1"/>
    <col min="5381" max="5381" width="16.28515625" customWidth="1"/>
    <col min="5382" max="5382" width="15.28515625" customWidth="1"/>
    <col min="5384" max="5384" width="12.7109375" bestFit="1" customWidth="1"/>
    <col min="5633" max="5633" width="28" bestFit="1" customWidth="1"/>
    <col min="5634" max="5634" width="15.5703125" customWidth="1"/>
    <col min="5635" max="5635" width="15.140625" customWidth="1"/>
    <col min="5636" max="5636" width="16.7109375" customWidth="1"/>
    <col min="5637" max="5637" width="16.28515625" customWidth="1"/>
    <col min="5638" max="5638" width="15.28515625" customWidth="1"/>
    <col min="5640" max="5640" width="12.7109375" bestFit="1" customWidth="1"/>
    <col min="5889" max="5889" width="28" bestFit="1" customWidth="1"/>
    <col min="5890" max="5890" width="15.5703125" customWidth="1"/>
    <col min="5891" max="5891" width="15.140625" customWidth="1"/>
    <col min="5892" max="5892" width="16.7109375" customWidth="1"/>
    <col min="5893" max="5893" width="16.28515625" customWidth="1"/>
    <col min="5894" max="5894" width="15.28515625" customWidth="1"/>
    <col min="5896" max="5896" width="12.7109375" bestFit="1" customWidth="1"/>
    <col min="6145" max="6145" width="28" bestFit="1" customWidth="1"/>
    <col min="6146" max="6146" width="15.5703125" customWidth="1"/>
    <col min="6147" max="6147" width="15.140625" customWidth="1"/>
    <col min="6148" max="6148" width="16.7109375" customWidth="1"/>
    <col min="6149" max="6149" width="16.28515625" customWidth="1"/>
    <col min="6150" max="6150" width="15.28515625" customWidth="1"/>
    <col min="6152" max="6152" width="12.7109375" bestFit="1" customWidth="1"/>
    <col min="6401" max="6401" width="28" bestFit="1" customWidth="1"/>
    <col min="6402" max="6402" width="15.5703125" customWidth="1"/>
    <col min="6403" max="6403" width="15.140625" customWidth="1"/>
    <col min="6404" max="6404" width="16.7109375" customWidth="1"/>
    <col min="6405" max="6405" width="16.28515625" customWidth="1"/>
    <col min="6406" max="6406" width="15.28515625" customWidth="1"/>
    <col min="6408" max="6408" width="12.7109375" bestFit="1" customWidth="1"/>
    <col min="6657" max="6657" width="28" bestFit="1" customWidth="1"/>
    <col min="6658" max="6658" width="15.5703125" customWidth="1"/>
    <col min="6659" max="6659" width="15.140625" customWidth="1"/>
    <col min="6660" max="6660" width="16.7109375" customWidth="1"/>
    <col min="6661" max="6661" width="16.28515625" customWidth="1"/>
    <col min="6662" max="6662" width="15.28515625" customWidth="1"/>
    <col min="6664" max="6664" width="12.7109375" bestFit="1" customWidth="1"/>
    <col min="6913" max="6913" width="28" bestFit="1" customWidth="1"/>
    <col min="6914" max="6914" width="15.5703125" customWidth="1"/>
    <col min="6915" max="6915" width="15.140625" customWidth="1"/>
    <col min="6916" max="6916" width="16.7109375" customWidth="1"/>
    <col min="6917" max="6917" width="16.28515625" customWidth="1"/>
    <col min="6918" max="6918" width="15.28515625" customWidth="1"/>
    <col min="6920" max="6920" width="12.7109375" bestFit="1" customWidth="1"/>
    <col min="7169" max="7169" width="28" bestFit="1" customWidth="1"/>
    <col min="7170" max="7170" width="15.5703125" customWidth="1"/>
    <col min="7171" max="7171" width="15.140625" customWidth="1"/>
    <col min="7172" max="7172" width="16.7109375" customWidth="1"/>
    <col min="7173" max="7173" width="16.28515625" customWidth="1"/>
    <col min="7174" max="7174" width="15.28515625" customWidth="1"/>
    <col min="7176" max="7176" width="12.7109375" bestFit="1" customWidth="1"/>
    <col min="7425" max="7425" width="28" bestFit="1" customWidth="1"/>
    <col min="7426" max="7426" width="15.5703125" customWidth="1"/>
    <col min="7427" max="7427" width="15.140625" customWidth="1"/>
    <col min="7428" max="7428" width="16.7109375" customWidth="1"/>
    <col min="7429" max="7429" width="16.28515625" customWidth="1"/>
    <col min="7430" max="7430" width="15.28515625" customWidth="1"/>
    <col min="7432" max="7432" width="12.7109375" bestFit="1" customWidth="1"/>
    <col min="7681" max="7681" width="28" bestFit="1" customWidth="1"/>
    <col min="7682" max="7682" width="15.5703125" customWidth="1"/>
    <col min="7683" max="7683" width="15.140625" customWidth="1"/>
    <col min="7684" max="7684" width="16.7109375" customWidth="1"/>
    <col min="7685" max="7685" width="16.28515625" customWidth="1"/>
    <col min="7686" max="7686" width="15.28515625" customWidth="1"/>
    <col min="7688" max="7688" width="12.7109375" bestFit="1" customWidth="1"/>
    <col min="7937" max="7937" width="28" bestFit="1" customWidth="1"/>
    <col min="7938" max="7938" width="15.5703125" customWidth="1"/>
    <col min="7939" max="7939" width="15.140625" customWidth="1"/>
    <col min="7940" max="7940" width="16.7109375" customWidth="1"/>
    <col min="7941" max="7941" width="16.28515625" customWidth="1"/>
    <col min="7942" max="7942" width="15.28515625" customWidth="1"/>
    <col min="7944" max="7944" width="12.7109375" bestFit="1" customWidth="1"/>
    <col min="8193" max="8193" width="28" bestFit="1" customWidth="1"/>
    <col min="8194" max="8194" width="15.5703125" customWidth="1"/>
    <col min="8195" max="8195" width="15.140625" customWidth="1"/>
    <col min="8196" max="8196" width="16.7109375" customWidth="1"/>
    <col min="8197" max="8197" width="16.28515625" customWidth="1"/>
    <col min="8198" max="8198" width="15.28515625" customWidth="1"/>
    <col min="8200" max="8200" width="12.7109375" bestFit="1" customWidth="1"/>
    <col min="8449" max="8449" width="28" bestFit="1" customWidth="1"/>
    <col min="8450" max="8450" width="15.5703125" customWidth="1"/>
    <col min="8451" max="8451" width="15.140625" customWidth="1"/>
    <col min="8452" max="8452" width="16.7109375" customWidth="1"/>
    <col min="8453" max="8453" width="16.28515625" customWidth="1"/>
    <col min="8454" max="8454" width="15.28515625" customWidth="1"/>
    <col min="8456" max="8456" width="12.7109375" bestFit="1" customWidth="1"/>
    <col min="8705" max="8705" width="28" bestFit="1" customWidth="1"/>
    <col min="8706" max="8706" width="15.5703125" customWidth="1"/>
    <col min="8707" max="8707" width="15.140625" customWidth="1"/>
    <col min="8708" max="8708" width="16.7109375" customWidth="1"/>
    <col min="8709" max="8709" width="16.28515625" customWidth="1"/>
    <col min="8710" max="8710" width="15.28515625" customWidth="1"/>
    <col min="8712" max="8712" width="12.7109375" bestFit="1" customWidth="1"/>
    <col min="8961" max="8961" width="28" bestFit="1" customWidth="1"/>
    <col min="8962" max="8962" width="15.5703125" customWidth="1"/>
    <col min="8963" max="8963" width="15.140625" customWidth="1"/>
    <col min="8964" max="8964" width="16.7109375" customWidth="1"/>
    <col min="8965" max="8965" width="16.28515625" customWidth="1"/>
    <col min="8966" max="8966" width="15.28515625" customWidth="1"/>
    <col min="8968" max="8968" width="12.7109375" bestFit="1" customWidth="1"/>
    <col min="9217" max="9217" width="28" bestFit="1" customWidth="1"/>
    <col min="9218" max="9218" width="15.5703125" customWidth="1"/>
    <col min="9219" max="9219" width="15.140625" customWidth="1"/>
    <col min="9220" max="9220" width="16.7109375" customWidth="1"/>
    <col min="9221" max="9221" width="16.28515625" customWidth="1"/>
    <col min="9222" max="9222" width="15.28515625" customWidth="1"/>
    <col min="9224" max="9224" width="12.7109375" bestFit="1" customWidth="1"/>
    <col min="9473" max="9473" width="28" bestFit="1" customWidth="1"/>
    <col min="9474" max="9474" width="15.5703125" customWidth="1"/>
    <col min="9475" max="9475" width="15.140625" customWidth="1"/>
    <col min="9476" max="9476" width="16.7109375" customWidth="1"/>
    <col min="9477" max="9477" width="16.28515625" customWidth="1"/>
    <col min="9478" max="9478" width="15.28515625" customWidth="1"/>
    <col min="9480" max="9480" width="12.7109375" bestFit="1" customWidth="1"/>
    <col min="9729" max="9729" width="28" bestFit="1" customWidth="1"/>
    <col min="9730" max="9730" width="15.5703125" customWidth="1"/>
    <col min="9731" max="9731" width="15.140625" customWidth="1"/>
    <col min="9732" max="9732" width="16.7109375" customWidth="1"/>
    <col min="9733" max="9733" width="16.28515625" customWidth="1"/>
    <col min="9734" max="9734" width="15.28515625" customWidth="1"/>
    <col min="9736" max="9736" width="12.7109375" bestFit="1" customWidth="1"/>
    <col min="9985" max="9985" width="28" bestFit="1" customWidth="1"/>
    <col min="9986" max="9986" width="15.5703125" customWidth="1"/>
    <col min="9987" max="9987" width="15.140625" customWidth="1"/>
    <col min="9988" max="9988" width="16.7109375" customWidth="1"/>
    <col min="9989" max="9989" width="16.28515625" customWidth="1"/>
    <col min="9990" max="9990" width="15.28515625" customWidth="1"/>
    <col min="9992" max="9992" width="12.7109375" bestFit="1" customWidth="1"/>
    <col min="10241" max="10241" width="28" bestFit="1" customWidth="1"/>
    <col min="10242" max="10242" width="15.5703125" customWidth="1"/>
    <col min="10243" max="10243" width="15.140625" customWidth="1"/>
    <col min="10244" max="10244" width="16.7109375" customWidth="1"/>
    <col min="10245" max="10245" width="16.28515625" customWidth="1"/>
    <col min="10246" max="10246" width="15.28515625" customWidth="1"/>
    <col min="10248" max="10248" width="12.7109375" bestFit="1" customWidth="1"/>
    <col min="10497" max="10497" width="28" bestFit="1" customWidth="1"/>
    <col min="10498" max="10498" width="15.5703125" customWidth="1"/>
    <col min="10499" max="10499" width="15.140625" customWidth="1"/>
    <col min="10500" max="10500" width="16.7109375" customWidth="1"/>
    <col min="10501" max="10501" width="16.28515625" customWidth="1"/>
    <col min="10502" max="10502" width="15.28515625" customWidth="1"/>
    <col min="10504" max="10504" width="12.7109375" bestFit="1" customWidth="1"/>
    <col min="10753" max="10753" width="28" bestFit="1" customWidth="1"/>
    <col min="10754" max="10754" width="15.5703125" customWidth="1"/>
    <col min="10755" max="10755" width="15.140625" customWidth="1"/>
    <col min="10756" max="10756" width="16.7109375" customWidth="1"/>
    <col min="10757" max="10757" width="16.28515625" customWidth="1"/>
    <col min="10758" max="10758" width="15.28515625" customWidth="1"/>
    <col min="10760" max="10760" width="12.7109375" bestFit="1" customWidth="1"/>
    <col min="11009" max="11009" width="28" bestFit="1" customWidth="1"/>
    <col min="11010" max="11010" width="15.5703125" customWidth="1"/>
    <col min="11011" max="11011" width="15.140625" customWidth="1"/>
    <col min="11012" max="11012" width="16.7109375" customWidth="1"/>
    <col min="11013" max="11013" width="16.28515625" customWidth="1"/>
    <col min="11014" max="11014" width="15.28515625" customWidth="1"/>
    <col min="11016" max="11016" width="12.7109375" bestFit="1" customWidth="1"/>
    <col min="11265" max="11265" width="28" bestFit="1" customWidth="1"/>
    <col min="11266" max="11266" width="15.5703125" customWidth="1"/>
    <col min="11267" max="11267" width="15.140625" customWidth="1"/>
    <col min="11268" max="11268" width="16.7109375" customWidth="1"/>
    <col min="11269" max="11269" width="16.28515625" customWidth="1"/>
    <col min="11270" max="11270" width="15.28515625" customWidth="1"/>
    <col min="11272" max="11272" width="12.7109375" bestFit="1" customWidth="1"/>
    <col min="11521" max="11521" width="28" bestFit="1" customWidth="1"/>
    <col min="11522" max="11522" width="15.5703125" customWidth="1"/>
    <col min="11523" max="11523" width="15.140625" customWidth="1"/>
    <col min="11524" max="11524" width="16.7109375" customWidth="1"/>
    <col min="11525" max="11525" width="16.28515625" customWidth="1"/>
    <col min="11526" max="11526" width="15.28515625" customWidth="1"/>
    <col min="11528" max="11528" width="12.7109375" bestFit="1" customWidth="1"/>
    <col min="11777" max="11777" width="28" bestFit="1" customWidth="1"/>
    <col min="11778" max="11778" width="15.5703125" customWidth="1"/>
    <col min="11779" max="11779" width="15.140625" customWidth="1"/>
    <col min="11780" max="11780" width="16.7109375" customWidth="1"/>
    <col min="11781" max="11781" width="16.28515625" customWidth="1"/>
    <col min="11782" max="11782" width="15.28515625" customWidth="1"/>
    <col min="11784" max="11784" width="12.7109375" bestFit="1" customWidth="1"/>
    <col min="12033" max="12033" width="28" bestFit="1" customWidth="1"/>
    <col min="12034" max="12034" width="15.5703125" customWidth="1"/>
    <col min="12035" max="12035" width="15.140625" customWidth="1"/>
    <col min="12036" max="12036" width="16.7109375" customWidth="1"/>
    <col min="12037" max="12037" width="16.28515625" customWidth="1"/>
    <col min="12038" max="12038" width="15.28515625" customWidth="1"/>
    <col min="12040" max="12040" width="12.7109375" bestFit="1" customWidth="1"/>
    <col min="12289" max="12289" width="28" bestFit="1" customWidth="1"/>
    <col min="12290" max="12290" width="15.5703125" customWidth="1"/>
    <col min="12291" max="12291" width="15.140625" customWidth="1"/>
    <col min="12292" max="12292" width="16.7109375" customWidth="1"/>
    <col min="12293" max="12293" width="16.28515625" customWidth="1"/>
    <col min="12294" max="12294" width="15.28515625" customWidth="1"/>
    <col min="12296" max="12296" width="12.7109375" bestFit="1" customWidth="1"/>
    <col min="12545" max="12545" width="28" bestFit="1" customWidth="1"/>
    <col min="12546" max="12546" width="15.5703125" customWidth="1"/>
    <col min="12547" max="12547" width="15.140625" customWidth="1"/>
    <col min="12548" max="12548" width="16.7109375" customWidth="1"/>
    <col min="12549" max="12549" width="16.28515625" customWidth="1"/>
    <col min="12550" max="12550" width="15.28515625" customWidth="1"/>
    <col min="12552" max="12552" width="12.7109375" bestFit="1" customWidth="1"/>
    <col min="12801" max="12801" width="28" bestFit="1" customWidth="1"/>
    <col min="12802" max="12802" width="15.5703125" customWidth="1"/>
    <col min="12803" max="12803" width="15.140625" customWidth="1"/>
    <col min="12804" max="12804" width="16.7109375" customWidth="1"/>
    <col min="12805" max="12805" width="16.28515625" customWidth="1"/>
    <col min="12806" max="12806" width="15.28515625" customWidth="1"/>
    <col min="12808" max="12808" width="12.7109375" bestFit="1" customWidth="1"/>
    <col min="13057" max="13057" width="28" bestFit="1" customWidth="1"/>
    <col min="13058" max="13058" width="15.5703125" customWidth="1"/>
    <col min="13059" max="13059" width="15.140625" customWidth="1"/>
    <col min="13060" max="13060" width="16.7109375" customWidth="1"/>
    <col min="13061" max="13061" width="16.28515625" customWidth="1"/>
    <col min="13062" max="13062" width="15.28515625" customWidth="1"/>
    <col min="13064" max="13064" width="12.7109375" bestFit="1" customWidth="1"/>
    <col min="13313" max="13313" width="28" bestFit="1" customWidth="1"/>
    <col min="13314" max="13314" width="15.5703125" customWidth="1"/>
    <col min="13315" max="13315" width="15.140625" customWidth="1"/>
    <col min="13316" max="13316" width="16.7109375" customWidth="1"/>
    <col min="13317" max="13317" width="16.28515625" customWidth="1"/>
    <col min="13318" max="13318" width="15.28515625" customWidth="1"/>
    <col min="13320" max="13320" width="12.7109375" bestFit="1" customWidth="1"/>
    <col min="13569" max="13569" width="28" bestFit="1" customWidth="1"/>
    <col min="13570" max="13570" width="15.5703125" customWidth="1"/>
    <col min="13571" max="13571" width="15.140625" customWidth="1"/>
    <col min="13572" max="13572" width="16.7109375" customWidth="1"/>
    <col min="13573" max="13573" width="16.28515625" customWidth="1"/>
    <col min="13574" max="13574" width="15.28515625" customWidth="1"/>
    <col min="13576" max="13576" width="12.7109375" bestFit="1" customWidth="1"/>
    <col min="13825" max="13825" width="28" bestFit="1" customWidth="1"/>
    <col min="13826" max="13826" width="15.5703125" customWidth="1"/>
    <col min="13827" max="13827" width="15.140625" customWidth="1"/>
    <col min="13828" max="13828" width="16.7109375" customWidth="1"/>
    <col min="13829" max="13829" width="16.28515625" customWidth="1"/>
    <col min="13830" max="13830" width="15.28515625" customWidth="1"/>
    <col min="13832" max="13832" width="12.7109375" bestFit="1" customWidth="1"/>
    <col min="14081" max="14081" width="28" bestFit="1" customWidth="1"/>
    <col min="14082" max="14082" width="15.5703125" customWidth="1"/>
    <col min="14083" max="14083" width="15.140625" customWidth="1"/>
    <col min="14084" max="14084" width="16.7109375" customWidth="1"/>
    <col min="14085" max="14085" width="16.28515625" customWidth="1"/>
    <col min="14086" max="14086" width="15.28515625" customWidth="1"/>
    <col min="14088" max="14088" width="12.7109375" bestFit="1" customWidth="1"/>
    <col min="14337" max="14337" width="28" bestFit="1" customWidth="1"/>
    <col min="14338" max="14338" width="15.5703125" customWidth="1"/>
    <col min="14339" max="14339" width="15.140625" customWidth="1"/>
    <col min="14340" max="14340" width="16.7109375" customWidth="1"/>
    <col min="14341" max="14341" width="16.28515625" customWidth="1"/>
    <col min="14342" max="14342" width="15.28515625" customWidth="1"/>
    <col min="14344" max="14344" width="12.7109375" bestFit="1" customWidth="1"/>
    <col min="14593" max="14593" width="28" bestFit="1" customWidth="1"/>
    <col min="14594" max="14594" width="15.5703125" customWidth="1"/>
    <col min="14595" max="14595" width="15.140625" customWidth="1"/>
    <col min="14596" max="14596" width="16.7109375" customWidth="1"/>
    <col min="14597" max="14597" width="16.28515625" customWidth="1"/>
    <col min="14598" max="14598" width="15.28515625" customWidth="1"/>
    <col min="14600" max="14600" width="12.7109375" bestFit="1" customWidth="1"/>
    <col min="14849" max="14849" width="28" bestFit="1" customWidth="1"/>
    <col min="14850" max="14850" width="15.5703125" customWidth="1"/>
    <col min="14851" max="14851" width="15.140625" customWidth="1"/>
    <col min="14852" max="14852" width="16.7109375" customWidth="1"/>
    <col min="14853" max="14853" width="16.28515625" customWidth="1"/>
    <col min="14854" max="14854" width="15.28515625" customWidth="1"/>
    <col min="14856" max="14856" width="12.7109375" bestFit="1" customWidth="1"/>
    <col min="15105" max="15105" width="28" bestFit="1" customWidth="1"/>
    <col min="15106" max="15106" width="15.5703125" customWidth="1"/>
    <col min="15107" max="15107" width="15.140625" customWidth="1"/>
    <col min="15108" max="15108" width="16.7109375" customWidth="1"/>
    <col min="15109" max="15109" width="16.28515625" customWidth="1"/>
    <col min="15110" max="15110" width="15.28515625" customWidth="1"/>
    <col min="15112" max="15112" width="12.7109375" bestFit="1" customWidth="1"/>
    <col min="15361" max="15361" width="28" bestFit="1" customWidth="1"/>
    <col min="15362" max="15362" width="15.5703125" customWidth="1"/>
    <col min="15363" max="15363" width="15.140625" customWidth="1"/>
    <col min="15364" max="15364" width="16.7109375" customWidth="1"/>
    <col min="15365" max="15365" width="16.28515625" customWidth="1"/>
    <col min="15366" max="15366" width="15.28515625" customWidth="1"/>
    <col min="15368" max="15368" width="12.7109375" bestFit="1" customWidth="1"/>
    <col min="15617" max="15617" width="28" bestFit="1" customWidth="1"/>
    <col min="15618" max="15618" width="15.5703125" customWidth="1"/>
    <col min="15619" max="15619" width="15.140625" customWidth="1"/>
    <col min="15620" max="15620" width="16.7109375" customWidth="1"/>
    <col min="15621" max="15621" width="16.28515625" customWidth="1"/>
    <col min="15622" max="15622" width="15.28515625" customWidth="1"/>
    <col min="15624" max="15624" width="12.7109375" bestFit="1" customWidth="1"/>
    <col min="15873" max="15873" width="28" bestFit="1" customWidth="1"/>
    <col min="15874" max="15874" width="15.5703125" customWidth="1"/>
    <col min="15875" max="15875" width="15.140625" customWidth="1"/>
    <col min="15876" max="15876" width="16.7109375" customWidth="1"/>
    <col min="15877" max="15877" width="16.28515625" customWidth="1"/>
    <col min="15878" max="15878" width="15.28515625" customWidth="1"/>
    <col min="15880" max="15880" width="12.7109375" bestFit="1" customWidth="1"/>
    <col min="16129" max="16129" width="28" bestFit="1" customWidth="1"/>
    <col min="16130" max="16130" width="15.5703125" customWidth="1"/>
    <col min="16131" max="16131" width="15.140625" customWidth="1"/>
    <col min="16132" max="16132" width="16.7109375" customWidth="1"/>
    <col min="16133" max="16133" width="16.28515625" customWidth="1"/>
    <col min="16134" max="16134" width="15.28515625" customWidth="1"/>
    <col min="16136" max="16136" width="12.7109375" bestFit="1" customWidth="1"/>
  </cols>
  <sheetData>
    <row r="1" spans="1:6" ht="18" x14ac:dyDescent="0.25">
      <c r="A1" s="54" t="s">
        <v>0</v>
      </c>
      <c r="B1" s="54"/>
      <c r="C1" s="54"/>
      <c r="D1" s="54"/>
      <c r="E1" s="54"/>
      <c r="F1" s="54"/>
    </row>
    <row r="2" spans="1:6" ht="15.75" thickBot="1" x14ac:dyDescent="0.3">
      <c r="A2" s="30"/>
      <c r="B2" s="36"/>
      <c r="C2" s="36"/>
      <c r="D2" s="36"/>
      <c r="E2" s="36"/>
      <c r="F2" s="37" t="s">
        <v>1</v>
      </c>
    </row>
    <row r="3" spans="1:6" x14ac:dyDescent="0.25">
      <c r="A3" s="40"/>
      <c r="B3" s="41"/>
      <c r="C3" s="41"/>
      <c r="D3" s="42"/>
      <c r="E3" s="42"/>
      <c r="F3" s="43" t="s">
        <v>80</v>
      </c>
    </row>
    <row r="4" spans="1:6" ht="60" x14ac:dyDescent="0.25">
      <c r="A4" s="44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45" t="s">
        <v>7</v>
      </c>
    </row>
    <row r="5" spans="1:6" s="11" customFormat="1" x14ac:dyDescent="0.25">
      <c r="A5" s="44" t="s">
        <v>8</v>
      </c>
      <c r="B5" s="23">
        <v>0</v>
      </c>
      <c r="C5" s="23">
        <v>36079827.700000003</v>
      </c>
      <c r="D5" s="23">
        <v>500000</v>
      </c>
      <c r="E5" s="23">
        <v>0</v>
      </c>
      <c r="F5" s="46">
        <f>SUM(B5:E5)</f>
        <v>36579827.700000003</v>
      </c>
    </row>
    <row r="6" spans="1:6" s="11" customFormat="1" x14ac:dyDescent="0.25">
      <c r="A6" s="44" t="s">
        <v>9</v>
      </c>
      <c r="B6" s="23">
        <v>0</v>
      </c>
      <c r="C6" s="23">
        <v>0</v>
      </c>
      <c r="D6" s="23">
        <v>5000000</v>
      </c>
      <c r="E6" s="23">
        <v>0</v>
      </c>
      <c r="F6" s="46">
        <f t="shared" ref="F6:F69" si="0">SUM(B6:E6)</f>
        <v>5000000</v>
      </c>
    </row>
    <row r="7" spans="1:6" s="11" customFormat="1" x14ac:dyDescent="0.25">
      <c r="A7" s="44" t="s">
        <v>10</v>
      </c>
      <c r="B7" s="23">
        <v>0</v>
      </c>
      <c r="C7" s="23">
        <v>7582120.7599999998</v>
      </c>
      <c r="D7" s="23">
        <v>0</v>
      </c>
      <c r="E7" s="23">
        <v>0</v>
      </c>
      <c r="F7" s="46">
        <f t="shared" si="0"/>
        <v>7582120.7599999998</v>
      </c>
    </row>
    <row r="8" spans="1:6" s="11" customFormat="1" x14ac:dyDescent="0.25">
      <c r="A8" s="44" t="s">
        <v>11</v>
      </c>
      <c r="B8" s="23">
        <v>0</v>
      </c>
      <c r="C8" s="23">
        <v>949275.87</v>
      </c>
      <c r="D8" s="23">
        <v>0</v>
      </c>
      <c r="E8" s="23">
        <v>0</v>
      </c>
      <c r="F8" s="46">
        <f t="shared" si="0"/>
        <v>949275.87</v>
      </c>
    </row>
    <row r="9" spans="1:6" s="11" customFormat="1" x14ac:dyDescent="0.25">
      <c r="A9" s="44" t="s">
        <v>12</v>
      </c>
      <c r="B9" s="23">
        <v>0</v>
      </c>
      <c r="C9" s="23">
        <v>15905139.310000001</v>
      </c>
      <c r="D9" s="23">
        <v>0</v>
      </c>
      <c r="E9" s="23">
        <v>0</v>
      </c>
      <c r="F9" s="46">
        <f t="shared" si="0"/>
        <v>15905139.310000001</v>
      </c>
    </row>
    <row r="10" spans="1:6" s="11" customFormat="1" x14ac:dyDescent="0.25">
      <c r="A10" s="44" t="s">
        <v>13</v>
      </c>
      <c r="B10" s="23">
        <v>0</v>
      </c>
      <c r="C10" s="23">
        <v>295453680.80000001</v>
      </c>
      <c r="D10" s="23">
        <v>0</v>
      </c>
      <c r="E10" s="23">
        <v>200062793.06</v>
      </c>
      <c r="F10" s="46">
        <f t="shared" si="0"/>
        <v>495516473.86000001</v>
      </c>
    </row>
    <row r="11" spans="1:6" s="11" customFormat="1" x14ac:dyDescent="0.25">
      <c r="A11" s="44" t="s">
        <v>14</v>
      </c>
      <c r="B11" s="23">
        <v>0</v>
      </c>
      <c r="C11" s="23">
        <v>3300000</v>
      </c>
      <c r="D11" s="23">
        <v>70000000</v>
      </c>
      <c r="E11" s="23">
        <v>0</v>
      </c>
      <c r="F11" s="46">
        <f t="shared" si="0"/>
        <v>73300000</v>
      </c>
    </row>
    <row r="12" spans="1:6" s="11" customFormat="1" x14ac:dyDescent="0.25">
      <c r="A12" s="44" t="s">
        <v>15</v>
      </c>
      <c r="B12" s="23">
        <v>0</v>
      </c>
      <c r="C12" s="23">
        <v>0</v>
      </c>
      <c r="D12" s="23">
        <v>24400000</v>
      </c>
      <c r="E12" s="23">
        <v>0</v>
      </c>
      <c r="F12" s="46">
        <f t="shared" si="0"/>
        <v>24400000</v>
      </c>
    </row>
    <row r="13" spans="1:6" s="11" customFormat="1" x14ac:dyDescent="0.25">
      <c r="A13" s="44" t="s">
        <v>16</v>
      </c>
      <c r="B13" s="23">
        <v>0</v>
      </c>
      <c r="C13" s="23">
        <v>113651927.56999999</v>
      </c>
      <c r="D13" s="23">
        <v>0</v>
      </c>
      <c r="E13" s="23">
        <v>0</v>
      </c>
      <c r="F13" s="46">
        <f t="shared" si="0"/>
        <v>113651927.56999999</v>
      </c>
    </row>
    <row r="14" spans="1:6" s="11" customFormat="1" x14ac:dyDescent="0.25">
      <c r="A14" s="44" t="s">
        <v>17</v>
      </c>
      <c r="B14" s="23">
        <v>0</v>
      </c>
      <c r="C14" s="23">
        <v>29049000</v>
      </c>
      <c r="D14" s="23">
        <v>0</v>
      </c>
      <c r="E14" s="23">
        <v>0</v>
      </c>
      <c r="F14" s="46">
        <f t="shared" si="0"/>
        <v>29049000</v>
      </c>
    </row>
    <row r="15" spans="1:6" s="11" customFormat="1" x14ac:dyDescent="0.25">
      <c r="A15" s="44" t="s">
        <v>18</v>
      </c>
      <c r="B15" s="23">
        <v>0</v>
      </c>
      <c r="C15" s="23">
        <v>9055708.5</v>
      </c>
      <c r="D15" s="23">
        <v>0</v>
      </c>
      <c r="E15" s="23">
        <v>0</v>
      </c>
      <c r="F15" s="46">
        <f t="shared" si="0"/>
        <v>9055708.5</v>
      </c>
    </row>
    <row r="16" spans="1:6" s="11" customFormat="1" x14ac:dyDescent="0.25">
      <c r="A16" s="44" t="s">
        <v>19</v>
      </c>
      <c r="B16" s="23">
        <v>0</v>
      </c>
      <c r="C16" s="23">
        <v>19755924</v>
      </c>
      <c r="D16" s="23">
        <v>0</v>
      </c>
      <c r="E16" s="23">
        <v>0</v>
      </c>
      <c r="F16" s="46">
        <f t="shared" si="0"/>
        <v>19755924</v>
      </c>
    </row>
    <row r="17" spans="1:6" s="11" customFormat="1" x14ac:dyDescent="0.25">
      <c r="A17" s="44" t="s">
        <v>20</v>
      </c>
      <c r="B17" s="23">
        <v>0</v>
      </c>
      <c r="C17" s="23">
        <v>5900000</v>
      </c>
      <c r="D17" s="23">
        <v>0</v>
      </c>
      <c r="E17" s="23">
        <v>0</v>
      </c>
      <c r="F17" s="46">
        <f t="shared" si="0"/>
        <v>5900000</v>
      </c>
    </row>
    <row r="18" spans="1:6" s="11" customFormat="1" x14ac:dyDescent="0.25">
      <c r="A18" s="44" t="s">
        <v>21</v>
      </c>
      <c r="B18" s="23">
        <v>0</v>
      </c>
      <c r="C18" s="23">
        <v>3970000</v>
      </c>
      <c r="D18" s="23">
        <v>0</v>
      </c>
      <c r="E18" s="23">
        <v>0</v>
      </c>
      <c r="F18" s="46">
        <f t="shared" si="0"/>
        <v>3970000</v>
      </c>
    </row>
    <row r="19" spans="1:6" s="11" customFormat="1" x14ac:dyDescent="0.25">
      <c r="A19" s="44" t="s">
        <v>22</v>
      </c>
      <c r="B19" s="23">
        <v>0</v>
      </c>
      <c r="C19" s="23">
        <v>970000</v>
      </c>
      <c r="D19" s="23">
        <v>0</v>
      </c>
      <c r="E19" s="23">
        <v>0</v>
      </c>
      <c r="F19" s="46">
        <f t="shared" si="0"/>
        <v>970000</v>
      </c>
    </row>
    <row r="20" spans="1:6" s="11" customFormat="1" x14ac:dyDescent="0.25">
      <c r="A20" s="44" t="s">
        <v>23</v>
      </c>
      <c r="B20" s="23">
        <v>0</v>
      </c>
      <c r="C20" s="23">
        <v>2970000</v>
      </c>
      <c r="D20" s="23">
        <v>0</v>
      </c>
      <c r="E20" s="23">
        <v>0</v>
      </c>
      <c r="F20" s="46">
        <f t="shared" si="0"/>
        <v>2970000</v>
      </c>
    </row>
    <row r="21" spans="1:6" s="11" customFormat="1" x14ac:dyDescent="0.25">
      <c r="A21" s="44" t="s">
        <v>24</v>
      </c>
      <c r="B21" s="23">
        <v>0</v>
      </c>
      <c r="C21" s="23">
        <v>119572010.84999999</v>
      </c>
      <c r="D21" s="23">
        <v>0</v>
      </c>
      <c r="E21" s="23">
        <v>0</v>
      </c>
      <c r="F21" s="46">
        <f t="shared" si="0"/>
        <v>119572010.84999999</v>
      </c>
    </row>
    <row r="22" spans="1:6" s="11" customFormat="1" x14ac:dyDescent="0.25">
      <c r="A22" s="44" t="s">
        <v>25</v>
      </c>
      <c r="B22" s="23">
        <v>0</v>
      </c>
      <c r="C22" s="23">
        <v>34223192</v>
      </c>
      <c r="D22" s="23">
        <v>0</v>
      </c>
      <c r="E22" s="23">
        <v>0</v>
      </c>
      <c r="F22" s="46">
        <f t="shared" si="0"/>
        <v>34223192</v>
      </c>
    </row>
    <row r="23" spans="1:6" s="11" customFormat="1" x14ac:dyDescent="0.25">
      <c r="A23" s="44" t="s">
        <v>26</v>
      </c>
      <c r="B23" s="23">
        <v>0</v>
      </c>
      <c r="C23" s="23">
        <v>800000</v>
      </c>
      <c r="D23" s="23">
        <v>0</v>
      </c>
      <c r="E23" s="23">
        <v>0</v>
      </c>
      <c r="F23" s="46">
        <f t="shared" si="0"/>
        <v>800000</v>
      </c>
    </row>
    <row r="24" spans="1:6" s="11" customFormat="1" x14ac:dyDescent="0.25">
      <c r="A24" s="44" t="s">
        <v>27</v>
      </c>
      <c r="B24" s="23">
        <v>0</v>
      </c>
      <c r="C24" s="23">
        <v>600000</v>
      </c>
      <c r="D24" s="23">
        <v>0</v>
      </c>
      <c r="E24" s="23">
        <v>0</v>
      </c>
      <c r="F24" s="46">
        <f t="shared" si="0"/>
        <v>600000</v>
      </c>
    </row>
    <row r="25" spans="1:6" s="11" customFormat="1" x14ac:dyDescent="0.25">
      <c r="A25" s="44" t="s">
        <v>28</v>
      </c>
      <c r="B25" s="23">
        <v>0</v>
      </c>
      <c r="C25" s="23">
        <v>55644091.82</v>
      </c>
      <c r="D25" s="23">
        <v>0</v>
      </c>
      <c r="E25" s="23">
        <v>0</v>
      </c>
      <c r="F25" s="46">
        <f t="shared" si="0"/>
        <v>55644091.82</v>
      </c>
    </row>
    <row r="26" spans="1:6" s="11" customFormat="1" x14ac:dyDescent="0.25">
      <c r="A26" s="44" t="s">
        <v>29</v>
      </c>
      <c r="B26" s="23">
        <v>0</v>
      </c>
      <c r="C26" s="23">
        <v>14400275.49</v>
      </c>
      <c r="D26" s="23">
        <v>0</v>
      </c>
      <c r="E26" s="23">
        <v>0</v>
      </c>
      <c r="F26" s="46">
        <f t="shared" si="0"/>
        <v>14400275.49</v>
      </c>
    </row>
    <row r="27" spans="1:6" s="11" customFormat="1" x14ac:dyDescent="0.25">
      <c r="A27" s="44" t="s">
        <v>30</v>
      </c>
      <c r="B27" s="23">
        <v>0</v>
      </c>
      <c r="C27" s="23">
        <v>2600000</v>
      </c>
      <c r="D27" s="23">
        <v>0</v>
      </c>
      <c r="E27" s="23">
        <v>0</v>
      </c>
      <c r="F27" s="46">
        <f t="shared" si="0"/>
        <v>2600000</v>
      </c>
    </row>
    <row r="28" spans="1:6" s="11" customFormat="1" x14ac:dyDescent="0.25">
      <c r="A28" s="44" t="s">
        <v>31</v>
      </c>
      <c r="B28" s="23">
        <v>0</v>
      </c>
      <c r="C28" s="23">
        <v>1700000</v>
      </c>
      <c r="D28" s="23">
        <v>0</v>
      </c>
      <c r="E28" s="23">
        <v>0</v>
      </c>
      <c r="F28" s="46">
        <f t="shared" si="0"/>
        <v>1700000</v>
      </c>
    </row>
    <row r="29" spans="1:6" s="11" customFormat="1" x14ac:dyDescent="0.25">
      <c r="A29" s="44" t="s">
        <v>32</v>
      </c>
      <c r="B29" s="23">
        <v>0</v>
      </c>
      <c r="C29" s="23">
        <v>39640813.859999999</v>
      </c>
      <c r="D29" s="23">
        <v>0</v>
      </c>
      <c r="E29" s="23">
        <v>0</v>
      </c>
      <c r="F29" s="46">
        <f t="shared" si="0"/>
        <v>39640813.859999999</v>
      </c>
    </row>
    <row r="30" spans="1:6" s="11" customFormat="1" x14ac:dyDescent="0.25">
      <c r="A30" s="44" t="s">
        <v>33</v>
      </c>
      <c r="B30" s="23">
        <v>0</v>
      </c>
      <c r="C30" s="23">
        <v>0</v>
      </c>
      <c r="D30" s="23">
        <v>1945000</v>
      </c>
      <c r="E30" s="23">
        <v>0</v>
      </c>
      <c r="F30" s="46">
        <f t="shared" si="0"/>
        <v>1945000</v>
      </c>
    </row>
    <row r="31" spans="1:6" s="11" customFormat="1" x14ac:dyDescent="0.25">
      <c r="A31" s="44" t="s">
        <v>34</v>
      </c>
      <c r="B31" s="23">
        <v>0</v>
      </c>
      <c r="C31" s="23">
        <v>115296149.58</v>
      </c>
      <c r="D31" s="23">
        <v>0</v>
      </c>
      <c r="E31" s="23">
        <v>0</v>
      </c>
      <c r="F31" s="46">
        <f t="shared" si="0"/>
        <v>115296149.58</v>
      </c>
    </row>
    <row r="32" spans="1:6" s="11" customFormat="1" x14ac:dyDescent="0.25">
      <c r="A32" s="44" t="s">
        <v>35</v>
      </c>
      <c r="B32" s="23">
        <v>0</v>
      </c>
      <c r="C32" s="23">
        <v>11069800</v>
      </c>
      <c r="D32" s="23">
        <v>0</v>
      </c>
      <c r="E32" s="23">
        <v>0</v>
      </c>
      <c r="F32" s="46">
        <f t="shared" si="0"/>
        <v>11069800</v>
      </c>
    </row>
    <row r="33" spans="1:8" s="11" customFormat="1" x14ac:dyDescent="0.25">
      <c r="A33" s="44" t="s">
        <v>36</v>
      </c>
      <c r="B33" s="23">
        <v>0</v>
      </c>
      <c r="C33" s="23">
        <v>54558919.210000001</v>
      </c>
      <c r="D33" s="23">
        <v>0</v>
      </c>
      <c r="E33" s="23">
        <v>0</v>
      </c>
      <c r="F33" s="46">
        <f t="shared" si="0"/>
        <v>54558919.210000001</v>
      </c>
    </row>
    <row r="34" spans="1:8" s="11" customFormat="1" x14ac:dyDescent="0.25">
      <c r="A34" s="44" t="s">
        <v>37</v>
      </c>
      <c r="B34" s="23">
        <v>0</v>
      </c>
      <c r="C34" s="23">
        <v>62337290.960000001</v>
      </c>
      <c r="D34" s="23">
        <v>0</v>
      </c>
      <c r="E34" s="23">
        <v>0</v>
      </c>
      <c r="F34" s="46">
        <f t="shared" si="0"/>
        <v>62337290.960000001</v>
      </c>
    </row>
    <row r="35" spans="1:8" s="11" customFormat="1" x14ac:dyDescent="0.25">
      <c r="A35" s="44" t="s">
        <v>38</v>
      </c>
      <c r="B35" s="23">
        <v>0</v>
      </c>
      <c r="C35" s="23">
        <v>3950002</v>
      </c>
      <c r="D35" s="23">
        <v>0</v>
      </c>
      <c r="E35" s="23">
        <v>0</v>
      </c>
      <c r="F35" s="46">
        <f t="shared" si="0"/>
        <v>3950002</v>
      </c>
    </row>
    <row r="36" spans="1:8" s="11" customFormat="1" x14ac:dyDescent="0.25">
      <c r="A36" s="44" t="s">
        <v>39</v>
      </c>
      <c r="B36" s="23">
        <v>0</v>
      </c>
      <c r="C36" s="23">
        <v>185399816.13</v>
      </c>
      <c r="D36" s="23">
        <v>50000000</v>
      </c>
      <c r="E36" s="23">
        <v>0</v>
      </c>
      <c r="F36" s="46">
        <f t="shared" si="0"/>
        <v>235399816.13</v>
      </c>
    </row>
    <row r="37" spans="1:8" s="11" customFormat="1" x14ac:dyDescent="0.25">
      <c r="A37" s="44" t="s">
        <v>40</v>
      </c>
      <c r="B37" s="23">
        <v>0</v>
      </c>
      <c r="C37" s="23">
        <v>2336487.85</v>
      </c>
      <c r="D37" s="23">
        <v>0</v>
      </c>
      <c r="E37" s="23">
        <v>0</v>
      </c>
      <c r="F37" s="46">
        <f t="shared" si="0"/>
        <v>2336487.85</v>
      </c>
    </row>
    <row r="38" spans="1:8" s="11" customFormat="1" x14ac:dyDescent="0.25">
      <c r="A38" s="44" t="s">
        <v>41</v>
      </c>
      <c r="B38" s="23">
        <v>0</v>
      </c>
      <c r="C38" s="23">
        <v>6402184</v>
      </c>
      <c r="D38" s="23">
        <v>0</v>
      </c>
      <c r="E38" s="23">
        <v>0</v>
      </c>
      <c r="F38" s="46">
        <f t="shared" si="0"/>
        <v>6402184</v>
      </c>
    </row>
    <row r="39" spans="1:8" s="11" customFormat="1" x14ac:dyDescent="0.25">
      <c r="A39" s="44" t="s">
        <v>42</v>
      </c>
      <c r="B39" s="23">
        <v>0</v>
      </c>
      <c r="C39" s="23">
        <v>1930000</v>
      </c>
      <c r="D39" s="23">
        <v>0</v>
      </c>
      <c r="E39" s="23">
        <v>0</v>
      </c>
      <c r="F39" s="46">
        <f t="shared" si="0"/>
        <v>1930000</v>
      </c>
    </row>
    <row r="40" spans="1:8" s="11" customFormat="1" x14ac:dyDescent="0.25">
      <c r="A40" s="44" t="s">
        <v>43</v>
      </c>
      <c r="B40" s="23">
        <v>0</v>
      </c>
      <c r="C40" s="23">
        <v>151993185.18000001</v>
      </c>
      <c r="D40" s="23">
        <v>0</v>
      </c>
      <c r="E40" s="23">
        <v>0</v>
      </c>
      <c r="F40" s="46">
        <f t="shared" si="0"/>
        <v>151993185.18000001</v>
      </c>
      <c r="H40" s="12"/>
    </row>
    <row r="41" spans="1:8" s="11" customFormat="1" x14ac:dyDescent="0.25">
      <c r="A41" s="44" t="s">
        <v>44</v>
      </c>
      <c r="B41" s="23">
        <v>0</v>
      </c>
      <c r="C41" s="23">
        <v>33262819.629999999</v>
      </c>
      <c r="D41" s="23">
        <v>0</v>
      </c>
      <c r="E41" s="23">
        <v>0</v>
      </c>
      <c r="F41" s="46">
        <f t="shared" si="0"/>
        <v>33262819.629999999</v>
      </c>
    </row>
    <row r="42" spans="1:8" s="11" customFormat="1" x14ac:dyDescent="0.25">
      <c r="A42" s="44" t="s">
        <v>45</v>
      </c>
      <c r="B42" s="23">
        <v>0</v>
      </c>
      <c r="C42" s="23">
        <v>24620411</v>
      </c>
      <c r="D42" s="23">
        <v>0</v>
      </c>
      <c r="E42" s="23">
        <v>0</v>
      </c>
      <c r="F42" s="46">
        <f t="shared" si="0"/>
        <v>24620411</v>
      </c>
    </row>
    <row r="43" spans="1:8" s="11" customFormat="1" x14ac:dyDescent="0.25">
      <c r="A43" s="44" t="s">
        <v>46</v>
      </c>
      <c r="B43" s="23">
        <v>0</v>
      </c>
      <c r="C43" s="23">
        <v>14938784.52</v>
      </c>
      <c r="D43" s="23">
        <v>0</v>
      </c>
      <c r="E43" s="23">
        <v>0</v>
      </c>
      <c r="F43" s="46">
        <f t="shared" si="0"/>
        <v>14938784.52</v>
      </c>
    </row>
    <row r="44" spans="1:8" s="11" customFormat="1" x14ac:dyDescent="0.25">
      <c r="A44" s="44" t="s">
        <v>47</v>
      </c>
      <c r="B44" s="23">
        <v>0</v>
      </c>
      <c r="C44" s="23">
        <v>37991433.590000004</v>
      </c>
      <c r="D44" s="23">
        <v>0</v>
      </c>
      <c r="E44" s="23">
        <v>0</v>
      </c>
      <c r="F44" s="46">
        <f t="shared" si="0"/>
        <v>37991433.590000004</v>
      </c>
    </row>
    <row r="45" spans="1:8" s="11" customFormat="1" x14ac:dyDescent="0.25">
      <c r="A45" s="44" t="s">
        <v>48</v>
      </c>
      <c r="B45" s="23">
        <v>0</v>
      </c>
      <c r="C45" s="23">
        <v>116343892.63</v>
      </c>
      <c r="D45" s="23">
        <v>0</v>
      </c>
      <c r="E45" s="23">
        <v>0</v>
      </c>
      <c r="F45" s="46">
        <f t="shared" si="0"/>
        <v>116343892.63</v>
      </c>
    </row>
    <row r="46" spans="1:8" s="11" customFormat="1" ht="24" x14ac:dyDescent="0.25">
      <c r="A46" s="44" t="s">
        <v>49</v>
      </c>
      <c r="B46" s="23">
        <v>0</v>
      </c>
      <c r="C46" s="23">
        <v>2790000</v>
      </c>
      <c r="D46" s="23">
        <v>0</v>
      </c>
      <c r="E46" s="23">
        <v>0</v>
      </c>
      <c r="F46" s="46">
        <f t="shared" si="0"/>
        <v>2790000</v>
      </c>
    </row>
    <row r="47" spans="1:8" s="11" customFormat="1" x14ac:dyDescent="0.25">
      <c r="A47" s="44" t="s">
        <v>50</v>
      </c>
      <c r="B47" s="23">
        <v>0</v>
      </c>
      <c r="C47" s="23">
        <v>6317053.8799999999</v>
      </c>
      <c r="D47" s="23">
        <v>0</v>
      </c>
      <c r="E47" s="23">
        <v>0</v>
      </c>
      <c r="F47" s="46">
        <f t="shared" si="0"/>
        <v>6317053.8799999999</v>
      </c>
    </row>
    <row r="48" spans="1:8" s="11" customFormat="1" ht="14.25" customHeight="1" x14ac:dyDescent="0.25">
      <c r="A48" s="44" t="s">
        <v>51</v>
      </c>
      <c r="B48" s="23">
        <v>0</v>
      </c>
      <c r="C48" s="23">
        <v>900000</v>
      </c>
      <c r="D48" s="23">
        <v>0</v>
      </c>
      <c r="E48" s="23">
        <v>0</v>
      </c>
      <c r="F48" s="46">
        <f t="shared" si="0"/>
        <v>900000</v>
      </c>
    </row>
    <row r="49" spans="1:8" s="11" customFormat="1" x14ac:dyDescent="0.25">
      <c r="A49" s="44" t="s">
        <v>52</v>
      </c>
      <c r="B49" s="23">
        <v>0</v>
      </c>
      <c r="C49" s="23">
        <v>17279611.940000001</v>
      </c>
      <c r="D49" s="23">
        <v>0</v>
      </c>
      <c r="E49" s="23">
        <v>0</v>
      </c>
      <c r="F49" s="46">
        <f t="shared" si="0"/>
        <v>17279611.940000001</v>
      </c>
    </row>
    <row r="50" spans="1:8" s="11" customFormat="1" x14ac:dyDescent="0.25">
      <c r="A50" s="44" t="s">
        <v>53</v>
      </c>
      <c r="B50" s="23">
        <v>0</v>
      </c>
      <c r="C50" s="23">
        <v>82338594.049999997</v>
      </c>
      <c r="D50" s="23">
        <v>0</v>
      </c>
      <c r="E50" s="23">
        <v>0</v>
      </c>
      <c r="F50" s="46">
        <f t="shared" si="0"/>
        <v>82338594.049999997</v>
      </c>
    </row>
    <row r="51" spans="1:8" s="11" customFormat="1" x14ac:dyDescent="0.25">
      <c r="A51" s="44" t="s">
        <v>54</v>
      </c>
      <c r="B51" s="23">
        <v>0</v>
      </c>
      <c r="C51" s="23">
        <v>20881381.059999999</v>
      </c>
      <c r="D51" s="23">
        <v>12000000</v>
      </c>
      <c r="E51" s="23">
        <v>9243543.8900000006</v>
      </c>
      <c r="F51" s="46">
        <f t="shared" si="0"/>
        <v>42124924.950000003</v>
      </c>
    </row>
    <row r="52" spans="1:8" s="11" customFormat="1" x14ac:dyDescent="0.25">
      <c r="A52" s="44" t="s">
        <v>55</v>
      </c>
      <c r="B52" s="23">
        <v>0</v>
      </c>
      <c r="C52" s="23">
        <v>17200000</v>
      </c>
      <c r="D52" s="23">
        <v>0</v>
      </c>
      <c r="E52" s="23">
        <v>9243543.8800000008</v>
      </c>
      <c r="F52" s="46">
        <f t="shared" si="0"/>
        <v>26443543.880000003</v>
      </c>
    </row>
    <row r="53" spans="1:8" s="11" customFormat="1" x14ac:dyDescent="0.25">
      <c r="A53" s="44" t="s">
        <v>56</v>
      </c>
      <c r="B53" s="23">
        <v>0</v>
      </c>
      <c r="C53" s="23">
        <v>400000</v>
      </c>
      <c r="D53" s="23">
        <v>0</v>
      </c>
      <c r="E53" s="23">
        <v>0</v>
      </c>
      <c r="F53" s="46">
        <f t="shared" si="0"/>
        <v>400000</v>
      </c>
    </row>
    <row r="54" spans="1:8" s="11" customFormat="1" x14ac:dyDescent="0.25">
      <c r="A54" s="44" t="s">
        <v>57</v>
      </c>
      <c r="B54" s="23">
        <v>0</v>
      </c>
      <c r="C54" s="23">
        <v>17120467.219999999</v>
      </c>
      <c r="D54" s="23">
        <v>0</v>
      </c>
      <c r="E54" s="23">
        <v>0</v>
      </c>
      <c r="F54" s="46">
        <f t="shared" si="0"/>
        <v>17120467.219999999</v>
      </c>
    </row>
    <row r="55" spans="1:8" s="11" customFormat="1" x14ac:dyDescent="0.25">
      <c r="A55" s="44" t="s">
        <v>58</v>
      </c>
      <c r="B55" s="23">
        <v>0</v>
      </c>
      <c r="C55" s="23">
        <v>30262322.289999999</v>
      </c>
      <c r="D55" s="23">
        <v>0</v>
      </c>
      <c r="E55" s="23">
        <v>0</v>
      </c>
      <c r="F55" s="46">
        <f t="shared" si="0"/>
        <v>30262322.289999999</v>
      </c>
    </row>
    <row r="56" spans="1:8" s="11" customFormat="1" x14ac:dyDescent="0.25">
      <c r="A56" s="44" t="s">
        <v>77</v>
      </c>
      <c r="B56" s="23">
        <v>0</v>
      </c>
      <c r="C56" s="23">
        <v>9126034.4800000004</v>
      </c>
      <c r="D56" s="23">
        <v>0</v>
      </c>
      <c r="E56" s="23">
        <v>0</v>
      </c>
      <c r="F56" s="46">
        <f t="shared" si="0"/>
        <v>9126034.4800000004</v>
      </c>
    </row>
    <row r="57" spans="1:8" s="11" customFormat="1" x14ac:dyDescent="0.25">
      <c r="A57" s="44" t="s">
        <v>60</v>
      </c>
      <c r="B57" s="23">
        <v>0</v>
      </c>
      <c r="C57" s="23">
        <v>5146548.3600000003</v>
      </c>
      <c r="D57" s="23">
        <v>0</v>
      </c>
      <c r="E57" s="23">
        <v>0</v>
      </c>
      <c r="F57" s="46">
        <f t="shared" si="0"/>
        <v>5146548.3600000003</v>
      </c>
    </row>
    <row r="58" spans="1:8" s="11" customFormat="1" x14ac:dyDescent="0.25">
      <c r="A58" s="44" t="s">
        <v>61</v>
      </c>
      <c r="B58" s="23">
        <v>0</v>
      </c>
      <c r="C58" s="23">
        <v>24269995</v>
      </c>
      <c r="D58" s="23">
        <v>0</v>
      </c>
      <c r="E58" s="23">
        <v>0</v>
      </c>
      <c r="F58" s="46">
        <f t="shared" si="0"/>
        <v>24269995</v>
      </c>
    </row>
    <row r="59" spans="1:8" s="11" customFormat="1" x14ac:dyDescent="0.25">
      <c r="A59" s="44" t="s">
        <v>62</v>
      </c>
      <c r="B59" s="23">
        <v>0</v>
      </c>
      <c r="C59" s="23">
        <v>35903584.729999997</v>
      </c>
      <c r="D59" s="23">
        <v>0</v>
      </c>
      <c r="E59" s="23">
        <v>0</v>
      </c>
      <c r="F59" s="46">
        <f t="shared" si="0"/>
        <v>35903584.729999997</v>
      </c>
    </row>
    <row r="60" spans="1:8" s="11" customFormat="1" x14ac:dyDescent="0.25">
      <c r="A60" s="44" t="s">
        <v>63</v>
      </c>
      <c r="B60" s="23">
        <v>0</v>
      </c>
      <c r="C60" s="23">
        <v>4900000</v>
      </c>
      <c r="D60" s="23">
        <v>0</v>
      </c>
      <c r="E60" s="23">
        <v>0</v>
      </c>
      <c r="F60" s="46">
        <f t="shared" si="0"/>
        <v>4900000</v>
      </c>
    </row>
    <row r="61" spans="1:8" s="11" customFormat="1" x14ac:dyDescent="0.25">
      <c r="A61" s="44" t="s">
        <v>64</v>
      </c>
      <c r="B61" s="23">
        <v>0</v>
      </c>
      <c r="C61" s="23">
        <v>630000</v>
      </c>
      <c r="D61" s="23">
        <v>0</v>
      </c>
      <c r="E61" s="23">
        <v>0</v>
      </c>
      <c r="F61" s="46">
        <f t="shared" si="0"/>
        <v>630000</v>
      </c>
    </row>
    <row r="62" spans="1:8" s="11" customFormat="1" x14ac:dyDescent="0.25">
      <c r="A62" s="44" t="s">
        <v>65</v>
      </c>
      <c r="B62" s="23">
        <v>0</v>
      </c>
      <c r="C62" s="23">
        <v>200000</v>
      </c>
      <c r="D62" s="23">
        <v>0</v>
      </c>
      <c r="E62" s="23">
        <v>0</v>
      </c>
      <c r="F62" s="46">
        <f t="shared" si="0"/>
        <v>200000</v>
      </c>
    </row>
    <row r="63" spans="1:8" s="11" customFormat="1" x14ac:dyDescent="0.25">
      <c r="A63" s="44" t="s">
        <v>66</v>
      </c>
      <c r="B63" s="23">
        <v>0</v>
      </c>
      <c r="C63" s="23">
        <v>500000</v>
      </c>
      <c r="D63" s="23">
        <v>0</v>
      </c>
      <c r="E63" s="23">
        <v>0</v>
      </c>
      <c r="F63" s="46">
        <f t="shared" si="0"/>
        <v>500000</v>
      </c>
      <c r="H63" s="12"/>
    </row>
    <row r="64" spans="1:8" s="11" customFormat="1" x14ac:dyDescent="0.25">
      <c r="A64" s="44" t="s">
        <v>67</v>
      </c>
      <c r="B64" s="23">
        <v>0</v>
      </c>
      <c r="C64" s="23">
        <v>900836378.95000005</v>
      </c>
      <c r="D64" s="23">
        <v>1285000000</v>
      </c>
      <c r="E64" s="23">
        <v>1437969219.26</v>
      </c>
      <c r="F64" s="46">
        <f t="shared" si="0"/>
        <v>3623805598.21</v>
      </c>
    </row>
    <row r="65" spans="1:6" s="11" customFormat="1" x14ac:dyDescent="0.25">
      <c r="A65" s="44" t="s">
        <v>68</v>
      </c>
      <c r="B65" s="23">
        <v>0</v>
      </c>
      <c r="C65" s="23">
        <v>145615022</v>
      </c>
      <c r="D65" s="23">
        <v>0</v>
      </c>
      <c r="E65" s="23">
        <v>0</v>
      </c>
      <c r="F65" s="46">
        <f t="shared" si="0"/>
        <v>145615022</v>
      </c>
    </row>
    <row r="66" spans="1:6" s="11" customFormat="1" x14ac:dyDescent="0.25">
      <c r="A66" s="44" t="s">
        <v>69</v>
      </c>
      <c r="B66" s="23">
        <v>0</v>
      </c>
      <c r="C66" s="23">
        <v>19490540.5</v>
      </c>
      <c r="D66" s="23">
        <v>3200325.48</v>
      </c>
      <c r="E66" s="23">
        <v>0</v>
      </c>
      <c r="F66" s="46">
        <f t="shared" si="0"/>
        <v>22690865.98</v>
      </c>
    </row>
    <row r="67" spans="1:6" s="11" customFormat="1" x14ac:dyDescent="0.25">
      <c r="A67" s="44" t="s">
        <v>70</v>
      </c>
      <c r="B67" s="23">
        <v>0</v>
      </c>
      <c r="C67" s="23">
        <f>48925969.3+134016739</f>
        <v>182942708.30000001</v>
      </c>
      <c r="D67" s="23">
        <v>120000000</v>
      </c>
      <c r="E67" s="23">
        <v>9109320</v>
      </c>
      <c r="F67" s="46">
        <f t="shared" si="0"/>
        <v>312052028.30000001</v>
      </c>
    </row>
    <row r="68" spans="1:6" s="11" customFormat="1" x14ac:dyDescent="0.25">
      <c r="A68" s="44" t="s">
        <v>71</v>
      </c>
      <c r="B68" s="23">
        <v>0</v>
      </c>
      <c r="C68" s="23">
        <v>78298133.659999996</v>
      </c>
      <c r="D68" s="23">
        <v>0</v>
      </c>
      <c r="E68" s="23">
        <v>0</v>
      </c>
      <c r="F68" s="46">
        <f t="shared" si="0"/>
        <v>78298133.659999996</v>
      </c>
    </row>
    <row r="69" spans="1:6" s="11" customFormat="1" x14ac:dyDescent="0.25">
      <c r="A69" s="44" t="s">
        <v>72</v>
      </c>
      <c r="B69" s="23">
        <v>0</v>
      </c>
      <c r="C69" s="23">
        <v>174097230.44999999</v>
      </c>
      <c r="D69" s="23">
        <v>0</v>
      </c>
      <c r="E69" s="23">
        <v>0</v>
      </c>
      <c r="F69" s="46">
        <f t="shared" si="0"/>
        <v>174097230.44999999</v>
      </c>
    </row>
    <row r="70" spans="1:6" ht="24.75" thickBot="1" x14ac:dyDescent="0.3">
      <c r="A70" s="47" t="s">
        <v>73</v>
      </c>
      <c r="B70" s="48">
        <f>SUM(B5:B69)</f>
        <v>0</v>
      </c>
      <c r="C70" s="48">
        <f>SUM(C5:C69)</f>
        <v>3413649771.6800003</v>
      </c>
      <c r="D70" s="48">
        <f>SUM(D5:D69)</f>
        <v>1572045325.48</v>
      </c>
      <c r="E70" s="48">
        <f>SUM(E5:E69)</f>
        <v>1665628420.0899999</v>
      </c>
      <c r="F70" s="49">
        <f t="shared" ref="F70" si="1">SUM(B70:E70)</f>
        <v>6651323517.25</v>
      </c>
    </row>
    <row r="71" spans="1:6" x14ac:dyDescent="0.25">
      <c r="C71" s="14"/>
      <c r="D71" s="14"/>
      <c r="E71" s="14"/>
      <c r="F71" s="14"/>
    </row>
    <row r="72" spans="1:6" x14ac:dyDescent="0.25">
      <c r="C72" s="14"/>
      <c r="D72" s="14"/>
      <c r="E72" s="14"/>
      <c r="F72" s="14"/>
    </row>
    <row r="76" spans="1:6" x14ac:dyDescent="0.25">
      <c r="C76" s="14"/>
      <c r="F76" s="14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workbookViewId="0">
      <selection activeCell="D28" sqref="D28"/>
    </sheetView>
  </sheetViews>
  <sheetFormatPr defaultRowHeight="15" x14ac:dyDescent="0.25"/>
  <cols>
    <col min="1" max="1" width="27.28515625" style="35" customWidth="1"/>
    <col min="2" max="2" width="18.140625" customWidth="1"/>
    <col min="3" max="3" width="17.42578125" customWidth="1"/>
    <col min="4" max="4" width="23" customWidth="1"/>
    <col min="5" max="5" width="17.140625" customWidth="1"/>
    <col min="6" max="6" width="16.42578125" customWidth="1"/>
    <col min="8" max="8" width="13.42578125" bestFit="1" customWidth="1"/>
    <col min="257" max="257" width="28" bestFit="1" customWidth="1"/>
    <col min="258" max="258" width="15.5703125" customWidth="1"/>
    <col min="259" max="259" width="15.140625" customWidth="1"/>
    <col min="260" max="260" width="16.7109375" customWidth="1"/>
    <col min="261" max="261" width="16.28515625" customWidth="1"/>
    <col min="262" max="262" width="15.28515625" customWidth="1"/>
    <col min="264" max="264" width="12.7109375" bestFit="1" customWidth="1"/>
    <col min="513" max="513" width="28" bestFit="1" customWidth="1"/>
    <col min="514" max="514" width="15.5703125" customWidth="1"/>
    <col min="515" max="515" width="15.140625" customWidth="1"/>
    <col min="516" max="516" width="16.7109375" customWidth="1"/>
    <col min="517" max="517" width="16.28515625" customWidth="1"/>
    <col min="518" max="518" width="15.28515625" customWidth="1"/>
    <col min="520" max="520" width="12.7109375" bestFit="1" customWidth="1"/>
    <col min="769" max="769" width="28" bestFit="1" customWidth="1"/>
    <col min="770" max="770" width="15.5703125" customWidth="1"/>
    <col min="771" max="771" width="15.140625" customWidth="1"/>
    <col min="772" max="772" width="16.7109375" customWidth="1"/>
    <col min="773" max="773" width="16.28515625" customWidth="1"/>
    <col min="774" max="774" width="15.28515625" customWidth="1"/>
    <col min="776" max="776" width="12.7109375" bestFit="1" customWidth="1"/>
    <col min="1025" max="1025" width="28" bestFit="1" customWidth="1"/>
    <col min="1026" max="1026" width="15.5703125" customWidth="1"/>
    <col min="1027" max="1027" width="15.140625" customWidth="1"/>
    <col min="1028" max="1028" width="16.7109375" customWidth="1"/>
    <col min="1029" max="1029" width="16.28515625" customWidth="1"/>
    <col min="1030" max="1030" width="15.28515625" customWidth="1"/>
    <col min="1032" max="1032" width="12.7109375" bestFit="1" customWidth="1"/>
    <col min="1281" max="1281" width="28" bestFit="1" customWidth="1"/>
    <col min="1282" max="1282" width="15.5703125" customWidth="1"/>
    <col min="1283" max="1283" width="15.140625" customWidth="1"/>
    <col min="1284" max="1284" width="16.7109375" customWidth="1"/>
    <col min="1285" max="1285" width="16.28515625" customWidth="1"/>
    <col min="1286" max="1286" width="15.28515625" customWidth="1"/>
    <col min="1288" max="1288" width="12.7109375" bestFit="1" customWidth="1"/>
    <col min="1537" max="1537" width="28" bestFit="1" customWidth="1"/>
    <col min="1538" max="1538" width="15.5703125" customWidth="1"/>
    <col min="1539" max="1539" width="15.140625" customWidth="1"/>
    <col min="1540" max="1540" width="16.7109375" customWidth="1"/>
    <col min="1541" max="1541" width="16.28515625" customWidth="1"/>
    <col min="1542" max="1542" width="15.28515625" customWidth="1"/>
    <col min="1544" max="1544" width="12.7109375" bestFit="1" customWidth="1"/>
    <col min="1793" max="1793" width="28" bestFit="1" customWidth="1"/>
    <col min="1794" max="1794" width="15.5703125" customWidth="1"/>
    <col min="1795" max="1795" width="15.140625" customWidth="1"/>
    <col min="1796" max="1796" width="16.7109375" customWidth="1"/>
    <col min="1797" max="1797" width="16.28515625" customWidth="1"/>
    <col min="1798" max="1798" width="15.28515625" customWidth="1"/>
    <col min="1800" max="1800" width="12.7109375" bestFit="1" customWidth="1"/>
    <col min="2049" max="2049" width="28" bestFit="1" customWidth="1"/>
    <col min="2050" max="2050" width="15.5703125" customWidth="1"/>
    <col min="2051" max="2051" width="15.140625" customWidth="1"/>
    <col min="2052" max="2052" width="16.7109375" customWidth="1"/>
    <col min="2053" max="2053" width="16.28515625" customWidth="1"/>
    <col min="2054" max="2054" width="15.28515625" customWidth="1"/>
    <col min="2056" max="2056" width="12.7109375" bestFit="1" customWidth="1"/>
    <col min="2305" max="2305" width="28" bestFit="1" customWidth="1"/>
    <col min="2306" max="2306" width="15.5703125" customWidth="1"/>
    <col min="2307" max="2307" width="15.140625" customWidth="1"/>
    <col min="2308" max="2308" width="16.7109375" customWidth="1"/>
    <col min="2309" max="2309" width="16.28515625" customWidth="1"/>
    <col min="2310" max="2310" width="15.28515625" customWidth="1"/>
    <col min="2312" max="2312" width="12.7109375" bestFit="1" customWidth="1"/>
    <col min="2561" max="2561" width="28" bestFit="1" customWidth="1"/>
    <col min="2562" max="2562" width="15.5703125" customWidth="1"/>
    <col min="2563" max="2563" width="15.140625" customWidth="1"/>
    <col min="2564" max="2564" width="16.7109375" customWidth="1"/>
    <col min="2565" max="2565" width="16.28515625" customWidth="1"/>
    <col min="2566" max="2566" width="15.28515625" customWidth="1"/>
    <col min="2568" max="2568" width="12.7109375" bestFit="1" customWidth="1"/>
    <col min="2817" max="2817" width="28" bestFit="1" customWidth="1"/>
    <col min="2818" max="2818" width="15.5703125" customWidth="1"/>
    <col min="2819" max="2819" width="15.140625" customWidth="1"/>
    <col min="2820" max="2820" width="16.7109375" customWidth="1"/>
    <col min="2821" max="2821" width="16.28515625" customWidth="1"/>
    <col min="2822" max="2822" width="15.28515625" customWidth="1"/>
    <col min="2824" max="2824" width="12.7109375" bestFit="1" customWidth="1"/>
    <col min="3073" max="3073" width="28" bestFit="1" customWidth="1"/>
    <col min="3074" max="3074" width="15.5703125" customWidth="1"/>
    <col min="3075" max="3075" width="15.140625" customWidth="1"/>
    <col min="3076" max="3076" width="16.7109375" customWidth="1"/>
    <col min="3077" max="3077" width="16.28515625" customWidth="1"/>
    <col min="3078" max="3078" width="15.28515625" customWidth="1"/>
    <col min="3080" max="3080" width="12.7109375" bestFit="1" customWidth="1"/>
    <col min="3329" max="3329" width="28" bestFit="1" customWidth="1"/>
    <col min="3330" max="3330" width="15.5703125" customWidth="1"/>
    <col min="3331" max="3331" width="15.140625" customWidth="1"/>
    <col min="3332" max="3332" width="16.7109375" customWidth="1"/>
    <col min="3333" max="3333" width="16.28515625" customWidth="1"/>
    <col min="3334" max="3334" width="15.28515625" customWidth="1"/>
    <col min="3336" max="3336" width="12.7109375" bestFit="1" customWidth="1"/>
    <col min="3585" max="3585" width="28" bestFit="1" customWidth="1"/>
    <col min="3586" max="3586" width="15.5703125" customWidth="1"/>
    <col min="3587" max="3587" width="15.140625" customWidth="1"/>
    <col min="3588" max="3588" width="16.7109375" customWidth="1"/>
    <col min="3589" max="3589" width="16.28515625" customWidth="1"/>
    <col min="3590" max="3590" width="15.28515625" customWidth="1"/>
    <col min="3592" max="3592" width="12.7109375" bestFit="1" customWidth="1"/>
    <col min="3841" max="3841" width="28" bestFit="1" customWidth="1"/>
    <col min="3842" max="3842" width="15.5703125" customWidth="1"/>
    <col min="3843" max="3843" width="15.140625" customWidth="1"/>
    <col min="3844" max="3844" width="16.7109375" customWidth="1"/>
    <col min="3845" max="3845" width="16.28515625" customWidth="1"/>
    <col min="3846" max="3846" width="15.28515625" customWidth="1"/>
    <col min="3848" max="3848" width="12.7109375" bestFit="1" customWidth="1"/>
    <col min="4097" max="4097" width="28" bestFit="1" customWidth="1"/>
    <col min="4098" max="4098" width="15.5703125" customWidth="1"/>
    <col min="4099" max="4099" width="15.140625" customWidth="1"/>
    <col min="4100" max="4100" width="16.7109375" customWidth="1"/>
    <col min="4101" max="4101" width="16.28515625" customWidth="1"/>
    <col min="4102" max="4102" width="15.28515625" customWidth="1"/>
    <col min="4104" max="4104" width="12.7109375" bestFit="1" customWidth="1"/>
    <col min="4353" max="4353" width="28" bestFit="1" customWidth="1"/>
    <col min="4354" max="4354" width="15.5703125" customWidth="1"/>
    <col min="4355" max="4355" width="15.140625" customWidth="1"/>
    <col min="4356" max="4356" width="16.7109375" customWidth="1"/>
    <col min="4357" max="4357" width="16.28515625" customWidth="1"/>
    <col min="4358" max="4358" width="15.28515625" customWidth="1"/>
    <col min="4360" max="4360" width="12.7109375" bestFit="1" customWidth="1"/>
    <col min="4609" max="4609" width="28" bestFit="1" customWidth="1"/>
    <col min="4610" max="4610" width="15.5703125" customWidth="1"/>
    <col min="4611" max="4611" width="15.140625" customWidth="1"/>
    <col min="4612" max="4612" width="16.7109375" customWidth="1"/>
    <col min="4613" max="4613" width="16.28515625" customWidth="1"/>
    <col min="4614" max="4614" width="15.28515625" customWidth="1"/>
    <col min="4616" max="4616" width="12.7109375" bestFit="1" customWidth="1"/>
    <col min="4865" max="4865" width="28" bestFit="1" customWidth="1"/>
    <col min="4866" max="4866" width="15.5703125" customWidth="1"/>
    <col min="4867" max="4867" width="15.140625" customWidth="1"/>
    <col min="4868" max="4868" width="16.7109375" customWidth="1"/>
    <col min="4869" max="4869" width="16.28515625" customWidth="1"/>
    <col min="4870" max="4870" width="15.28515625" customWidth="1"/>
    <col min="4872" max="4872" width="12.7109375" bestFit="1" customWidth="1"/>
    <col min="5121" max="5121" width="28" bestFit="1" customWidth="1"/>
    <col min="5122" max="5122" width="15.5703125" customWidth="1"/>
    <col min="5123" max="5123" width="15.140625" customWidth="1"/>
    <col min="5124" max="5124" width="16.7109375" customWidth="1"/>
    <col min="5125" max="5125" width="16.28515625" customWidth="1"/>
    <col min="5126" max="5126" width="15.28515625" customWidth="1"/>
    <col min="5128" max="5128" width="12.7109375" bestFit="1" customWidth="1"/>
    <col min="5377" max="5377" width="28" bestFit="1" customWidth="1"/>
    <col min="5378" max="5378" width="15.5703125" customWidth="1"/>
    <col min="5379" max="5379" width="15.140625" customWidth="1"/>
    <col min="5380" max="5380" width="16.7109375" customWidth="1"/>
    <col min="5381" max="5381" width="16.28515625" customWidth="1"/>
    <col min="5382" max="5382" width="15.28515625" customWidth="1"/>
    <col min="5384" max="5384" width="12.7109375" bestFit="1" customWidth="1"/>
    <col min="5633" max="5633" width="28" bestFit="1" customWidth="1"/>
    <col min="5634" max="5634" width="15.5703125" customWidth="1"/>
    <col min="5635" max="5635" width="15.140625" customWidth="1"/>
    <col min="5636" max="5636" width="16.7109375" customWidth="1"/>
    <col min="5637" max="5637" width="16.28515625" customWidth="1"/>
    <col min="5638" max="5638" width="15.28515625" customWidth="1"/>
    <col min="5640" max="5640" width="12.7109375" bestFit="1" customWidth="1"/>
    <col min="5889" max="5889" width="28" bestFit="1" customWidth="1"/>
    <col min="5890" max="5890" width="15.5703125" customWidth="1"/>
    <col min="5891" max="5891" width="15.140625" customWidth="1"/>
    <col min="5892" max="5892" width="16.7109375" customWidth="1"/>
    <col min="5893" max="5893" width="16.28515625" customWidth="1"/>
    <col min="5894" max="5894" width="15.28515625" customWidth="1"/>
    <col min="5896" max="5896" width="12.7109375" bestFit="1" customWidth="1"/>
    <col min="6145" max="6145" width="28" bestFit="1" customWidth="1"/>
    <col min="6146" max="6146" width="15.5703125" customWidth="1"/>
    <col min="6147" max="6147" width="15.140625" customWidth="1"/>
    <col min="6148" max="6148" width="16.7109375" customWidth="1"/>
    <col min="6149" max="6149" width="16.28515625" customWidth="1"/>
    <col min="6150" max="6150" width="15.28515625" customWidth="1"/>
    <col min="6152" max="6152" width="12.7109375" bestFit="1" customWidth="1"/>
    <col min="6401" max="6401" width="28" bestFit="1" customWidth="1"/>
    <col min="6402" max="6402" width="15.5703125" customWidth="1"/>
    <col min="6403" max="6403" width="15.140625" customWidth="1"/>
    <col min="6404" max="6404" width="16.7109375" customWidth="1"/>
    <col min="6405" max="6405" width="16.28515625" customWidth="1"/>
    <col min="6406" max="6406" width="15.28515625" customWidth="1"/>
    <col min="6408" max="6408" width="12.7109375" bestFit="1" customWidth="1"/>
    <col min="6657" max="6657" width="28" bestFit="1" customWidth="1"/>
    <col min="6658" max="6658" width="15.5703125" customWidth="1"/>
    <col min="6659" max="6659" width="15.140625" customWidth="1"/>
    <col min="6660" max="6660" width="16.7109375" customWidth="1"/>
    <col min="6661" max="6661" width="16.28515625" customWidth="1"/>
    <col min="6662" max="6662" width="15.28515625" customWidth="1"/>
    <col min="6664" max="6664" width="12.7109375" bestFit="1" customWidth="1"/>
    <col min="6913" max="6913" width="28" bestFit="1" customWidth="1"/>
    <col min="6914" max="6914" width="15.5703125" customWidth="1"/>
    <col min="6915" max="6915" width="15.140625" customWidth="1"/>
    <col min="6916" max="6916" width="16.7109375" customWidth="1"/>
    <col min="6917" max="6917" width="16.28515625" customWidth="1"/>
    <col min="6918" max="6918" width="15.28515625" customWidth="1"/>
    <col min="6920" max="6920" width="12.7109375" bestFit="1" customWidth="1"/>
    <col min="7169" max="7169" width="28" bestFit="1" customWidth="1"/>
    <col min="7170" max="7170" width="15.5703125" customWidth="1"/>
    <col min="7171" max="7171" width="15.140625" customWidth="1"/>
    <col min="7172" max="7172" width="16.7109375" customWidth="1"/>
    <col min="7173" max="7173" width="16.28515625" customWidth="1"/>
    <col min="7174" max="7174" width="15.28515625" customWidth="1"/>
    <col min="7176" max="7176" width="12.7109375" bestFit="1" customWidth="1"/>
    <col min="7425" max="7425" width="28" bestFit="1" customWidth="1"/>
    <col min="7426" max="7426" width="15.5703125" customWidth="1"/>
    <col min="7427" max="7427" width="15.140625" customWidth="1"/>
    <col min="7428" max="7428" width="16.7109375" customWidth="1"/>
    <col min="7429" max="7429" width="16.28515625" customWidth="1"/>
    <col min="7430" max="7430" width="15.28515625" customWidth="1"/>
    <col min="7432" max="7432" width="12.7109375" bestFit="1" customWidth="1"/>
    <col min="7681" max="7681" width="28" bestFit="1" customWidth="1"/>
    <col min="7682" max="7682" width="15.5703125" customWidth="1"/>
    <col min="7683" max="7683" width="15.140625" customWidth="1"/>
    <col min="7684" max="7684" width="16.7109375" customWidth="1"/>
    <col min="7685" max="7685" width="16.28515625" customWidth="1"/>
    <col min="7686" max="7686" width="15.28515625" customWidth="1"/>
    <col min="7688" max="7688" width="12.7109375" bestFit="1" customWidth="1"/>
    <col min="7937" max="7937" width="28" bestFit="1" customWidth="1"/>
    <col min="7938" max="7938" width="15.5703125" customWidth="1"/>
    <col min="7939" max="7939" width="15.140625" customWidth="1"/>
    <col min="7940" max="7940" width="16.7109375" customWidth="1"/>
    <col min="7941" max="7941" width="16.28515625" customWidth="1"/>
    <col min="7942" max="7942" width="15.28515625" customWidth="1"/>
    <col min="7944" max="7944" width="12.7109375" bestFit="1" customWidth="1"/>
    <col min="8193" max="8193" width="28" bestFit="1" customWidth="1"/>
    <col min="8194" max="8194" width="15.5703125" customWidth="1"/>
    <col min="8195" max="8195" width="15.140625" customWidth="1"/>
    <col min="8196" max="8196" width="16.7109375" customWidth="1"/>
    <col min="8197" max="8197" width="16.28515625" customWidth="1"/>
    <col min="8198" max="8198" width="15.28515625" customWidth="1"/>
    <col min="8200" max="8200" width="12.7109375" bestFit="1" customWidth="1"/>
    <col min="8449" max="8449" width="28" bestFit="1" customWidth="1"/>
    <col min="8450" max="8450" width="15.5703125" customWidth="1"/>
    <col min="8451" max="8451" width="15.140625" customWidth="1"/>
    <col min="8452" max="8452" width="16.7109375" customWidth="1"/>
    <col min="8453" max="8453" width="16.28515625" customWidth="1"/>
    <col min="8454" max="8454" width="15.28515625" customWidth="1"/>
    <col min="8456" max="8456" width="12.7109375" bestFit="1" customWidth="1"/>
    <col min="8705" max="8705" width="28" bestFit="1" customWidth="1"/>
    <col min="8706" max="8706" width="15.5703125" customWidth="1"/>
    <col min="8707" max="8707" width="15.140625" customWidth="1"/>
    <col min="8708" max="8708" width="16.7109375" customWidth="1"/>
    <col min="8709" max="8709" width="16.28515625" customWidth="1"/>
    <col min="8710" max="8710" width="15.28515625" customWidth="1"/>
    <col min="8712" max="8712" width="12.7109375" bestFit="1" customWidth="1"/>
    <col min="8961" max="8961" width="28" bestFit="1" customWidth="1"/>
    <col min="8962" max="8962" width="15.5703125" customWidth="1"/>
    <col min="8963" max="8963" width="15.140625" customWidth="1"/>
    <col min="8964" max="8964" width="16.7109375" customWidth="1"/>
    <col min="8965" max="8965" width="16.28515625" customWidth="1"/>
    <col min="8966" max="8966" width="15.28515625" customWidth="1"/>
    <col min="8968" max="8968" width="12.7109375" bestFit="1" customWidth="1"/>
    <col min="9217" max="9217" width="28" bestFit="1" customWidth="1"/>
    <col min="9218" max="9218" width="15.5703125" customWidth="1"/>
    <col min="9219" max="9219" width="15.140625" customWidth="1"/>
    <col min="9220" max="9220" width="16.7109375" customWidth="1"/>
    <col min="9221" max="9221" width="16.28515625" customWidth="1"/>
    <col min="9222" max="9222" width="15.28515625" customWidth="1"/>
    <col min="9224" max="9224" width="12.7109375" bestFit="1" customWidth="1"/>
    <col min="9473" max="9473" width="28" bestFit="1" customWidth="1"/>
    <col min="9474" max="9474" width="15.5703125" customWidth="1"/>
    <col min="9475" max="9475" width="15.140625" customWidth="1"/>
    <col min="9476" max="9476" width="16.7109375" customWidth="1"/>
    <col min="9477" max="9477" width="16.28515625" customWidth="1"/>
    <col min="9478" max="9478" width="15.28515625" customWidth="1"/>
    <col min="9480" max="9480" width="12.7109375" bestFit="1" customWidth="1"/>
    <col min="9729" max="9729" width="28" bestFit="1" customWidth="1"/>
    <col min="9730" max="9730" width="15.5703125" customWidth="1"/>
    <col min="9731" max="9731" width="15.140625" customWidth="1"/>
    <col min="9732" max="9732" width="16.7109375" customWidth="1"/>
    <col min="9733" max="9733" width="16.28515625" customWidth="1"/>
    <col min="9734" max="9734" width="15.28515625" customWidth="1"/>
    <col min="9736" max="9736" width="12.7109375" bestFit="1" customWidth="1"/>
    <col min="9985" max="9985" width="28" bestFit="1" customWidth="1"/>
    <col min="9986" max="9986" width="15.5703125" customWidth="1"/>
    <col min="9987" max="9987" width="15.140625" customWidth="1"/>
    <col min="9988" max="9988" width="16.7109375" customWidth="1"/>
    <col min="9989" max="9989" width="16.28515625" customWidth="1"/>
    <col min="9990" max="9990" width="15.28515625" customWidth="1"/>
    <col min="9992" max="9992" width="12.7109375" bestFit="1" customWidth="1"/>
    <col min="10241" max="10241" width="28" bestFit="1" customWidth="1"/>
    <col min="10242" max="10242" width="15.5703125" customWidth="1"/>
    <col min="10243" max="10243" width="15.140625" customWidth="1"/>
    <col min="10244" max="10244" width="16.7109375" customWidth="1"/>
    <col min="10245" max="10245" width="16.28515625" customWidth="1"/>
    <col min="10246" max="10246" width="15.28515625" customWidth="1"/>
    <col min="10248" max="10248" width="12.7109375" bestFit="1" customWidth="1"/>
    <col min="10497" max="10497" width="28" bestFit="1" customWidth="1"/>
    <col min="10498" max="10498" width="15.5703125" customWidth="1"/>
    <col min="10499" max="10499" width="15.140625" customWidth="1"/>
    <col min="10500" max="10500" width="16.7109375" customWidth="1"/>
    <col min="10501" max="10501" width="16.28515625" customWidth="1"/>
    <col min="10502" max="10502" width="15.28515625" customWidth="1"/>
    <col min="10504" max="10504" width="12.7109375" bestFit="1" customWidth="1"/>
    <col min="10753" max="10753" width="28" bestFit="1" customWidth="1"/>
    <col min="10754" max="10754" width="15.5703125" customWidth="1"/>
    <col min="10755" max="10755" width="15.140625" customWidth="1"/>
    <col min="10756" max="10756" width="16.7109375" customWidth="1"/>
    <col min="10757" max="10757" width="16.28515625" customWidth="1"/>
    <col min="10758" max="10758" width="15.28515625" customWidth="1"/>
    <col min="10760" max="10760" width="12.7109375" bestFit="1" customWidth="1"/>
    <col min="11009" max="11009" width="28" bestFit="1" customWidth="1"/>
    <col min="11010" max="11010" width="15.5703125" customWidth="1"/>
    <col min="11011" max="11011" width="15.140625" customWidth="1"/>
    <col min="11012" max="11012" width="16.7109375" customWidth="1"/>
    <col min="11013" max="11013" width="16.28515625" customWidth="1"/>
    <col min="11014" max="11014" width="15.28515625" customWidth="1"/>
    <col min="11016" max="11016" width="12.7109375" bestFit="1" customWidth="1"/>
    <col min="11265" max="11265" width="28" bestFit="1" customWidth="1"/>
    <col min="11266" max="11266" width="15.5703125" customWidth="1"/>
    <col min="11267" max="11267" width="15.140625" customWidth="1"/>
    <col min="11268" max="11268" width="16.7109375" customWidth="1"/>
    <col min="11269" max="11269" width="16.28515625" customWidth="1"/>
    <col min="11270" max="11270" width="15.28515625" customWidth="1"/>
    <col min="11272" max="11272" width="12.7109375" bestFit="1" customWidth="1"/>
    <col min="11521" max="11521" width="28" bestFit="1" customWidth="1"/>
    <col min="11522" max="11522" width="15.5703125" customWidth="1"/>
    <col min="11523" max="11523" width="15.140625" customWidth="1"/>
    <col min="11524" max="11524" width="16.7109375" customWidth="1"/>
    <col min="11525" max="11525" width="16.28515625" customWidth="1"/>
    <col min="11526" max="11526" width="15.28515625" customWidth="1"/>
    <col min="11528" max="11528" width="12.7109375" bestFit="1" customWidth="1"/>
    <col min="11777" max="11777" width="28" bestFit="1" customWidth="1"/>
    <col min="11778" max="11778" width="15.5703125" customWidth="1"/>
    <col min="11779" max="11779" width="15.140625" customWidth="1"/>
    <col min="11780" max="11780" width="16.7109375" customWidth="1"/>
    <col min="11781" max="11781" width="16.28515625" customWidth="1"/>
    <col min="11782" max="11782" width="15.28515625" customWidth="1"/>
    <col min="11784" max="11784" width="12.7109375" bestFit="1" customWidth="1"/>
    <col min="12033" max="12033" width="28" bestFit="1" customWidth="1"/>
    <col min="12034" max="12034" width="15.5703125" customWidth="1"/>
    <col min="12035" max="12035" width="15.140625" customWidth="1"/>
    <col min="12036" max="12036" width="16.7109375" customWidth="1"/>
    <col min="12037" max="12037" width="16.28515625" customWidth="1"/>
    <col min="12038" max="12038" width="15.28515625" customWidth="1"/>
    <col min="12040" max="12040" width="12.7109375" bestFit="1" customWidth="1"/>
    <col min="12289" max="12289" width="28" bestFit="1" customWidth="1"/>
    <col min="12290" max="12290" width="15.5703125" customWidth="1"/>
    <col min="12291" max="12291" width="15.140625" customWidth="1"/>
    <col min="12292" max="12292" width="16.7109375" customWidth="1"/>
    <col min="12293" max="12293" width="16.28515625" customWidth="1"/>
    <col min="12294" max="12294" width="15.28515625" customWidth="1"/>
    <col min="12296" max="12296" width="12.7109375" bestFit="1" customWidth="1"/>
    <col min="12545" max="12545" width="28" bestFit="1" customWidth="1"/>
    <col min="12546" max="12546" width="15.5703125" customWidth="1"/>
    <col min="12547" max="12547" width="15.140625" customWidth="1"/>
    <col min="12548" max="12548" width="16.7109375" customWidth="1"/>
    <col min="12549" max="12549" width="16.28515625" customWidth="1"/>
    <col min="12550" max="12550" width="15.28515625" customWidth="1"/>
    <col min="12552" max="12552" width="12.7109375" bestFit="1" customWidth="1"/>
    <col min="12801" max="12801" width="28" bestFit="1" customWidth="1"/>
    <col min="12802" max="12802" width="15.5703125" customWidth="1"/>
    <col min="12803" max="12803" width="15.140625" customWidth="1"/>
    <col min="12804" max="12804" width="16.7109375" customWidth="1"/>
    <col min="12805" max="12805" width="16.28515625" customWidth="1"/>
    <col min="12806" max="12806" width="15.28515625" customWidth="1"/>
    <col min="12808" max="12808" width="12.7109375" bestFit="1" customWidth="1"/>
    <col min="13057" max="13057" width="28" bestFit="1" customWidth="1"/>
    <col min="13058" max="13058" width="15.5703125" customWidth="1"/>
    <col min="13059" max="13059" width="15.140625" customWidth="1"/>
    <col min="13060" max="13060" width="16.7109375" customWidth="1"/>
    <col min="13061" max="13061" width="16.28515625" customWidth="1"/>
    <col min="13062" max="13062" width="15.28515625" customWidth="1"/>
    <col min="13064" max="13064" width="12.7109375" bestFit="1" customWidth="1"/>
    <col min="13313" max="13313" width="28" bestFit="1" customWidth="1"/>
    <col min="13314" max="13314" width="15.5703125" customWidth="1"/>
    <col min="13315" max="13315" width="15.140625" customWidth="1"/>
    <col min="13316" max="13316" width="16.7109375" customWidth="1"/>
    <col min="13317" max="13317" width="16.28515625" customWidth="1"/>
    <col min="13318" max="13318" width="15.28515625" customWidth="1"/>
    <col min="13320" max="13320" width="12.7109375" bestFit="1" customWidth="1"/>
    <col min="13569" max="13569" width="28" bestFit="1" customWidth="1"/>
    <col min="13570" max="13570" width="15.5703125" customWidth="1"/>
    <col min="13571" max="13571" width="15.140625" customWidth="1"/>
    <col min="13572" max="13572" width="16.7109375" customWidth="1"/>
    <col min="13573" max="13573" width="16.28515625" customWidth="1"/>
    <col min="13574" max="13574" width="15.28515625" customWidth="1"/>
    <col min="13576" max="13576" width="12.7109375" bestFit="1" customWidth="1"/>
    <col min="13825" max="13825" width="28" bestFit="1" customWidth="1"/>
    <col min="13826" max="13826" width="15.5703125" customWidth="1"/>
    <col min="13827" max="13827" width="15.140625" customWidth="1"/>
    <col min="13828" max="13828" width="16.7109375" customWidth="1"/>
    <col min="13829" max="13829" width="16.28515625" customWidth="1"/>
    <col min="13830" max="13830" width="15.28515625" customWidth="1"/>
    <col min="13832" max="13832" width="12.7109375" bestFit="1" customWidth="1"/>
    <col min="14081" max="14081" width="28" bestFit="1" customWidth="1"/>
    <col min="14082" max="14082" width="15.5703125" customWidth="1"/>
    <col min="14083" max="14083" width="15.140625" customWidth="1"/>
    <col min="14084" max="14084" width="16.7109375" customWidth="1"/>
    <col min="14085" max="14085" width="16.28515625" customWidth="1"/>
    <col min="14086" max="14086" width="15.28515625" customWidth="1"/>
    <col min="14088" max="14088" width="12.7109375" bestFit="1" customWidth="1"/>
    <col min="14337" max="14337" width="28" bestFit="1" customWidth="1"/>
    <col min="14338" max="14338" width="15.5703125" customWidth="1"/>
    <col min="14339" max="14339" width="15.140625" customWidth="1"/>
    <col min="14340" max="14340" width="16.7109375" customWidth="1"/>
    <col min="14341" max="14341" width="16.28515625" customWidth="1"/>
    <col min="14342" max="14342" width="15.28515625" customWidth="1"/>
    <col min="14344" max="14344" width="12.7109375" bestFit="1" customWidth="1"/>
    <col min="14593" max="14593" width="28" bestFit="1" customWidth="1"/>
    <col min="14594" max="14594" width="15.5703125" customWidth="1"/>
    <col min="14595" max="14595" width="15.140625" customWidth="1"/>
    <col min="14596" max="14596" width="16.7109375" customWidth="1"/>
    <col min="14597" max="14597" width="16.28515625" customWidth="1"/>
    <col min="14598" max="14598" width="15.28515625" customWidth="1"/>
    <col min="14600" max="14600" width="12.7109375" bestFit="1" customWidth="1"/>
    <col min="14849" max="14849" width="28" bestFit="1" customWidth="1"/>
    <col min="14850" max="14850" width="15.5703125" customWidth="1"/>
    <col min="14851" max="14851" width="15.140625" customWidth="1"/>
    <col min="14852" max="14852" width="16.7109375" customWidth="1"/>
    <col min="14853" max="14853" width="16.28515625" customWidth="1"/>
    <col min="14854" max="14854" width="15.28515625" customWidth="1"/>
    <col min="14856" max="14856" width="12.7109375" bestFit="1" customWidth="1"/>
    <col min="15105" max="15105" width="28" bestFit="1" customWidth="1"/>
    <col min="15106" max="15106" width="15.5703125" customWidth="1"/>
    <col min="15107" max="15107" width="15.140625" customWidth="1"/>
    <col min="15108" max="15108" width="16.7109375" customWidth="1"/>
    <col min="15109" max="15109" width="16.28515625" customWidth="1"/>
    <col min="15110" max="15110" width="15.28515625" customWidth="1"/>
    <col min="15112" max="15112" width="12.7109375" bestFit="1" customWidth="1"/>
    <col min="15361" max="15361" width="28" bestFit="1" customWidth="1"/>
    <col min="15362" max="15362" width="15.5703125" customWidth="1"/>
    <col min="15363" max="15363" width="15.140625" customWidth="1"/>
    <col min="15364" max="15364" width="16.7109375" customWidth="1"/>
    <col min="15365" max="15365" width="16.28515625" customWidth="1"/>
    <col min="15366" max="15366" width="15.28515625" customWidth="1"/>
    <col min="15368" max="15368" width="12.7109375" bestFit="1" customWidth="1"/>
    <col min="15617" max="15617" width="28" bestFit="1" customWidth="1"/>
    <col min="15618" max="15618" width="15.5703125" customWidth="1"/>
    <col min="15619" max="15619" width="15.140625" customWidth="1"/>
    <col min="15620" max="15620" width="16.7109375" customWidth="1"/>
    <col min="15621" max="15621" width="16.28515625" customWidth="1"/>
    <col min="15622" max="15622" width="15.28515625" customWidth="1"/>
    <col min="15624" max="15624" width="12.7109375" bestFit="1" customWidth="1"/>
    <col min="15873" max="15873" width="28" bestFit="1" customWidth="1"/>
    <col min="15874" max="15874" width="15.5703125" customWidth="1"/>
    <col min="15875" max="15875" width="15.140625" customWidth="1"/>
    <col min="15876" max="15876" width="16.7109375" customWidth="1"/>
    <col min="15877" max="15877" width="16.28515625" customWidth="1"/>
    <col min="15878" max="15878" width="15.28515625" customWidth="1"/>
    <col min="15880" max="15880" width="12.7109375" bestFit="1" customWidth="1"/>
    <col min="16129" max="16129" width="28" bestFit="1" customWidth="1"/>
    <col min="16130" max="16130" width="15.5703125" customWidth="1"/>
    <col min="16131" max="16131" width="15.140625" customWidth="1"/>
    <col min="16132" max="16132" width="16.7109375" customWidth="1"/>
    <col min="16133" max="16133" width="16.28515625" customWidth="1"/>
    <col min="16134" max="16134" width="15.28515625" customWidth="1"/>
    <col min="16136" max="16136" width="12.7109375" bestFit="1" customWidth="1"/>
  </cols>
  <sheetData>
    <row r="1" spans="1:6" ht="18" x14ac:dyDescent="0.25">
      <c r="A1" s="54" t="s">
        <v>0</v>
      </c>
      <c r="B1" s="54"/>
      <c r="C1" s="54"/>
      <c r="D1" s="54"/>
      <c r="E1" s="54"/>
      <c r="F1" s="54"/>
    </row>
    <row r="2" spans="1:6" ht="15.75" thickBot="1" x14ac:dyDescent="0.3">
      <c r="A2" s="30"/>
      <c r="B2" s="36"/>
      <c r="C2" s="36"/>
      <c r="D2" s="36"/>
      <c r="E2" s="36"/>
      <c r="F2" s="37" t="s">
        <v>1</v>
      </c>
    </row>
    <row r="3" spans="1:6" x14ac:dyDescent="0.25">
      <c r="A3" s="38"/>
      <c r="B3" s="39"/>
      <c r="C3" s="39"/>
      <c r="D3" s="6"/>
      <c r="E3" s="6"/>
      <c r="F3" s="7" t="s">
        <v>79</v>
      </c>
    </row>
    <row r="4" spans="1:6" ht="60" x14ac:dyDescent="0.25">
      <c r="A4" s="8" t="s">
        <v>2</v>
      </c>
      <c r="B4" s="9" t="s">
        <v>3</v>
      </c>
      <c r="C4" s="9" t="s">
        <v>4</v>
      </c>
      <c r="D4" s="10" t="s">
        <v>5</v>
      </c>
      <c r="E4" s="10" t="s">
        <v>6</v>
      </c>
      <c r="F4" s="10" t="s">
        <v>7</v>
      </c>
    </row>
    <row r="5" spans="1:6" s="11" customFormat="1" x14ac:dyDescent="0.25">
      <c r="A5" s="32" t="s">
        <v>8</v>
      </c>
      <c r="B5" s="22">
        <v>0</v>
      </c>
      <c r="C5" s="23">
        <v>36379827.700000003</v>
      </c>
      <c r="D5" s="23">
        <v>2500000</v>
      </c>
      <c r="E5" s="23">
        <v>0</v>
      </c>
      <c r="F5" s="23">
        <f>SUM(B5:E5)</f>
        <v>38879827.700000003</v>
      </c>
    </row>
    <row r="6" spans="1:6" s="11" customFormat="1" x14ac:dyDescent="0.25">
      <c r="A6" s="32" t="s">
        <v>9</v>
      </c>
      <c r="B6" s="22">
        <v>0</v>
      </c>
      <c r="C6" s="23">
        <v>0</v>
      </c>
      <c r="D6" s="23">
        <v>5000000</v>
      </c>
      <c r="E6" s="23">
        <v>0</v>
      </c>
      <c r="F6" s="23">
        <f t="shared" ref="F6:F69" si="0">SUM(B6:E6)</f>
        <v>5000000</v>
      </c>
    </row>
    <row r="7" spans="1:6" s="11" customFormat="1" x14ac:dyDescent="0.25">
      <c r="A7" s="32" t="s">
        <v>10</v>
      </c>
      <c r="B7" s="22">
        <v>0</v>
      </c>
      <c r="C7" s="23">
        <v>7582120.7599999998</v>
      </c>
      <c r="D7" s="23">
        <v>0</v>
      </c>
      <c r="E7" s="23">
        <v>0</v>
      </c>
      <c r="F7" s="23">
        <f t="shared" si="0"/>
        <v>7582120.7599999998</v>
      </c>
    </row>
    <row r="8" spans="1:6" s="11" customFormat="1" x14ac:dyDescent="0.25">
      <c r="A8" s="32" t="s">
        <v>11</v>
      </c>
      <c r="B8" s="22">
        <v>0</v>
      </c>
      <c r="C8" s="23">
        <v>949275.87</v>
      </c>
      <c r="D8" s="23">
        <v>0</v>
      </c>
      <c r="E8" s="23">
        <v>0</v>
      </c>
      <c r="F8" s="23">
        <f t="shared" si="0"/>
        <v>949275.87</v>
      </c>
    </row>
    <row r="9" spans="1:6" s="11" customFormat="1" x14ac:dyDescent="0.25">
      <c r="A9" s="32" t="s">
        <v>12</v>
      </c>
      <c r="B9" s="22">
        <v>0</v>
      </c>
      <c r="C9" s="23">
        <v>15905139.310000001</v>
      </c>
      <c r="D9" s="23">
        <v>0</v>
      </c>
      <c r="E9" s="23">
        <v>0</v>
      </c>
      <c r="F9" s="23">
        <f t="shared" si="0"/>
        <v>15905139.310000001</v>
      </c>
    </row>
    <row r="10" spans="1:6" s="11" customFormat="1" x14ac:dyDescent="0.25">
      <c r="A10" s="32" t="s">
        <v>13</v>
      </c>
      <c r="B10" s="22">
        <v>0</v>
      </c>
      <c r="C10" s="23">
        <v>295453680.80000001</v>
      </c>
      <c r="D10" s="23">
        <v>0</v>
      </c>
      <c r="E10" s="23">
        <v>200062793.06</v>
      </c>
      <c r="F10" s="23">
        <f t="shared" si="0"/>
        <v>495516473.86000001</v>
      </c>
    </row>
    <row r="11" spans="1:6" s="11" customFormat="1" x14ac:dyDescent="0.25">
      <c r="A11" s="32" t="s">
        <v>14</v>
      </c>
      <c r="B11" s="22">
        <v>0</v>
      </c>
      <c r="C11" s="23">
        <v>3700000</v>
      </c>
      <c r="D11" s="23">
        <v>30000000</v>
      </c>
      <c r="E11" s="23">
        <v>0</v>
      </c>
      <c r="F11" s="23">
        <f t="shared" si="0"/>
        <v>33700000</v>
      </c>
    </row>
    <row r="12" spans="1:6" s="11" customFormat="1" x14ac:dyDescent="0.25">
      <c r="A12" s="32" t="s">
        <v>15</v>
      </c>
      <c r="B12" s="22">
        <v>0</v>
      </c>
      <c r="C12" s="23">
        <v>0</v>
      </c>
      <c r="D12" s="23">
        <v>24400000</v>
      </c>
      <c r="E12" s="23">
        <v>0</v>
      </c>
      <c r="F12" s="23">
        <f t="shared" si="0"/>
        <v>24400000</v>
      </c>
    </row>
    <row r="13" spans="1:6" s="11" customFormat="1" x14ac:dyDescent="0.25">
      <c r="A13" s="32" t="s">
        <v>16</v>
      </c>
      <c r="B13" s="22">
        <v>0</v>
      </c>
      <c r="C13" s="23">
        <v>113651927.56999999</v>
      </c>
      <c r="D13" s="23">
        <v>0</v>
      </c>
      <c r="E13" s="23">
        <v>0</v>
      </c>
      <c r="F13" s="23">
        <f t="shared" si="0"/>
        <v>113651927.56999999</v>
      </c>
    </row>
    <row r="14" spans="1:6" s="11" customFormat="1" x14ac:dyDescent="0.25">
      <c r="A14" s="32" t="s">
        <v>17</v>
      </c>
      <c r="B14" s="22">
        <v>0</v>
      </c>
      <c r="C14" s="23">
        <v>29099000</v>
      </c>
      <c r="D14" s="23">
        <v>0</v>
      </c>
      <c r="E14" s="23">
        <v>0</v>
      </c>
      <c r="F14" s="23">
        <f t="shared" si="0"/>
        <v>29099000</v>
      </c>
    </row>
    <row r="15" spans="1:6" s="11" customFormat="1" x14ac:dyDescent="0.25">
      <c r="A15" s="32" t="s">
        <v>18</v>
      </c>
      <c r="B15" s="22">
        <v>0</v>
      </c>
      <c r="C15" s="23">
        <v>9055708.5</v>
      </c>
      <c r="D15" s="23">
        <v>0</v>
      </c>
      <c r="E15" s="23">
        <v>0</v>
      </c>
      <c r="F15" s="23">
        <f t="shared" si="0"/>
        <v>9055708.5</v>
      </c>
    </row>
    <row r="16" spans="1:6" s="11" customFormat="1" x14ac:dyDescent="0.25">
      <c r="A16" s="32" t="s">
        <v>19</v>
      </c>
      <c r="B16" s="22">
        <v>0</v>
      </c>
      <c r="C16" s="23">
        <v>20060924</v>
      </c>
      <c r="D16" s="23">
        <v>0</v>
      </c>
      <c r="E16" s="23">
        <v>0</v>
      </c>
      <c r="F16" s="23">
        <f t="shared" si="0"/>
        <v>20060924</v>
      </c>
    </row>
    <row r="17" spans="1:6" s="11" customFormat="1" x14ac:dyDescent="0.25">
      <c r="A17" s="32" t="s">
        <v>20</v>
      </c>
      <c r="B17" s="22">
        <v>0</v>
      </c>
      <c r="C17" s="23">
        <v>5900000</v>
      </c>
      <c r="D17" s="23">
        <v>0</v>
      </c>
      <c r="E17" s="23">
        <v>0</v>
      </c>
      <c r="F17" s="23">
        <f t="shared" si="0"/>
        <v>5900000</v>
      </c>
    </row>
    <row r="18" spans="1:6" s="11" customFormat="1" x14ac:dyDescent="0.25">
      <c r="A18" s="32" t="s">
        <v>21</v>
      </c>
      <c r="B18" s="22">
        <v>0</v>
      </c>
      <c r="C18" s="23">
        <v>3970000</v>
      </c>
      <c r="D18" s="23">
        <v>0</v>
      </c>
      <c r="E18" s="23">
        <v>0</v>
      </c>
      <c r="F18" s="23">
        <f t="shared" si="0"/>
        <v>3970000</v>
      </c>
    </row>
    <row r="19" spans="1:6" s="11" customFormat="1" x14ac:dyDescent="0.25">
      <c r="A19" s="32" t="s">
        <v>22</v>
      </c>
      <c r="B19" s="22">
        <v>0</v>
      </c>
      <c r="C19" s="23">
        <v>970000</v>
      </c>
      <c r="D19" s="23">
        <v>0</v>
      </c>
      <c r="E19" s="23">
        <v>0</v>
      </c>
      <c r="F19" s="23">
        <f t="shared" si="0"/>
        <v>970000</v>
      </c>
    </row>
    <row r="20" spans="1:6" s="11" customFormat="1" x14ac:dyDescent="0.25">
      <c r="A20" s="32" t="s">
        <v>23</v>
      </c>
      <c r="B20" s="22">
        <v>0</v>
      </c>
      <c r="C20" s="23">
        <v>2970000</v>
      </c>
      <c r="D20" s="23">
        <v>0</v>
      </c>
      <c r="E20" s="23">
        <v>0</v>
      </c>
      <c r="F20" s="23">
        <f t="shared" si="0"/>
        <v>2970000</v>
      </c>
    </row>
    <row r="21" spans="1:6" s="11" customFormat="1" x14ac:dyDescent="0.25">
      <c r="A21" s="32" t="s">
        <v>24</v>
      </c>
      <c r="B21" s="22">
        <v>0</v>
      </c>
      <c r="C21" s="23">
        <v>117772010.84999999</v>
      </c>
      <c r="D21" s="23">
        <v>0</v>
      </c>
      <c r="E21" s="23">
        <v>0</v>
      </c>
      <c r="F21" s="23">
        <f t="shared" si="0"/>
        <v>117772010.84999999</v>
      </c>
    </row>
    <row r="22" spans="1:6" s="11" customFormat="1" x14ac:dyDescent="0.25">
      <c r="A22" s="33" t="s">
        <v>25</v>
      </c>
      <c r="B22" s="25">
        <v>0</v>
      </c>
      <c r="C22" s="26">
        <v>34723192</v>
      </c>
      <c r="D22" s="26">
        <v>0</v>
      </c>
      <c r="E22" s="26">
        <v>0</v>
      </c>
      <c r="F22" s="23">
        <f t="shared" si="0"/>
        <v>34723192</v>
      </c>
    </row>
    <row r="23" spans="1:6" s="11" customFormat="1" x14ac:dyDescent="0.25">
      <c r="A23" s="32" t="s">
        <v>26</v>
      </c>
      <c r="B23" s="22">
        <v>0</v>
      </c>
      <c r="C23" s="23">
        <v>800000</v>
      </c>
      <c r="D23" s="23">
        <v>0</v>
      </c>
      <c r="E23" s="23">
        <v>0</v>
      </c>
      <c r="F23" s="23">
        <f t="shared" si="0"/>
        <v>800000</v>
      </c>
    </row>
    <row r="24" spans="1:6" s="11" customFormat="1" x14ac:dyDescent="0.25">
      <c r="A24" s="32" t="s">
        <v>27</v>
      </c>
      <c r="B24" s="22">
        <v>0</v>
      </c>
      <c r="C24" s="23">
        <v>600000</v>
      </c>
      <c r="D24" s="23">
        <v>0</v>
      </c>
      <c r="E24" s="23">
        <v>0</v>
      </c>
      <c r="F24" s="23">
        <f t="shared" si="0"/>
        <v>600000</v>
      </c>
    </row>
    <row r="25" spans="1:6" s="11" customFormat="1" x14ac:dyDescent="0.25">
      <c r="A25" s="32" t="s">
        <v>28</v>
      </c>
      <c r="B25" s="22">
        <v>0</v>
      </c>
      <c r="C25" s="23">
        <v>55644091.82</v>
      </c>
      <c r="D25" s="23">
        <v>0</v>
      </c>
      <c r="E25" s="23">
        <v>0</v>
      </c>
      <c r="F25" s="23">
        <f t="shared" si="0"/>
        <v>55644091.82</v>
      </c>
    </row>
    <row r="26" spans="1:6" s="11" customFormat="1" x14ac:dyDescent="0.25">
      <c r="A26" s="32" t="s">
        <v>29</v>
      </c>
      <c r="B26" s="22">
        <v>0</v>
      </c>
      <c r="C26" s="23">
        <v>14400275.49</v>
      </c>
      <c r="D26" s="23">
        <v>0</v>
      </c>
      <c r="E26" s="23">
        <v>0</v>
      </c>
      <c r="F26" s="23">
        <f t="shared" si="0"/>
        <v>14400275.49</v>
      </c>
    </row>
    <row r="27" spans="1:6" s="11" customFormat="1" x14ac:dyDescent="0.25">
      <c r="A27" s="32" t="s">
        <v>30</v>
      </c>
      <c r="B27" s="22">
        <v>0</v>
      </c>
      <c r="C27" s="23">
        <v>2600000</v>
      </c>
      <c r="D27" s="23">
        <v>0</v>
      </c>
      <c r="E27" s="23">
        <v>0</v>
      </c>
      <c r="F27" s="23">
        <f t="shared" si="0"/>
        <v>2600000</v>
      </c>
    </row>
    <row r="28" spans="1:6" s="11" customFormat="1" x14ac:dyDescent="0.25">
      <c r="A28" s="32" t="s">
        <v>31</v>
      </c>
      <c r="B28" s="22">
        <v>0</v>
      </c>
      <c r="C28" s="23">
        <v>1700000</v>
      </c>
      <c r="D28" s="23">
        <v>0</v>
      </c>
      <c r="E28" s="23">
        <v>0</v>
      </c>
      <c r="F28" s="23">
        <f t="shared" si="0"/>
        <v>1700000</v>
      </c>
    </row>
    <row r="29" spans="1:6" s="11" customFormat="1" x14ac:dyDescent="0.25">
      <c r="A29" s="32" t="s">
        <v>32</v>
      </c>
      <c r="B29" s="22">
        <v>0</v>
      </c>
      <c r="C29" s="23">
        <v>39671813.859999999</v>
      </c>
      <c r="D29" s="23">
        <v>0</v>
      </c>
      <c r="E29" s="23">
        <v>0</v>
      </c>
      <c r="F29" s="23">
        <f t="shared" si="0"/>
        <v>39671813.859999999</v>
      </c>
    </row>
    <row r="30" spans="1:6" s="11" customFormat="1" x14ac:dyDescent="0.25">
      <c r="A30" s="32" t="s">
        <v>33</v>
      </c>
      <c r="B30" s="22">
        <v>0</v>
      </c>
      <c r="C30" s="23">
        <v>0</v>
      </c>
      <c r="D30" s="23">
        <v>1995000</v>
      </c>
      <c r="E30" s="23">
        <v>0</v>
      </c>
      <c r="F30" s="23">
        <f t="shared" si="0"/>
        <v>1995000</v>
      </c>
    </row>
    <row r="31" spans="1:6" s="11" customFormat="1" x14ac:dyDescent="0.25">
      <c r="A31" s="32" t="s">
        <v>34</v>
      </c>
      <c r="B31" s="22">
        <v>0</v>
      </c>
      <c r="C31" s="23">
        <v>115296149.58</v>
      </c>
      <c r="D31" s="23">
        <v>0</v>
      </c>
      <c r="E31" s="23">
        <v>0</v>
      </c>
      <c r="F31" s="23">
        <f t="shared" si="0"/>
        <v>115296149.58</v>
      </c>
    </row>
    <row r="32" spans="1:6" s="11" customFormat="1" x14ac:dyDescent="0.25">
      <c r="A32" s="32" t="s">
        <v>35</v>
      </c>
      <c r="B32" s="22">
        <v>0</v>
      </c>
      <c r="C32" s="23">
        <v>11069800</v>
      </c>
      <c r="D32" s="23">
        <v>0</v>
      </c>
      <c r="E32" s="23">
        <v>0</v>
      </c>
      <c r="F32" s="23">
        <f t="shared" si="0"/>
        <v>11069800</v>
      </c>
    </row>
    <row r="33" spans="1:8" s="11" customFormat="1" x14ac:dyDescent="0.25">
      <c r="A33" s="32" t="s">
        <v>36</v>
      </c>
      <c r="B33" s="22">
        <v>0</v>
      </c>
      <c r="C33" s="23">
        <v>54558919.210000001</v>
      </c>
      <c r="D33" s="22">
        <v>0</v>
      </c>
      <c r="E33" s="22">
        <v>0</v>
      </c>
      <c r="F33" s="23">
        <f t="shared" si="0"/>
        <v>54558919.210000001</v>
      </c>
    </row>
    <row r="34" spans="1:8" s="11" customFormat="1" x14ac:dyDescent="0.25">
      <c r="A34" s="32" t="s">
        <v>37</v>
      </c>
      <c r="B34" s="22">
        <v>0</v>
      </c>
      <c r="C34" s="23">
        <v>62337290.960000001</v>
      </c>
      <c r="D34" s="23">
        <v>0</v>
      </c>
      <c r="E34" s="23">
        <v>0</v>
      </c>
      <c r="F34" s="23">
        <f t="shared" si="0"/>
        <v>62337290.960000001</v>
      </c>
    </row>
    <row r="35" spans="1:8" s="11" customFormat="1" x14ac:dyDescent="0.25">
      <c r="A35" s="32" t="s">
        <v>38</v>
      </c>
      <c r="B35" s="22">
        <v>0</v>
      </c>
      <c r="C35" s="23">
        <v>3958335</v>
      </c>
      <c r="D35" s="23">
        <v>0</v>
      </c>
      <c r="E35" s="23">
        <v>0</v>
      </c>
      <c r="F35" s="23">
        <f t="shared" si="0"/>
        <v>3958335</v>
      </c>
    </row>
    <row r="36" spans="1:8" s="11" customFormat="1" x14ac:dyDescent="0.25">
      <c r="A36" s="32" t="s">
        <v>39</v>
      </c>
      <c r="B36" s="22">
        <v>0</v>
      </c>
      <c r="C36" s="23">
        <v>221305816.13</v>
      </c>
      <c r="D36" s="23">
        <v>50000000</v>
      </c>
      <c r="E36" s="23">
        <v>0</v>
      </c>
      <c r="F36" s="23">
        <f t="shared" si="0"/>
        <v>271305816.13</v>
      </c>
    </row>
    <row r="37" spans="1:8" s="11" customFormat="1" x14ac:dyDescent="0.25">
      <c r="A37" s="32" t="s">
        <v>40</v>
      </c>
      <c r="B37" s="22">
        <v>0</v>
      </c>
      <c r="C37" s="23">
        <v>18336487.850000001</v>
      </c>
      <c r="D37" s="23">
        <v>0</v>
      </c>
      <c r="E37" s="23">
        <v>0</v>
      </c>
      <c r="F37" s="23">
        <f t="shared" si="0"/>
        <v>18336487.850000001</v>
      </c>
    </row>
    <row r="38" spans="1:8" s="11" customFormat="1" x14ac:dyDescent="0.25">
      <c r="A38" s="32" t="s">
        <v>41</v>
      </c>
      <c r="B38" s="22">
        <v>0</v>
      </c>
      <c r="C38" s="23">
        <v>6452184</v>
      </c>
      <c r="D38" s="23">
        <v>0</v>
      </c>
      <c r="E38" s="23">
        <v>0</v>
      </c>
      <c r="F38" s="23">
        <f t="shared" si="0"/>
        <v>6452184</v>
      </c>
    </row>
    <row r="39" spans="1:8" s="11" customFormat="1" x14ac:dyDescent="0.25">
      <c r="A39" s="32" t="s">
        <v>42</v>
      </c>
      <c r="B39" s="22">
        <v>0</v>
      </c>
      <c r="C39" s="23">
        <v>1930000</v>
      </c>
      <c r="D39" s="23">
        <v>0</v>
      </c>
      <c r="E39" s="23">
        <v>0</v>
      </c>
      <c r="F39" s="23">
        <f t="shared" si="0"/>
        <v>1930000</v>
      </c>
    </row>
    <row r="40" spans="1:8" s="11" customFormat="1" x14ac:dyDescent="0.25">
      <c r="A40" s="32" t="s">
        <v>43</v>
      </c>
      <c r="B40" s="22">
        <v>0</v>
      </c>
      <c r="C40" s="23">
        <v>152270962.18000001</v>
      </c>
      <c r="D40" s="23">
        <v>0</v>
      </c>
      <c r="E40" s="23">
        <v>0</v>
      </c>
      <c r="F40" s="23">
        <f t="shared" si="0"/>
        <v>152270962.18000001</v>
      </c>
      <c r="H40" s="12"/>
    </row>
    <row r="41" spans="1:8" s="11" customFormat="1" x14ac:dyDescent="0.25">
      <c r="A41" s="32" t="s">
        <v>44</v>
      </c>
      <c r="B41" s="22">
        <v>0</v>
      </c>
      <c r="C41" s="23">
        <v>33562819.630000003</v>
      </c>
      <c r="D41" s="23">
        <v>0</v>
      </c>
      <c r="E41" s="23">
        <v>0</v>
      </c>
      <c r="F41" s="23">
        <f t="shared" si="0"/>
        <v>33562819.630000003</v>
      </c>
    </row>
    <row r="42" spans="1:8" s="11" customFormat="1" x14ac:dyDescent="0.25">
      <c r="A42" s="32" t="s">
        <v>45</v>
      </c>
      <c r="B42" s="22">
        <v>0</v>
      </c>
      <c r="C42" s="23">
        <v>24720411</v>
      </c>
      <c r="D42" s="23">
        <v>0</v>
      </c>
      <c r="E42" s="23">
        <v>0</v>
      </c>
      <c r="F42" s="23">
        <f t="shared" si="0"/>
        <v>24720411</v>
      </c>
    </row>
    <row r="43" spans="1:8" s="11" customFormat="1" x14ac:dyDescent="0.25">
      <c r="A43" s="32" t="s">
        <v>46</v>
      </c>
      <c r="B43" s="22">
        <v>0</v>
      </c>
      <c r="C43" s="23">
        <v>14938784.52</v>
      </c>
      <c r="D43" s="23">
        <v>0</v>
      </c>
      <c r="E43" s="23">
        <v>0</v>
      </c>
      <c r="F43" s="23">
        <f t="shared" si="0"/>
        <v>14938784.52</v>
      </c>
    </row>
    <row r="44" spans="1:8" s="11" customFormat="1" x14ac:dyDescent="0.25">
      <c r="A44" s="32" t="s">
        <v>47</v>
      </c>
      <c r="B44" s="22">
        <v>0</v>
      </c>
      <c r="C44" s="23">
        <v>38091433.590000004</v>
      </c>
      <c r="D44" s="23">
        <v>0</v>
      </c>
      <c r="E44" s="23">
        <v>0</v>
      </c>
      <c r="F44" s="23">
        <f t="shared" si="0"/>
        <v>38091433.590000004</v>
      </c>
    </row>
    <row r="45" spans="1:8" s="11" customFormat="1" x14ac:dyDescent="0.25">
      <c r="A45" s="32" t="s">
        <v>48</v>
      </c>
      <c r="B45" s="22">
        <v>0</v>
      </c>
      <c r="C45" s="23">
        <v>116343892.63</v>
      </c>
      <c r="D45" s="23">
        <v>0</v>
      </c>
      <c r="E45" s="23">
        <v>0</v>
      </c>
      <c r="F45" s="23">
        <f t="shared" si="0"/>
        <v>116343892.63</v>
      </c>
    </row>
    <row r="46" spans="1:8" s="11" customFormat="1" ht="24" x14ac:dyDescent="0.25">
      <c r="A46" s="32" t="s">
        <v>49</v>
      </c>
      <c r="B46" s="22">
        <v>0</v>
      </c>
      <c r="C46" s="23">
        <v>2790000</v>
      </c>
      <c r="D46" s="23">
        <v>0</v>
      </c>
      <c r="E46" s="23">
        <v>0</v>
      </c>
      <c r="F46" s="23">
        <f t="shared" si="0"/>
        <v>2790000</v>
      </c>
    </row>
    <row r="47" spans="1:8" s="11" customFormat="1" x14ac:dyDescent="0.25">
      <c r="A47" s="32" t="s">
        <v>50</v>
      </c>
      <c r="B47" s="22">
        <v>0</v>
      </c>
      <c r="C47" s="23">
        <v>6317053.8799999999</v>
      </c>
      <c r="D47" s="23">
        <v>0</v>
      </c>
      <c r="E47" s="23">
        <v>0</v>
      </c>
      <c r="F47" s="23">
        <f t="shared" si="0"/>
        <v>6317053.8799999999</v>
      </c>
    </row>
    <row r="48" spans="1:8" s="11" customFormat="1" ht="14.25" customHeight="1" x14ac:dyDescent="0.25">
      <c r="A48" s="32" t="s">
        <v>51</v>
      </c>
      <c r="B48" s="22">
        <v>0</v>
      </c>
      <c r="C48" s="23">
        <v>900000</v>
      </c>
      <c r="D48" s="23">
        <v>0</v>
      </c>
      <c r="E48" s="23">
        <v>0</v>
      </c>
      <c r="F48" s="23">
        <f t="shared" si="0"/>
        <v>900000</v>
      </c>
    </row>
    <row r="49" spans="1:8" s="11" customFormat="1" x14ac:dyDescent="0.25">
      <c r="A49" s="32" t="s">
        <v>52</v>
      </c>
      <c r="B49" s="22">
        <v>0</v>
      </c>
      <c r="C49" s="23">
        <v>17479611.940000001</v>
      </c>
      <c r="D49" s="23">
        <v>0</v>
      </c>
      <c r="E49" s="23">
        <v>0</v>
      </c>
      <c r="F49" s="23">
        <f t="shared" si="0"/>
        <v>17479611.940000001</v>
      </c>
    </row>
    <row r="50" spans="1:8" s="11" customFormat="1" x14ac:dyDescent="0.25">
      <c r="A50" s="32" t="s">
        <v>53</v>
      </c>
      <c r="B50" s="22">
        <v>0</v>
      </c>
      <c r="C50" s="23">
        <v>82643594.049999997</v>
      </c>
      <c r="D50" s="23">
        <v>0</v>
      </c>
      <c r="E50" s="23">
        <v>0</v>
      </c>
      <c r="F50" s="23">
        <f t="shared" si="0"/>
        <v>82643594.049999997</v>
      </c>
    </row>
    <row r="51" spans="1:8" s="11" customFormat="1" x14ac:dyDescent="0.25">
      <c r="A51" s="32" t="s">
        <v>54</v>
      </c>
      <c r="B51" s="22">
        <v>0</v>
      </c>
      <c r="C51" s="23">
        <v>21181381.059999999</v>
      </c>
      <c r="D51" s="23">
        <v>12000000</v>
      </c>
      <c r="E51" s="23">
        <v>9565025.4700000007</v>
      </c>
      <c r="F51" s="23">
        <f t="shared" si="0"/>
        <v>42746406.530000001</v>
      </c>
    </row>
    <row r="52" spans="1:8" s="11" customFormat="1" x14ac:dyDescent="0.25">
      <c r="A52" s="32" t="s">
        <v>55</v>
      </c>
      <c r="B52" s="22">
        <v>0</v>
      </c>
      <c r="C52" s="23">
        <v>17760000</v>
      </c>
      <c r="D52" s="23">
        <v>0</v>
      </c>
      <c r="E52" s="23">
        <v>9565025.4600000009</v>
      </c>
      <c r="F52" s="23">
        <f t="shared" si="0"/>
        <v>27325025.460000001</v>
      </c>
    </row>
    <row r="53" spans="1:8" s="11" customFormat="1" x14ac:dyDescent="0.25">
      <c r="A53" s="32" t="s">
        <v>56</v>
      </c>
      <c r="B53" s="22">
        <v>0</v>
      </c>
      <c r="C53" s="23">
        <v>420000</v>
      </c>
      <c r="D53" s="23">
        <v>0</v>
      </c>
      <c r="E53" s="23">
        <v>0</v>
      </c>
      <c r="F53" s="23">
        <f t="shared" si="0"/>
        <v>420000</v>
      </c>
    </row>
    <row r="54" spans="1:8" s="11" customFormat="1" x14ac:dyDescent="0.25">
      <c r="A54" s="32" t="s">
        <v>57</v>
      </c>
      <c r="B54" s="22">
        <v>0</v>
      </c>
      <c r="C54" s="23">
        <v>17120467.219999999</v>
      </c>
      <c r="D54" s="23">
        <v>0</v>
      </c>
      <c r="E54" s="23">
        <v>0</v>
      </c>
      <c r="F54" s="23">
        <f t="shared" si="0"/>
        <v>17120467.219999999</v>
      </c>
    </row>
    <row r="55" spans="1:8" s="11" customFormat="1" x14ac:dyDescent="0.25">
      <c r="A55" s="32" t="s">
        <v>58</v>
      </c>
      <c r="B55" s="22">
        <v>0</v>
      </c>
      <c r="C55" s="23">
        <v>30262322.289999999</v>
      </c>
      <c r="D55" s="23">
        <v>0</v>
      </c>
      <c r="E55" s="23">
        <v>0</v>
      </c>
      <c r="F55" s="23">
        <f t="shared" si="0"/>
        <v>30262322.289999999</v>
      </c>
    </row>
    <row r="56" spans="1:8" s="11" customFormat="1" x14ac:dyDescent="0.25">
      <c r="A56" s="32" t="s">
        <v>77</v>
      </c>
      <c r="B56" s="22">
        <v>0</v>
      </c>
      <c r="C56" s="23">
        <v>9126034.4800000004</v>
      </c>
      <c r="D56" s="23">
        <v>0</v>
      </c>
      <c r="E56" s="23">
        <v>0</v>
      </c>
      <c r="F56" s="23">
        <f t="shared" si="0"/>
        <v>9126034.4800000004</v>
      </c>
    </row>
    <row r="57" spans="1:8" s="11" customFormat="1" x14ac:dyDescent="0.25">
      <c r="A57" s="32" t="s">
        <v>60</v>
      </c>
      <c r="B57" s="22">
        <v>0</v>
      </c>
      <c r="C57" s="23">
        <v>5146548.3600000003</v>
      </c>
      <c r="D57" s="23">
        <v>0</v>
      </c>
      <c r="E57" s="23">
        <v>0</v>
      </c>
      <c r="F57" s="23">
        <f t="shared" si="0"/>
        <v>5146548.3600000003</v>
      </c>
    </row>
    <row r="58" spans="1:8" s="11" customFormat="1" x14ac:dyDescent="0.25">
      <c r="A58" s="32" t="s">
        <v>61</v>
      </c>
      <c r="B58" s="22">
        <v>0</v>
      </c>
      <c r="C58" s="23">
        <v>24269995</v>
      </c>
      <c r="D58" s="23">
        <v>0</v>
      </c>
      <c r="E58" s="23">
        <v>0</v>
      </c>
      <c r="F58" s="23">
        <f t="shared" si="0"/>
        <v>24269995</v>
      </c>
    </row>
    <row r="59" spans="1:8" s="11" customFormat="1" x14ac:dyDescent="0.25">
      <c r="A59" s="32" t="s">
        <v>62</v>
      </c>
      <c r="B59" s="22">
        <v>0</v>
      </c>
      <c r="C59" s="23">
        <v>35903584.729999997</v>
      </c>
      <c r="D59" s="23">
        <v>0</v>
      </c>
      <c r="E59" s="23">
        <v>0</v>
      </c>
      <c r="F59" s="23">
        <f t="shared" si="0"/>
        <v>35903584.729999997</v>
      </c>
    </row>
    <row r="60" spans="1:8" s="11" customFormat="1" x14ac:dyDescent="0.25">
      <c r="A60" s="32" t="s">
        <v>63</v>
      </c>
      <c r="B60" s="22">
        <v>0</v>
      </c>
      <c r="C60" s="23">
        <v>5100000</v>
      </c>
      <c r="D60" s="23">
        <v>0</v>
      </c>
      <c r="E60" s="23">
        <v>0</v>
      </c>
      <c r="F60" s="23">
        <f t="shared" si="0"/>
        <v>5100000</v>
      </c>
    </row>
    <row r="61" spans="1:8" s="11" customFormat="1" x14ac:dyDescent="0.25">
      <c r="A61" s="32" t="s">
        <v>64</v>
      </c>
      <c r="B61" s="22">
        <v>0</v>
      </c>
      <c r="C61" s="23">
        <v>630000</v>
      </c>
      <c r="D61" s="23">
        <v>0</v>
      </c>
      <c r="E61" s="23">
        <v>0</v>
      </c>
      <c r="F61" s="23">
        <f t="shared" si="0"/>
        <v>630000</v>
      </c>
    </row>
    <row r="62" spans="1:8" s="11" customFormat="1" x14ac:dyDescent="0.25">
      <c r="A62" s="32" t="s">
        <v>65</v>
      </c>
      <c r="B62" s="22">
        <v>0</v>
      </c>
      <c r="C62" s="23">
        <v>200000</v>
      </c>
      <c r="D62" s="23">
        <v>0</v>
      </c>
      <c r="E62" s="23">
        <v>0</v>
      </c>
      <c r="F62" s="23">
        <f t="shared" si="0"/>
        <v>200000</v>
      </c>
    </row>
    <row r="63" spans="1:8" s="11" customFormat="1" x14ac:dyDescent="0.25">
      <c r="A63" s="32" t="s">
        <v>66</v>
      </c>
      <c r="B63" s="22">
        <v>0</v>
      </c>
      <c r="C63" s="23">
        <v>500000</v>
      </c>
      <c r="D63" s="23">
        <v>0</v>
      </c>
      <c r="E63" s="23">
        <v>0</v>
      </c>
      <c r="F63" s="23">
        <f t="shared" si="0"/>
        <v>500000</v>
      </c>
      <c r="H63" s="12"/>
    </row>
    <row r="64" spans="1:8" s="11" customFormat="1" x14ac:dyDescent="0.25">
      <c r="A64" s="32" t="s">
        <v>67</v>
      </c>
      <c r="B64" s="22">
        <v>0</v>
      </c>
      <c r="C64" s="23">
        <v>900836378.95000005</v>
      </c>
      <c r="D64" s="23">
        <v>1135000000</v>
      </c>
      <c r="E64" s="23">
        <v>1455942333.8499999</v>
      </c>
      <c r="F64" s="23">
        <f t="shared" si="0"/>
        <v>3491778712.8000002</v>
      </c>
    </row>
    <row r="65" spans="1:6" s="11" customFormat="1" x14ac:dyDescent="0.25">
      <c r="A65" s="32" t="s">
        <v>68</v>
      </c>
      <c r="B65" s="22">
        <v>0</v>
      </c>
      <c r="C65" s="23">
        <v>145915022</v>
      </c>
      <c r="D65" s="23">
        <v>0</v>
      </c>
      <c r="E65" s="23">
        <v>0</v>
      </c>
      <c r="F65" s="23">
        <f t="shared" si="0"/>
        <v>145915022</v>
      </c>
    </row>
    <row r="66" spans="1:6" s="11" customFormat="1" x14ac:dyDescent="0.25">
      <c r="A66" s="32" t="s">
        <v>69</v>
      </c>
      <c r="B66" s="22">
        <v>0</v>
      </c>
      <c r="C66" s="23">
        <v>19890540.5</v>
      </c>
      <c r="D66" s="23">
        <v>3740325.48</v>
      </c>
      <c r="E66" s="23">
        <v>0</v>
      </c>
      <c r="F66" s="23">
        <f t="shared" si="0"/>
        <v>23630865.98</v>
      </c>
    </row>
    <row r="67" spans="1:6" s="11" customFormat="1" x14ac:dyDescent="0.25">
      <c r="A67" s="32" t="s">
        <v>70</v>
      </c>
      <c r="B67" s="22">
        <v>0</v>
      </c>
      <c r="C67" s="23">
        <f>48925969.3+134016739</f>
        <v>182942708.30000001</v>
      </c>
      <c r="D67" s="23">
        <v>70000000</v>
      </c>
      <c r="E67" s="23">
        <v>9109320</v>
      </c>
      <c r="F67" s="23">
        <f t="shared" si="0"/>
        <v>262052028.30000001</v>
      </c>
    </row>
    <row r="68" spans="1:6" s="11" customFormat="1" x14ac:dyDescent="0.25">
      <c r="A68" s="32" t="s">
        <v>71</v>
      </c>
      <c r="B68" s="22">
        <v>0</v>
      </c>
      <c r="C68" s="23">
        <v>78298133.659999996</v>
      </c>
      <c r="D68" s="23">
        <v>0</v>
      </c>
      <c r="E68" s="23">
        <v>0</v>
      </c>
      <c r="F68" s="23">
        <f t="shared" si="0"/>
        <v>78298133.659999996</v>
      </c>
    </row>
    <row r="69" spans="1:6" s="11" customFormat="1" x14ac:dyDescent="0.25">
      <c r="A69" s="32" t="s">
        <v>72</v>
      </c>
      <c r="B69" s="22">
        <v>0</v>
      </c>
      <c r="C69" s="23">
        <v>174497230.44999999</v>
      </c>
      <c r="D69" s="23">
        <v>0</v>
      </c>
      <c r="E69" s="23">
        <v>0</v>
      </c>
      <c r="F69" s="23">
        <f t="shared" si="0"/>
        <v>174497230.44999999</v>
      </c>
    </row>
    <row r="70" spans="1:6" ht="24.75" thickBot="1" x14ac:dyDescent="0.3">
      <c r="A70" s="27" t="s">
        <v>73</v>
      </c>
      <c r="B70" s="28">
        <f>SUM(B5:B69)</f>
        <v>0</v>
      </c>
      <c r="C70" s="28">
        <f>SUM(C5:C69)</f>
        <v>3468862881.6800003</v>
      </c>
      <c r="D70" s="28">
        <f>SUM(D5:D69)</f>
        <v>1334635325.48</v>
      </c>
      <c r="E70" s="28">
        <f>SUM(E5:E69)</f>
        <v>1684244497.8399999</v>
      </c>
      <c r="F70" s="34">
        <f t="shared" ref="F70" si="1">SUM(B70:E70)</f>
        <v>6487742705</v>
      </c>
    </row>
    <row r="71" spans="1:6" x14ac:dyDescent="0.25">
      <c r="C71" s="14"/>
      <c r="D71" s="14"/>
      <c r="E71" s="14"/>
      <c r="F71" s="14"/>
    </row>
    <row r="72" spans="1:6" x14ac:dyDescent="0.25">
      <c r="C72" s="14"/>
      <c r="D72" s="14"/>
      <c r="E72" s="14"/>
      <c r="F72" s="14"/>
    </row>
    <row r="76" spans="1:6" x14ac:dyDescent="0.25">
      <c r="C76" s="14"/>
      <c r="F76" s="14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workbookViewId="0">
      <selection activeCell="A71" sqref="A71:XFD73"/>
    </sheetView>
  </sheetViews>
  <sheetFormatPr defaultRowHeight="15" x14ac:dyDescent="0.25"/>
  <cols>
    <col min="1" max="1" width="30.5703125" style="35" customWidth="1"/>
    <col min="2" max="2" width="18.140625" customWidth="1"/>
    <col min="3" max="3" width="17.42578125" customWidth="1"/>
    <col min="4" max="4" width="23" customWidth="1"/>
    <col min="5" max="5" width="17.140625" customWidth="1"/>
    <col min="6" max="6" width="16.42578125" customWidth="1"/>
    <col min="8" max="8" width="13.42578125" bestFit="1" customWidth="1"/>
    <col min="257" max="257" width="28" bestFit="1" customWidth="1"/>
    <col min="258" max="258" width="15.5703125" customWidth="1"/>
    <col min="259" max="259" width="15.140625" customWidth="1"/>
    <col min="260" max="260" width="16.7109375" customWidth="1"/>
    <col min="261" max="261" width="16.28515625" customWidth="1"/>
    <col min="262" max="262" width="15.28515625" customWidth="1"/>
    <col min="264" max="264" width="12.7109375" bestFit="1" customWidth="1"/>
    <col min="513" max="513" width="28" bestFit="1" customWidth="1"/>
    <col min="514" max="514" width="15.5703125" customWidth="1"/>
    <col min="515" max="515" width="15.140625" customWidth="1"/>
    <col min="516" max="516" width="16.7109375" customWidth="1"/>
    <col min="517" max="517" width="16.28515625" customWidth="1"/>
    <col min="518" max="518" width="15.28515625" customWidth="1"/>
    <col min="520" max="520" width="12.7109375" bestFit="1" customWidth="1"/>
    <col min="769" max="769" width="28" bestFit="1" customWidth="1"/>
    <col min="770" max="770" width="15.5703125" customWidth="1"/>
    <col min="771" max="771" width="15.140625" customWidth="1"/>
    <col min="772" max="772" width="16.7109375" customWidth="1"/>
    <col min="773" max="773" width="16.28515625" customWidth="1"/>
    <col min="774" max="774" width="15.28515625" customWidth="1"/>
    <col min="776" max="776" width="12.7109375" bestFit="1" customWidth="1"/>
    <col min="1025" max="1025" width="28" bestFit="1" customWidth="1"/>
    <col min="1026" max="1026" width="15.5703125" customWidth="1"/>
    <col min="1027" max="1027" width="15.140625" customWidth="1"/>
    <col min="1028" max="1028" width="16.7109375" customWidth="1"/>
    <col min="1029" max="1029" width="16.28515625" customWidth="1"/>
    <col min="1030" max="1030" width="15.28515625" customWidth="1"/>
    <col min="1032" max="1032" width="12.7109375" bestFit="1" customWidth="1"/>
    <col min="1281" max="1281" width="28" bestFit="1" customWidth="1"/>
    <col min="1282" max="1282" width="15.5703125" customWidth="1"/>
    <col min="1283" max="1283" width="15.140625" customWidth="1"/>
    <col min="1284" max="1284" width="16.7109375" customWidth="1"/>
    <col min="1285" max="1285" width="16.28515625" customWidth="1"/>
    <col min="1286" max="1286" width="15.28515625" customWidth="1"/>
    <col min="1288" max="1288" width="12.7109375" bestFit="1" customWidth="1"/>
    <col min="1537" max="1537" width="28" bestFit="1" customWidth="1"/>
    <col min="1538" max="1538" width="15.5703125" customWidth="1"/>
    <col min="1539" max="1539" width="15.140625" customWidth="1"/>
    <col min="1540" max="1540" width="16.7109375" customWidth="1"/>
    <col min="1541" max="1541" width="16.28515625" customWidth="1"/>
    <col min="1542" max="1542" width="15.28515625" customWidth="1"/>
    <col min="1544" max="1544" width="12.7109375" bestFit="1" customWidth="1"/>
    <col min="1793" max="1793" width="28" bestFit="1" customWidth="1"/>
    <col min="1794" max="1794" width="15.5703125" customWidth="1"/>
    <col min="1795" max="1795" width="15.140625" customWidth="1"/>
    <col min="1796" max="1796" width="16.7109375" customWidth="1"/>
    <col min="1797" max="1797" width="16.28515625" customWidth="1"/>
    <col min="1798" max="1798" width="15.28515625" customWidth="1"/>
    <col min="1800" max="1800" width="12.7109375" bestFit="1" customWidth="1"/>
    <col min="2049" max="2049" width="28" bestFit="1" customWidth="1"/>
    <col min="2050" max="2050" width="15.5703125" customWidth="1"/>
    <col min="2051" max="2051" width="15.140625" customWidth="1"/>
    <col min="2052" max="2052" width="16.7109375" customWidth="1"/>
    <col min="2053" max="2053" width="16.28515625" customWidth="1"/>
    <col min="2054" max="2054" width="15.28515625" customWidth="1"/>
    <col min="2056" max="2056" width="12.7109375" bestFit="1" customWidth="1"/>
    <col min="2305" max="2305" width="28" bestFit="1" customWidth="1"/>
    <col min="2306" max="2306" width="15.5703125" customWidth="1"/>
    <col min="2307" max="2307" width="15.140625" customWidth="1"/>
    <col min="2308" max="2308" width="16.7109375" customWidth="1"/>
    <col min="2309" max="2309" width="16.28515625" customWidth="1"/>
    <col min="2310" max="2310" width="15.28515625" customWidth="1"/>
    <col min="2312" max="2312" width="12.7109375" bestFit="1" customWidth="1"/>
    <col min="2561" max="2561" width="28" bestFit="1" customWidth="1"/>
    <col min="2562" max="2562" width="15.5703125" customWidth="1"/>
    <col min="2563" max="2563" width="15.140625" customWidth="1"/>
    <col min="2564" max="2564" width="16.7109375" customWidth="1"/>
    <col min="2565" max="2565" width="16.28515625" customWidth="1"/>
    <col min="2566" max="2566" width="15.28515625" customWidth="1"/>
    <col min="2568" max="2568" width="12.7109375" bestFit="1" customWidth="1"/>
    <col min="2817" max="2817" width="28" bestFit="1" customWidth="1"/>
    <col min="2818" max="2818" width="15.5703125" customWidth="1"/>
    <col min="2819" max="2819" width="15.140625" customWidth="1"/>
    <col min="2820" max="2820" width="16.7109375" customWidth="1"/>
    <col min="2821" max="2821" width="16.28515625" customWidth="1"/>
    <col min="2822" max="2822" width="15.28515625" customWidth="1"/>
    <col min="2824" max="2824" width="12.7109375" bestFit="1" customWidth="1"/>
    <col min="3073" max="3073" width="28" bestFit="1" customWidth="1"/>
    <col min="3074" max="3074" width="15.5703125" customWidth="1"/>
    <col min="3075" max="3075" width="15.140625" customWidth="1"/>
    <col min="3076" max="3076" width="16.7109375" customWidth="1"/>
    <col min="3077" max="3077" width="16.28515625" customWidth="1"/>
    <col min="3078" max="3078" width="15.28515625" customWidth="1"/>
    <col min="3080" max="3080" width="12.7109375" bestFit="1" customWidth="1"/>
    <col min="3329" max="3329" width="28" bestFit="1" customWidth="1"/>
    <col min="3330" max="3330" width="15.5703125" customWidth="1"/>
    <col min="3331" max="3331" width="15.140625" customWidth="1"/>
    <col min="3332" max="3332" width="16.7109375" customWidth="1"/>
    <col min="3333" max="3333" width="16.28515625" customWidth="1"/>
    <col min="3334" max="3334" width="15.28515625" customWidth="1"/>
    <col min="3336" max="3336" width="12.7109375" bestFit="1" customWidth="1"/>
    <col min="3585" max="3585" width="28" bestFit="1" customWidth="1"/>
    <col min="3586" max="3586" width="15.5703125" customWidth="1"/>
    <col min="3587" max="3587" width="15.140625" customWidth="1"/>
    <col min="3588" max="3588" width="16.7109375" customWidth="1"/>
    <col min="3589" max="3589" width="16.28515625" customWidth="1"/>
    <col min="3590" max="3590" width="15.28515625" customWidth="1"/>
    <col min="3592" max="3592" width="12.7109375" bestFit="1" customWidth="1"/>
    <col min="3841" max="3841" width="28" bestFit="1" customWidth="1"/>
    <col min="3842" max="3842" width="15.5703125" customWidth="1"/>
    <col min="3843" max="3843" width="15.140625" customWidth="1"/>
    <col min="3844" max="3844" width="16.7109375" customWidth="1"/>
    <col min="3845" max="3845" width="16.28515625" customWidth="1"/>
    <col min="3846" max="3846" width="15.28515625" customWidth="1"/>
    <col min="3848" max="3848" width="12.7109375" bestFit="1" customWidth="1"/>
    <col min="4097" max="4097" width="28" bestFit="1" customWidth="1"/>
    <col min="4098" max="4098" width="15.5703125" customWidth="1"/>
    <col min="4099" max="4099" width="15.140625" customWidth="1"/>
    <col min="4100" max="4100" width="16.7109375" customWidth="1"/>
    <col min="4101" max="4101" width="16.28515625" customWidth="1"/>
    <col min="4102" max="4102" width="15.28515625" customWidth="1"/>
    <col min="4104" max="4104" width="12.7109375" bestFit="1" customWidth="1"/>
    <col min="4353" max="4353" width="28" bestFit="1" customWidth="1"/>
    <col min="4354" max="4354" width="15.5703125" customWidth="1"/>
    <col min="4355" max="4355" width="15.140625" customWidth="1"/>
    <col min="4356" max="4356" width="16.7109375" customWidth="1"/>
    <col min="4357" max="4357" width="16.28515625" customWidth="1"/>
    <col min="4358" max="4358" width="15.28515625" customWidth="1"/>
    <col min="4360" max="4360" width="12.7109375" bestFit="1" customWidth="1"/>
    <col min="4609" max="4609" width="28" bestFit="1" customWidth="1"/>
    <col min="4610" max="4610" width="15.5703125" customWidth="1"/>
    <col min="4611" max="4611" width="15.140625" customWidth="1"/>
    <col min="4612" max="4612" width="16.7109375" customWidth="1"/>
    <col min="4613" max="4613" width="16.28515625" customWidth="1"/>
    <col min="4614" max="4614" width="15.28515625" customWidth="1"/>
    <col min="4616" max="4616" width="12.7109375" bestFit="1" customWidth="1"/>
    <col min="4865" max="4865" width="28" bestFit="1" customWidth="1"/>
    <col min="4866" max="4866" width="15.5703125" customWidth="1"/>
    <col min="4867" max="4867" width="15.140625" customWidth="1"/>
    <col min="4868" max="4868" width="16.7109375" customWidth="1"/>
    <col min="4869" max="4869" width="16.28515625" customWidth="1"/>
    <col min="4870" max="4870" width="15.28515625" customWidth="1"/>
    <col min="4872" max="4872" width="12.7109375" bestFit="1" customWidth="1"/>
    <col min="5121" max="5121" width="28" bestFit="1" customWidth="1"/>
    <col min="5122" max="5122" width="15.5703125" customWidth="1"/>
    <col min="5123" max="5123" width="15.140625" customWidth="1"/>
    <col min="5124" max="5124" width="16.7109375" customWidth="1"/>
    <col min="5125" max="5125" width="16.28515625" customWidth="1"/>
    <col min="5126" max="5126" width="15.28515625" customWidth="1"/>
    <col min="5128" max="5128" width="12.7109375" bestFit="1" customWidth="1"/>
    <col min="5377" max="5377" width="28" bestFit="1" customWidth="1"/>
    <col min="5378" max="5378" width="15.5703125" customWidth="1"/>
    <col min="5379" max="5379" width="15.140625" customWidth="1"/>
    <col min="5380" max="5380" width="16.7109375" customWidth="1"/>
    <col min="5381" max="5381" width="16.28515625" customWidth="1"/>
    <col min="5382" max="5382" width="15.28515625" customWidth="1"/>
    <col min="5384" max="5384" width="12.7109375" bestFit="1" customWidth="1"/>
    <col min="5633" max="5633" width="28" bestFit="1" customWidth="1"/>
    <col min="5634" max="5634" width="15.5703125" customWidth="1"/>
    <col min="5635" max="5635" width="15.140625" customWidth="1"/>
    <col min="5636" max="5636" width="16.7109375" customWidth="1"/>
    <col min="5637" max="5637" width="16.28515625" customWidth="1"/>
    <col min="5638" max="5638" width="15.28515625" customWidth="1"/>
    <col min="5640" max="5640" width="12.7109375" bestFit="1" customWidth="1"/>
    <col min="5889" max="5889" width="28" bestFit="1" customWidth="1"/>
    <col min="5890" max="5890" width="15.5703125" customWidth="1"/>
    <col min="5891" max="5891" width="15.140625" customWidth="1"/>
    <col min="5892" max="5892" width="16.7109375" customWidth="1"/>
    <col min="5893" max="5893" width="16.28515625" customWidth="1"/>
    <col min="5894" max="5894" width="15.28515625" customWidth="1"/>
    <col min="5896" max="5896" width="12.7109375" bestFit="1" customWidth="1"/>
    <col min="6145" max="6145" width="28" bestFit="1" customWidth="1"/>
    <col min="6146" max="6146" width="15.5703125" customWidth="1"/>
    <col min="6147" max="6147" width="15.140625" customWidth="1"/>
    <col min="6148" max="6148" width="16.7109375" customWidth="1"/>
    <col min="6149" max="6149" width="16.28515625" customWidth="1"/>
    <col min="6150" max="6150" width="15.28515625" customWidth="1"/>
    <col min="6152" max="6152" width="12.7109375" bestFit="1" customWidth="1"/>
    <col min="6401" max="6401" width="28" bestFit="1" customWidth="1"/>
    <col min="6402" max="6402" width="15.5703125" customWidth="1"/>
    <col min="6403" max="6403" width="15.140625" customWidth="1"/>
    <col min="6404" max="6404" width="16.7109375" customWidth="1"/>
    <col min="6405" max="6405" width="16.28515625" customWidth="1"/>
    <col min="6406" max="6406" width="15.28515625" customWidth="1"/>
    <col min="6408" max="6408" width="12.7109375" bestFit="1" customWidth="1"/>
    <col min="6657" max="6657" width="28" bestFit="1" customWidth="1"/>
    <col min="6658" max="6658" width="15.5703125" customWidth="1"/>
    <col min="6659" max="6659" width="15.140625" customWidth="1"/>
    <col min="6660" max="6660" width="16.7109375" customWidth="1"/>
    <col min="6661" max="6661" width="16.28515625" customWidth="1"/>
    <col min="6662" max="6662" width="15.28515625" customWidth="1"/>
    <col min="6664" max="6664" width="12.7109375" bestFit="1" customWidth="1"/>
    <col min="6913" max="6913" width="28" bestFit="1" customWidth="1"/>
    <col min="6914" max="6914" width="15.5703125" customWidth="1"/>
    <col min="6915" max="6915" width="15.140625" customWidth="1"/>
    <col min="6916" max="6916" width="16.7109375" customWidth="1"/>
    <col min="6917" max="6917" width="16.28515625" customWidth="1"/>
    <col min="6918" max="6918" width="15.28515625" customWidth="1"/>
    <col min="6920" max="6920" width="12.7109375" bestFit="1" customWidth="1"/>
    <col min="7169" max="7169" width="28" bestFit="1" customWidth="1"/>
    <col min="7170" max="7170" width="15.5703125" customWidth="1"/>
    <col min="7171" max="7171" width="15.140625" customWidth="1"/>
    <col min="7172" max="7172" width="16.7109375" customWidth="1"/>
    <col min="7173" max="7173" width="16.28515625" customWidth="1"/>
    <col min="7174" max="7174" width="15.28515625" customWidth="1"/>
    <col min="7176" max="7176" width="12.7109375" bestFit="1" customWidth="1"/>
    <col min="7425" max="7425" width="28" bestFit="1" customWidth="1"/>
    <col min="7426" max="7426" width="15.5703125" customWidth="1"/>
    <col min="7427" max="7427" width="15.140625" customWidth="1"/>
    <col min="7428" max="7428" width="16.7109375" customWidth="1"/>
    <col min="7429" max="7429" width="16.28515625" customWidth="1"/>
    <col min="7430" max="7430" width="15.28515625" customWidth="1"/>
    <col min="7432" max="7432" width="12.7109375" bestFit="1" customWidth="1"/>
    <col min="7681" max="7681" width="28" bestFit="1" customWidth="1"/>
    <col min="7682" max="7682" width="15.5703125" customWidth="1"/>
    <col min="7683" max="7683" width="15.140625" customWidth="1"/>
    <col min="7684" max="7684" width="16.7109375" customWidth="1"/>
    <col min="7685" max="7685" width="16.28515625" customWidth="1"/>
    <col min="7686" max="7686" width="15.28515625" customWidth="1"/>
    <col min="7688" max="7688" width="12.7109375" bestFit="1" customWidth="1"/>
    <col min="7937" max="7937" width="28" bestFit="1" customWidth="1"/>
    <col min="7938" max="7938" width="15.5703125" customWidth="1"/>
    <col min="7939" max="7939" width="15.140625" customWidth="1"/>
    <col min="7940" max="7940" width="16.7109375" customWidth="1"/>
    <col min="7941" max="7941" width="16.28515625" customWidth="1"/>
    <col min="7942" max="7942" width="15.28515625" customWidth="1"/>
    <col min="7944" max="7944" width="12.7109375" bestFit="1" customWidth="1"/>
    <col min="8193" max="8193" width="28" bestFit="1" customWidth="1"/>
    <col min="8194" max="8194" width="15.5703125" customWidth="1"/>
    <col min="8195" max="8195" width="15.140625" customWidth="1"/>
    <col min="8196" max="8196" width="16.7109375" customWidth="1"/>
    <col min="8197" max="8197" width="16.28515625" customWidth="1"/>
    <col min="8198" max="8198" width="15.28515625" customWidth="1"/>
    <col min="8200" max="8200" width="12.7109375" bestFit="1" customWidth="1"/>
    <col min="8449" max="8449" width="28" bestFit="1" customWidth="1"/>
    <col min="8450" max="8450" width="15.5703125" customWidth="1"/>
    <col min="8451" max="8451" width="15.140625" customWidth="1"/>
    <col min="8452" max="8452" width="16.7109375" customWidth="1"/>
    <col min="8453" max="8453" width="16.28515625" customWidth="1"/>
    <col min="8454" max="8454" width="15.28515625" customWidth="1"/>
    <col min="8456" max="8456" width="12.7109375" bestFit="1" customWidth="1"/>
    <col min="8705" max="8705" width="28" bestFit="1" customWidth="1"/>
    <col min="8706" max="8706" width="15.5703125" customWidth="1"/>
    <col min="8707" max="8707" width="15.140625" customWidth="1"/>
    <col min="8708" max="8708" width="16.7109375" customWidth="1"/>
    <col min="8709" max="8709" width="16.28515625" customWidth="1"/>
    <col min="8710" max="8710" width="15.28515625" customWidth="1"/>
    <col min="8712" max="8712" width="12.7109375" bestFit="1" customWidth="1"/>
    <col min="8961" max="8961" width="28" bestFit="1" customWidth="1"/>
    <col min="8962" max="8962" width="15.5703125" customWidth="1"/>
    <col min="8963" max="8963" width="15.140625" customWidth="1"/>
    <col min="8964" max="8964" width="16.7109375" customWidth="1"/>
    <col min="8965" max="8965" width="16.28515625" customWidth="1"/>
    <col min="8966" max="8966" width="15.28515625" customWidth="1"/>
    <col min="8968" max="8968" width="12.7109375" bestFit="1" customWidth="1"/>
    <col min="9217" max="9217" width="28" bestFit="1" customWidth="1"/>
    <col min="9218" max="9218" width="15.5703125" customWidth="1"/>
    <col min="9219" max="9219" width="15.140625" customWidth="1"/>
    <col min="9220" max="9220" width="16.7109375" customWidth="1"/>
    <col min="9221" max="9221" width="16.28515625" customWidth="1"/>
    <col min="9222" max="9222" width="15.28515625" customWidth="1"/>
    <col min="9224" max="9224" width="12.7109375" bestFit="1" customWidth="1"/>
    <col min="9473" max="9473" width="28" bestFit="1" customWidth="1"/>
    <col min="9474" max="9474" width="15.5703125" customWidth="1"/>
    <col min="9475" max="9475" width="15.140625" customWidth="1"/>
    <col min="9476" max="9476" width="16.7109375" customWidth="1"/>
    <col min="9477" max="9477" width="16.28515625" customWidth="1"/>
    <col min="9478" max="9478" width="15.28515625" customWidth="1"/>
    <col min="9480" max="9480" width="12.7109375" bestFit="1" customWidth="1"/>
    <col min="9729" max="9729" width="28" bestFit="1" customWidth="1"/>
    <col min="9730" max="9730" width="15.5703125" customWidth="1"/>
    <col min="9731" max="9731" width="15.140625" customWidth="1"/>
    <col min="9732" max="9732" width="16.7109375" customWidth="1"/>
    <col min="9733" max="9733" width="16.28515625" customWidth="1"/>
    <col min="9734" max="9734" width="15.28515625" customWidth="1"/>
    <col min="9736" max="9736" width="12.7109375" bestFit="1" customWidth="1"/>
    <col min="9985" max="9985" width="28" bestFit="1" customWidth="1"/>
    <col min="9986" max="9986" width="15.5703125" customWidth="1"/>
    <col min="9987" max="9987" width="15.140625" customWidth="1"/>
    <col min="9988" max="9988" width="16.7109375" customWidth="1"/>
    <col min="9989" max="9989" width="16.28515625" customWidth="1"/>
    <col min="9990" max="9990" width="15.28515625" customWidth="1"/>
    <col min="9992" max="9992" width="12.7109375" bestFit="1" customWidth="1"/>
    <col min="10241" max="10241" width="28" bestFit="1" customWidth="1"/>
    <col min="10242" max="10242" width="15.5703125" customWidth="1"/>
    <col min="10243" max="10243" width="15.140625" customWidth="1"/>
    <col min="10244" max="10244" width="16.7109375" customWidth="1"/>
    <col min="10245" max="10245" width="16.28515625" customWidth="1"/>
    <col min="10246" max="10246" width="15.28515625" customWidth="1"/>
    <col min="10248" max="10248" width="12.7109375" bestFit="1" customWidth="1"/>
    <col min="10497" max="10497" width="28" bestFit="1" customWidth="1"/>
    <col min="10498" max="10498" width="15.5703125" customWidth="1"/>
    <col min="10499" max="10499" width="15.140625" customWidth="1"/>
    <col min="10500" max="10500" width="16.7109375" customWidth="1"/>
    <col min="10501" max="10501" width="16.28515625" customWidth="1"/>
    <col min="10502" max="10502" width="15.28515625" customWidth="1"/>
    <col min="10504" max="10504" width="12.7109375" bestFit="1" customWidth="1"/>
    <col min="10753" max="10753" width="28" bestFit="1" customWidth="1"/>
    <col min="10754" max="10754" width="15.5703125" customWidth="1"/>
    <col min="10755" max="10755" width="15.140625" customWidth="1"/>
    <col min="10756" max="10756" width="16.7109375" customWidth="1"/>
    <col min="10757" max="10757" width="16.28515625" customWidth="1"/>
    <col min="10758" max="10758" width="15.28515625" customWidth="1"/>
    <col min="10760" max="10760" width="12.7109375" bestFit="1" customWidth="1"/>
    <col min="11009" max="11009" width="28" bestFit="1" customWidth="1"/>
    <col min="11010" max="11010" width="15.5703125" customWidth="1"/>
    <col min="11011" max="11011" width="15.140625" customWidth="1"/>
    <col min="11012" max="11012" width="16.7109375" customWidth="1"/>
    <col min="11013" max="11013" width="16.28515625" customWidth="1"/>
    <col min="11014" max="11014" width="15.28515625" customWidth="1"/>
    <col min="11016" max="11016" width="12.7109375" bestFit="1" customWidth="1"/>
    <col min="11265" max="11265" width="28" bestFit="1" customWidth="1"/>
    <col min="11266" max="11266" width="15.5703125" customWidth="1"/>
    <col min="11267" max="11267" width="15.140625" customWidth="1"/>
    <col min="11268" max="11268" width="16.7109375" customWidth="1"/>
    <col min="11269" max="11269" width="16.28515625" customWidth="1"/>
    <col min="11270" max="11270" width="15.28515625" customWidth="1"/>
    <col min="11272" max="11272" width="12.7109375" bestFit="1" customWidth="1"/>
    <col min="11521" max="11521" width="28" bestFit="1" customWidth="1"/>
    <col min="11522" max="11522" width="15.5703125" customWidth="1"/>
    <col min="11523" max="11523" width="15.140625" customWidth="1"/>
    <col min="11524" max="11524" width="16.7109375" customWidth="1"/>
    <col min="11525" max="11525" width="16.28515625" customWidth="1"/>
    <col min="11526" max="11526" width="15.28515625" customWidth="1"/>
    <col min="11528" max="11528" width="12.7109375" bestFit="1" customWidth="1"/>
    <col min="11777" max="11777" width="28" bestFit="1" customWidth="1"/>
    <col min="11778" max="11778" width="15.5703125" customWidth="1"/>
    <col min="11779" max="11779" width="15.140625" customWidth="1"/>
    <col min="11780" max="11780" width="16.7109375" customWidth="1"/>
    <col min="11781" max="11781" width="16.28515625" customWidth="1"/>
    <col min="11782" max="11782" width="15.28515625" customWidth="1"/>
    <col min="11784" max="11784" width="12.7109375" bestFit="1" customWidth="1"/>
    <col min="12033" max="12033" width="28" bestFit="1" customWidth="1"/>
    <col min="12034" max="12034" width="15.5703125" customWidth="1"/>
    <col min="12035" max="12035" width="15.140625" customWidth="1"/>
    <col min="12036" max="12036" width="16.7109375" customWidth="1"/>
    <col min="12037" max="12037" width="16.28515625" customWidth="1"/>
    <col min="12038" max="12038" width="15.28515625" customWidth="1"/>
    <col min="12040" max="12040" width="12.7109375" bestFit="1" customWidth="1"/>
    <col min="12289" max="12289" width="28" bestFit="1" customWidth="1"/>
    <col min="12290" max="12290" width="15.5703125" customWidth="1"/>
    <col min="12291" max="12291" width="15.140625" customWidth="1"/>
    <col min="12292" max="12292" width="16.7109375" customWidth="1"/>
    <col min="12293" max="12293" width="16.28515625" customWidth="1"/>
    <col min="12294" max="12294" width="15.28515625" customWidth="1"/>
    <col min="12296" max="12296" width="12.7109375" bestFit="1" customWidth="1"/>
    <col min="12545" max="12545" width="28" bestFit="1" customWidth="1"/>
    <col min="12546" max="12546" width="15.5703125" customWidth="1"/>
    <col min="12547" max="12547" width="15.140625" customWidth="1"/>
    <col min="12548" max="12548" width="16.7109375" customWidth="1"/>
    <col min="12549" max="12549" width="16.28515625" customWidth="1"/>
    <col min="12550" max="12550" width="15.28515625" customWidth="1"/>
    <col min="12552" max="12552" width="12.7109375" bestFit="1" customWidth="1"/>
    <col min="12801" max="12801" width="28" bestFit="1" customWidth="1"/>
    <col min="12802" max="12802" width="15.5703125" customWidth="1"/>
    <col min="12803" max="12803" width="15.140625" customWidth="1"/>
    <col min="12804" max="12804" width="16.7109375" customWidth="1"/>
    <col min="12805" max="12805" width="16.28515625" customWidth="1"/>
    <col min="12806" max="12806" width="15.28515625" customWidth="1"/>
    <col min="12808" max="12808" width="12.7109375" bestFit="1" customWidth="1"/>
    <col min="13057" max="13057" width="28" bestFit="1" customWidth="1"/>
    <col min="13058" max="13058" width="15.5703125" customWidth="1"/>
    <col min="13059" max="13059" width="15.140625" customWidth="1"/>
    <col min="13060" max="13060" width="16.7109375" customWidth="1"/>
    <col min="13061" max="13061" width="16.28515625" customWidth="1"/>
    <col min="13062" max="13062" width="15.28515625" customWidth="1"/>
    <col min="13064" max="13064" width="12.7109375" bestFit="1" customWidth="1"/>
    <col min="13313" max="13313" width="28" bestFit="1" customWidth="1"/>
    <col min="13314" max="13314" width="15.5703125" customWidth="1"/>
    <col min="13315" max="13315" width="15.140625" customWidth="1"/>
    <col min="13316" max="13316" width="16.7109375" customWidth="1"/>
    <col min="13317" max="13317" width="16.28515625" customWidth="1"/>
    <col min="13318" max="13318" width="15.28515625" customWidth="1"/>
    <col min="13320" max="13320" width="12.7109375" bestFit="1" customWidth="1"/>
    <col min="13569" max="13569" width="28" bestFit="1" customWidth="1"/>
    <col min="13570" max="13570" width="15.5703125" customWidth="1"/>
    <col min="13571" max="13571" width="15.140625" customWidth="1"/>
    <col min="13572" max="13572" width="16.7109375" customWidth="1"/>
    <col min="13573" max="13573" width="16.28515625" customWidth="1"/>
    <col min="13574" max="13574" width="15.28515625" customWidth="1"/>
    <col min="13576" max="13576" width="12.7109375" bestFit="1" customWidth="1"/>
    <col min="13825" max="13825" width="28" bestFit="1" customWidth="1"/>
    <col min="13826" max="13826" width="15.5703125" customWidth="1"/>
    <col min="13827" max="13827" width="15.140625" customWidth="1"/>
    <col min="13828" max="13828" width="16.7109375" customWidth="1"/>
    <col min="13829" max="13829" width="16.28515625" customWidth="1"/>
    <col min="13830" max="13830" width="15.28515625" customWidth="1"/>
    <col min="13832" max="13832" width="12.7109375" bestFit="1" customWidth="1"/>
    <col min="14081" max="14081" width="28" bestFit="1" customWidth="1"/>
    <col min="14082" max="14082" width="15.5703125" customWidth="1"/>
    <col min="14083" max="14083" width="15.140625" customWidth="1"/>
    <col min="14084" max="14084" width="16.7109375" customWidth="1"/>
    <col min="14085" max="14085" width="16.28515625" customWidth="1"/>
    <col min="14086" max="14086" width="15.28515625" customWidth="1"/>
    <col min="14088" max="14088" width="12.7109375" bestFit="1" customWidth="1"/>
    <col min="14337" max="14337" width="28" bestFit="1" customWidth="1"/>
    <col min="14338" max="14338" width="15.5703125" customWidth="1"/>
    <col min="14339" max="14339" width="15.140625" customWidth="1"/>
    <col min="14340" max="14340" width="16.7109375" customWidth="1"/>
    <col min="14341" max="14341" width="16.28515625" customWidth="1"/>
    <col min="14342" max="14342" width="15.28515625" customWidth="1"/>
    <col min="14344" max="14344" width="12.7109375" bestFit="1" customWidth="1"/>
    <col min="14593" max="14593" width="28" bestFit="1" customWidth="1"/>
    <col min="14594" max="14594" width="15.5703125" customWidth="1"/>
    <col min="14595" max="14595" width="15.140625" customWidth="1"/>
    <col min="14596" max="14596" width="16.7109375" customWidth="1"/>
    <col min="14597" max="14597" width="16.28515625" customWidth="1"/>
    <col min="14598" max="14598" width="15.28515625" customWidth="1"/>
    <col min="14600" max="14600" width="12.7109375" bestFit="1" customWidth="1"/>
    <col min="14849" max="14849" width="28" bestFit="1" customWidth="1"/>
    <col min="14850" max="14850" width="15.5703125" customWidth="1"/>
    <col min="14851" max="14851" width="15.140625" customWidth="1"/>
    <col min="14852" max="14852" width="16.7109375" customWidth="1"/>
    <col min="14853" max="14853" width="16.28515625" customWidth="1"/>
    <col min="14854" max="14854" width="15.28515625" customWidth="1"/>
    <col min="14856" max="14856" width="12.7109375" bestFit="1" customWidth="1"/>
    <col min="15105" max="15105" width="28" bestFit="1" customWidth="1"/>
    <col min="15106" max="15106" width="15.5703125" customWidth="1"/>
    <col min="15107" max="15107" width="15.140625" customWidth="1"/>
    <col min="15108" max="15108" width="16.7109375" customWidth="1"/>
    <col min="15109" max="15109" width="16.28515625" customWidth="1"/>
    <col min="15110" max="15110" width="15.28515625" customWidth="1"/>
    <col min="15112" max="15112" width="12.7109375" bestFit="1" customWidth="1"/>
    <col min="15361" max="15361" width="28" bestFit="1" customWidth="1"/>
    <col min="15362" max="15362" width="15.5703125" customWidth="1"/>
    <col min="15363" max="15363" width="15.140625" customWidth="1"/>
    <col min="15364" max="15364" width="16.7109375" customWidth="1"/>
    <col min="15365" max="15365" width="16.28515625" customWidth="1"/>
    <col min="15366" max="15366" width="15.28515625" customWidth="1"/>
    <col min="15368" max="15368" width="12.7109375" bestFit="1" customWidth="1"/>
    <col min="15617" max="15617" width="28" bestFit="1" customWidth="1"/>
    <col min="15618" max="15618" width="15.5703125" customWidth="1"/>
    <col min="15619" max="15619" width="15.140625" customWidth="1"/>
    <col min="15620" max="15620" width="16.7109375" customWidth="1"/>
    <col min="15621" max="15621" width="16.28515625" customWidth="1"/>
    <col min="15622" max="15622" width="15.28515625" customWidth="1"/>
    <col min="15624" max="15624" width="12.7109375" bestFit="1" customWidth="1"/>
    <col min="15873" max="15873" width="28" bestFit="1" customWidth="1"/>
    <col min="15874" max="15874" width="15.5703125" customWidth="1"/>
    <col min="15875" max="15875" width="15.140625" customWidth="1"/>
    <col min="15876" max="15876" width="16.7109375" customWidth="1"/>
    <col min="15877" max="15877" width="16.28515625" customWidth="1"/>
    <col min="15878" max="15878" width="15.28515625" customWidth="1"/>
    <col min="15880" max="15880" width="12.7109375" bestFit="1" customWidth="1"/>
    <col min="16129" max="16129" width="28" bestFit="1" customWidth="1"/>
    <col min="16130" max="16130" width="15.5703125" customWidth="1"/>
    <col min="16131" max="16131" width="15.140625" customWidth="1"/>
    <col min="16132" max="16132" width="16.7109375" customWidth="1"/>
    <col min="16133" max="16133" width="16.28515625" customWidth="1"/>
    <col min="16134" max="16134" width="15.28515625" customWidth="1"/>
    <col min="16136" max="16136" width="12.7109375" bestFit="1" customWidth="1"/>
  </cols>
  <sheetData>
    <row r="1" spans="1:6" ht="18" x14ac:dyDescent="0.25">
      <c r="A1" s="54" t="s">
        <v>0</v>
      </c>
      <c r="B1" s="54"/>
      <c r="C1" s="54"/>
      <c r="D1" s="54"/>
      <c r="E1" s="54"/>
      <c r="F1" s="54"/>
    </row>
    <row r="2" spans="1:6" ht="15.75" thickBot="1" x14ac:dyDescent="0.3">
      <c r="A2" s="30"/>
      <c r="B2" s="2"/>
      <c r="C2" s="2"/>
      <c r="D2" s="2"/>
      <c r="E2" s="2"/>
      <c r="F2" s="3" t="s">
        <v>1</v>
      </c>
    </row>
    <row r="3" spans="1:6" x14ac:dyDescent="0.25">
      <c r="A3" s="31"/>
      <c r="B3" s="5"/>
      <c r="C3" s="5"/>
      <c r="D3" s="6"/>
      <c r="E3" s="6"/>
      <c r="F3" s="7" t="s">
        <v>78</v>
      </c>
    </row>
    <row r="4" spans="1:6" ht="60" x14ac:dyDescent="0.25">
      <c r="A4" s="8" t="s">
        <v>2</v>
      </c>
      <c r="B4" s="9" t="s">
        <v>3</v>
      </c>
      <c r="C4" s="9" t="s">
        <v>4</v>
      </c>
      <c r="D4" s="10" t="s">
        <v>5</v>
      </c>
      <c r="E4" s="10" t="s">
        <v>6</v>
      </c>
      <c r="F4" s="10" t="s">
        <v>7</v>
      </c>
    </row>
    <row r="5" spans="1:6" s="11" customFormat="1" x14ac:dyDescent="0.25">
      <c r="A5" s="32" t="s">
        <v>8</v>
      </c>
      <c r="B5" s="22">
        <v>0</v>
      </c>
      <c r="C5" s="23">
        <v>36679827.700000003</v>
      </c>
      <c r="D5" s="23">
        <v>3000000</v>
      </c>
      <c r="E5" s="23">
        <v>0</v>
      </c>
      <c r="F5" s="23">
        <f>SUM(B5:E5)</f>
        <v>39679827.700000003</v>
      </c>
    </row>
    <row r="6" spans="1:6" s="11" customFormat="1" x14ac:dyDescent="0.25">
      <c r="A6" s="32" t="s">
        <v>9</v>
      </c>
      <c r="B6" s="22">
        <v>0</v>
      </c>
      <c r="C6" s="23">
        <v>0</v>
      </c>
      <c r="D6" s="23">
        <v>5000000</v>
      </c>
      <c r="E6" s="23">
        <v>0</v>
      </c>
      <c r="F6" s="23">
        <f t="shared" ref="F6:F69" si="0">SUM(B6:E6)</f>
        <v>5000000</v>
      </c>
    </row>
    <row r="7" spans="1:6" s="11" customFormat="1" x14ac:dyDescent="0.25">
      <c r="A7" s="32" t="s">
        <v>10</v>
      </c>
      <c r="B7" s="22">
        <v>0</v>
      </c>
      <c r="C7" s="23">
        <v>7582120.7599999998</v>
      </c>
      <c r="D7" s="23">
        <v>0</v>
      </c>
      <c r="E7" s="23">
        <v>0</v>
      </c>
      <c r="F7" s="23">
        <f t="shared" si="0"/>
        <v>7582120.7599999998</v>
      </c>
    </row>
    <row r="8" spans="1:6" s="11" customFormat="1" x14ac:dyDescent="0.25">
      <c r="A8" s="32" t="s">
        <v>11</v>
      </c>
      <c r="B8" s="22">
        <v>0</v>
      </c>
      <c r="C8" s="23">
        <v>949275.87</v>
      </c>
      <c r="D8" s="23">
        <v>0</v>
      </c>
      <c r="E8" s="23">
        <v>0</v>
      </c>
      <c r="F8" s="23">
        <f t="shared" si="0"/>
        <v>949275.87</v>
      </c>
    </row>
    <row r="9" spans="1:6" s="11" customFormat="1" x14ac:dyDescent="0.25">
      <c r="A9" s="32" t="s">
        <v>12</v>
      </c>
      <c r="B9" s="22">
        <v>0</v>
      </c>
      <c r="C9" s="23">
        <v>15905139.310000001</v>
      </c>
      <c r="D9" s="23">
        <v>0</v>
      </c>
      <c r="E9" s="23">
        <v>0</v>
      </c>
      <c r="F9" s="23">
        <f t="shared" si="0"/>
        <v>15905139.310000001</v>
      </c>
    </row>
    <row r="10" spans="1:6" s="11" customFormat="1" x14ac:dyDescent="0.25">
      <c r="A10" s="32" t="s">
        <v>13</v>
      </c>
      <c r="B10" s="22">
        <v>0</v>
      </c>
      <c r="C10" s="23">
        <v>295453680.80000001</v>
      </c>
      <c r="D10" s="23">
        <v>0</v>
      </c>
      <c r="E10" s="23">
        <v>200062793.06</v>
      </c>
      <c r="F10" s="23">
        <f t="shared" si="0"/>
        <v>495516473.86000001</v>
      </c>
    </row>
    <row r="11" spans="1:6" s="11" customFormat="1" x14ac:dyDescent="0.25">
      <c r="A11" s="32" t="s">
        <v>14</v>
      </c>
      <c r="B11" s="22">
        <v>0</v>
      </c>
      <c r="C11" s="23">
        <v>4000000</v>
      </c>
      <c r="D11" s="23">
        <v>30000000</v>
      </c>
      <c r="E11" s="23">
        <v>0</v>
      </c>
      <c r="F11" s="23">
        <f t="shared" si="0"/>
        <v>34000000</v>
      </c>
    </row>
    <row r="12" spans="1:6" s="11" customFormat="1" x14ac:dyDescent="0.25">
      <c r="A12" s="32" t="s">
        <v>15</v>
      </c>
      <c r="B12" s="22">
        <v>0</v>
      </c>
      <c r="C12" s="23">
        <v>0</v>
      </c>
      <c r="D12" s="23">
        <v>24400000</v>
      </c>
      <c r="E12" s="23">
        <v>0</v>
      </c>
      <c r="F12" s="23">
        <f t="shared" si="0"/>
        <v>24400000</v>
      </c>
    </row>
    <row r="13" spans="1:6" s="11" customFormat="1" x14ac:dyDescent="0.25">
      <c r="A13" s="32" t="s">
        <v>16</v>
      </c>
      <c r="B13" s="22">
        <v>0</v>
      </c>
      <c r="C13" s="23">
        <v>113651927.56999999</v>
      </c>
      <c r="D13" s="23">
        <v>0</v>
      </c>
      <c r="E13" s="23">
        <v>0</v>
      </c>
      <c r="F13" s="23">
        <f t="shared" si="0"/>
        <v>113651927.56999999</v>
      </c>
    </row>
    <row r="14" spans="1:6" s="11" customFormat="1" x14ac:dyDescent="0.25">
      <c r="A14" s="32" t="s">
        <v>17</v>
      </c>
      <c r="B14" s="22">
        <v>0</v>
      </c>
      <c r="C14" s="23">
        <v>29149000</v>
      </c>
      <c r="D14" s="23">
        <v>0</v>
      </c>
      <c r="E14" s="23">
        <v>0</v>
      </c>
      <c r="F14" s="23">
        <f t="shared" si="0"/>
        <v>29149000</v>
      </c>
    </row>
    <row r="15" spans="1:6" s="11" customFormat="1" x14ac:dyDescent="0.25">
      <c r="A15" s="32" t="s">
        <v>18</v>
      </c>
      <c r="B15" s="22">
        <v>0</v>
      </c>
      <c r="C15" s="23">
        <v>9055708.5</v>
      </c>
      <c r="D15" s="23">
        <v>0</v>
      </c>
      <c r="E15" s="23">
        <v>0</v>
      </c>
      <c r="F15" s="23">
        <f t="shared" si="0"/>
        <v>9055708.5</v>
      </c>
    </row>
    <row r="16" spans="1:6" s="11" customFormat="1" x14ac:dyDescent="0.25">
      <c r="A16" s="32" t="s">
        <v>19</v>
      </c>
      <c r="B16" s="22">
        <v>0</v>
      </c>
      <c r="C16" s="23">
        <v>20060924</v>
      </c>
      <c r="D16" s="23">
        <v>0</v>
      </c>
      <c r="E16" s="23">
        <v>0</v>
      </c>
      <c r="F16" s="23">
        <f t="shared" si="0"/>
        <v>20060924</v>
      </c>
    </row>
    <row r="17" spans="1:6" s="11" customFormat="1" x14ac:dyDescent="0.25">
      <c r="A17" s="32" t="s">
        <v>20</v>
      </c>
      <c r="B17" s="22">
        <v>0</v>
      </c>
      <c r="C17" s="23">
        <v>5900000</v>
      </c>
      <c r="D17" s="23">
        <v>0</v>
      </c>
      <c r="E17" s="23">
        <v>0</v>
      </c>
      <c r="F17" s="23">
        <f t="shared" si="0"/>
        <v>5900000</v>
      </c>
    </row>
    <row r="18" spans="1:6" s="11" customFormat="1" x14ac:dyDescent="0.25">
      <c r="A18" s="32" t="s">
        <v>21</v>
      </c>
      <c r="B18" s="22">
        <v>0</v>
      </c>
      <c r="C18" s="23">
        <v>3970000</v>
      </c>
      <c r="D18" s="23">
        <v>0</v>
      </c>
      <c r="E18" s="23">
        <v>0</v>
      </c>
      <c r="F18" s="23">
        <f t="shared" si="0"/>
        <v>3970000</v>
      </c>
    </row>
    <row r="19" spans="1:6" s="11" customFormat="1" x14ac:dyDescent="0.25">
      <c r="A19" s="32" t="s">
        <v>22</v>
      </c>
      <c r="B19" s="22">
        <v>0</v>
      </c>
      <c r="C19" s="23">
        <v>970000</v>
      </c>
      <c r="D19" s="23">
        <v>0</v>
      </c>
      <c r="E19" s="23">
        <v>0</v>
      </c>
      <c r="F19" s="23">
        <f t="shared" si="0"/>
        <v>970000</v>
      </c>
    </row>
    <row r="20" spans="1:6" s="11" customFormat="1" x14ac:dyDescent="0.25">
      <c r="A20" s="32" t="s">
        <v>23</v>
      </c>
      <c r="B20" s="22">
        <v>0</v>
      </c>
      <c r="C20" s="23">
        <v>3000000</v>
      </c>
      <c r="D20" s="23">
        <v>0</v>
      </c>
      <c r="E20" s="23">
        <v>0</v>
      </c>
      <c r="F20" s="23">
        <f t="shared" si="0"/>
        <v>3000000</v>
      </c>
    </row>
    <row r="21" spans="1:6" s="11" customFormat="1" x14ac:dyDescent="0.25">
      <c r="A21" s="32" t="s">
        <v>24</v>
      </c>
      <c r="B21" s="22">
        <v>0</v>
      </c>
      <c r="C21" s="23">
        <v>117772010.84999999</v>
      </c>
      <c r="D21" s="23">
        <v>0</v>
      </c>
      <c r="E21" s="23">
        <v>0</v>
      </c>
      <c r="F21" s="23">
        <f t="shared" si="0"/>
        <v>117772010.84999999</v>
      </c>
    </row>
    <row r="22" spans="1:6" s="11" customFormat="1" x14ac:dyDescent="0.25">
      <c r="A22" s="33" t="s">
        <v>25</v>
      </c>
      <c r="B22" s="25">
        <v>0</v>
      </c>
      <c r="C22" s="26">
        <v>34723192</v>
      </c>
      <c r="D22" s="26">
        <v>0</v>
      </c>
      <c r="E22" s="26">
        <v>0</v>
      </c>
      <c r="F22" s="23">
        <f t="shared" si="0"/>
        <v>34723192</v>
      </c>
    </row>
    <row r="23" spans="1:6" s="11" customFormat="1" x14ac:dyDescent="0.25">
      <c r="A23" s="32" t="s">
        <v>26</v>
      </c>
      <c r="B23" s="22">
        <v>0</v>
      </c>
      <c r="C23" s="23">
        <v>800000</v>
      </c>
      <c r="D23" s="23">
        <v>0</v>
      </c>
      <c r="E23" s="23">
        <v>0</v>
      </c>
      <c r="F23" s="23">
        <f t="shared" si="0"/>
        <v>800000</v>
      </c>
    </row>
    <row r="24" spans="1:6" s="11" customFormat="1" x14ac:dyDescent="0.25">
      <c r="A24" s="32" t="s">
        <v>27</v>
      </c>
      <c r="B24" s="22">
        <v>0</v>
      </c>
      <c r="C24" s="23">
        <v>600000</v>
      </c>
      <c r="D24" s="23">
        <v>0</v>
      </c>
      <c r="E24" s="23">
        <v>0</v>
      </c>
      <c r="F24" s="23">
        <f t="shared" si="0"/>
        <v>600000</v>
      </c>
    </row>
    <row r="25" spans="1:6" s="11" customFormat="1" x14ac:dyDescent="0.25">
      <c r="A25" s="32" t="s">
        <v>28</v>
      </c>
      <c r="B25" s="22">
        <v>0</v>
      </c>
      <c r="C25" s="23">
        <v>55644091.82</v>
      </c>
      <c r="D25" s="23">
        <v>0</v>
      </c>
      <c r="E25" s="23">
        <v>0</v>
      </c>
      <c r="F25" s="23">
        <f t="shared" si="0"/>
        <v>55644091.82</v>
      </c>
    </row>
    <row r="26" spans="1:6" s="11" customFormat="1" x14ac:dyDescent="0.25">
      <c r="A26" s="32" t="s">
        <v>29</v>
      </c>
      <c r="B26" s="22">
        <v>0</v>
      </c>
      <c r="C26" s="23">
        <v>14400275.49</v>
      </c>
      <c r="D26" s="23">
        <v>0</v>
      </c>
      <c r="E26" s="23">
        <v>0</v>
      </c>
      <c r="F26" s="23">
        <f t="shared" si="0"/>
        <v>14400275.49</v>
      </c>
    </row>
    <row r="27" spans="1:6" s="11" customFormat="1" x14ac:dyDescent="0.25">
      <c r="A27" s="32" t="s">
        <v>30</v>
      </c>
      <c r="B27" s="22">
        <v>0</v>
      </c>
      <c r="C27" s="23">
        <v>2600000</v>
      </c>
      <c r="D27" s="23">
        <v>0</v>
      </c>
      <c r="E27" s="23">
        <v>0</v>
      </c>
      <c r="F27" s="23">
        <f t="shared" si="0"/>
        <v>2600000</v>
      </c>
    </row>
    <row r="28" spans="1:6" s="11" customFormat="1" x14ac:dyDescent="0.25">
      <c r="A28" s="32" t="s">
        <v>31</v>
      </c>
      <c r="B28" s="22">
        <v>0</v>
      </c>
      <c r="C28" s="23">
        <v>1700000</v>
      </c>
      <c r="D28" s="23">
        <v>0</v>
      </c>
      <c r="E28" s="23">
        <v>0</v>
      </c>
      <c r="F28" s="23">
        <f t="shared" si="0"/>
        <v>1700000</v>
      </c>
    </row>
    <row r="29" spans="1:6" s="11" customFormat="1" x14ac:dyDescent="0.25">
      <c r="A29" s="32" t="s">
        <v>32</v>
      </c>
      <c r="B29" s="22">
        <v>0</v>
      </c>
      <c r="C29" s="23">
        <v>39702813.859999999</v>
      </c>
      <c r="D29" s="23">
        <v>0</v>
      </c>
      <c r="E29" s="23">
        <v>0</v>
      </c>
      <c r="F29" s="23">
        <f t="shared" si="0"/>
        <v>39702813.859999999</v>
      </c>
    </row>
    <row r="30" spans="1:6" s="11" customFormat="1" x14ac:dyDescent="0.25">
      <c r="A30" s="32" t="s">
        <v>33</v>
      </c>
      <c r="B30" s="22">
        <v>0</v>
      </c>
      <c r="C30" s="23">
        <v>0</v>
      </c>
      <c r="D30" s="23">
        <v>1995000</v>
      </c>
      <c r="E30" s="23">
        <v>0</v>
      </c>
      <c r="F30" s="23">
        <f t="shared" si="0"/>
        <v>1995000</v>
      </c>
    </row>
    <row r="31" spans="1:6" s="11" customFormat="1" x14ac:dyDescent="0.25">
      <c r="A31" s="32" t="s">
        <v>34</v>
      </c>
      <c r="B31" s="22">
        <v>0</v>
      </c>
      <c r="C31" s="23">
        <v>115296149.58</v>
      </c>
      <c r="D31" s="23">
        <v>0</v>
      </c>
      <c r="E31" s="23">
        <v>0</v>
      </c>
      <c r="F31" s="23">
        <f t="shared" si="0"/>
        <v>115296149.58</v>
      </c>
    </row>
    <row r="32" spans="1:6" s="11" customFormat="1" x14ac:dyDescent="0.25">
      <c r="A32" s="32" t="s">
        <v>35</v>
      </c>
      <c r="B32" s="22">
        <v>0</v>
      </c>
      <c r="C32" s="23">
        <v>11069800</v>
      </c>
      <c r="D32" s="23">
        <v>0</v>
      </c>
      <c r="E32" s="23">
        <v>0</v>
      </c>
      <c r="F32" s="23">
        <f t="shared" si="0"/>
        <v>11069800</v>
      </c>
    </row>
    <row r="33" spans="1:8" s="11" customFormat="1" x14ac:dyDescent="0.25">
      <c r="A33" s="32" t="s">
        <v>36</v>
      </c>
      <c r="B33" s="22">
        <v>0</v>
      </c>
      <c r="C33" s="23">
        <v>54558919.210000001</v>
      </c>
      <c r="D33" s="22">
        <v>0</v>
      </c>
      <c r="E33" s="22">
        <v>0</v>
      </c>
      <c r="F33" s="23">
        <f t="shared" si="0"/>
        <v>54558919.210000001</v>
      </c>
    </row>
    <row r="34" spans="1:8" s="11" customFormat="1" x14ac:dyDescent="0.25">
      <c r="A34" s="32" t="s">
        <v>37</v>
      </c>
      <c r="B34" s="22">
        <v>0</v>
      </c>
      <c r="C34" s="23">
        <v>62337290.960000001</v>
      </c>
      <c r="D34" s="23">
        <v>0</v>
      </c>
      <c r="E34" s="23">
        <v>0</v>
      </c>
      <c r="F34" s="23">
        <f t="shared" si="0"/>
        <v>62337290.960000001</v>
      </c>
    </row>
    <row r="35" spans="1:8" s="11" customFormat="1" x14ac:dyDescent="0.25">
      <c r="A35" s="32" t="s">
        <v>38</v>
      </c>
      <c r="B35" s="22">
        <v>0</v>
      </c>
      <c r="C35" s="23">
        <v>3966668</v>
      </c>
      <c r="D35" s="23">
        <v>0</v>
      </c>
      <c r="E35" s="23">
        <v>0</v>
      </c>
      <c r="F35" s="23">
        <f t="shared" si="0"/>
        <v>3966668</v>
      </c>
    </row>
    <row r="36" spans="1:8" s="11" customFormat="1" x14ac:dyDescent="0.25">
      <c r="A36" s="32" t="s">
        <v>39</v>
      </c>
      <c r="B36" s="22">
        <v>0</v>
      </c>
      <c r="C36" s="23">
        <v>216112917.13</v>
      </c>
      <c r="D36" s="23">
        <v>50000000</v>
      </c>
      <c r="E36" s="23">
        <v>0</v>
      </c>
      <c r="F36" s="23">
        <f t="shared" si="0"/>
        <v>266112917.13</v>
      </c>
    </row>
    <row r="37" spans="1:8" s="11" customFormat="1" x14ac:dyDescent="0.25">
      <c r="A37" s="32" t="s">
        <v>40</v>
      </c>
      <c r="B37" s="22">
        <v>0</v>
      </c>
      <c r="C37" s="23">
        <v>18336487.850000001</v>
      </c>
      <c r="D37" s="23">
        <v>0</v>
      </c>
      <c r="E37" s="23">
        <v>0</v>
      </c>
      <c r="F37" s="23">
        <f t="shared" si="0"/>
        <v>18336487.850000001</v>
      </c>
    </row>
    <row r="38" spans="1:8" s="11" customFormat="1" x14ac:dyDescent="0.25">
      <c r="A38" s="32" t="s">
        <v>41</v>
      </c>
      <c r="B38" s="22">
        <v>0</v>
      </c>
      <c r="C38" s="23">
        <v>6452184</v>
      </c>
      <c r="D38" s="23">
        <v>0</v>
      </c>
      <c r="E38" s="23">
        <v>0</v>
      </c>
      <c r="F38" s="23">
        <f t="shared" si="0"/>
        <v>6452184</v>
      </c>
    </row>
    <row r="39" spans="1:8" s="11" customFormat="1" x14ac:dyDescent="0.25">
      <c r="A39" s="32" t="s">
        <v>42</v>
      </c>
      <c r="B39" s="22">
        <v>0</v>
      </c>
      <c r="C39" s="23">
        <v>2165000</v>
      </c>
      <c r="D39" s="23">
        <v>0</v>
      </c>
      <c r="E39" s="23">
        <v>0</v>
      </c>
      <c r="F39" s="23">
        <f t="shared" si="0"/>
        <v>2165000</v>
      </c>
    </row>
    <row r="40" spans="1:8" s="11" customFormat="1" x14ac:dyDescent="0.25">
      <c r="A40" s="32" t="s">
        <v>43</v>
      </c>
      <c r="B40" s="22">
        <v>0</v>
      </c>
      <c r="C40" s="23">
        <v>152548739.18000001</v>
      </c>
      <c r="D40" s="23">
        <v>0</v>
      </c>
      <c r="E40" s="23">
        <v>0</v>
      </c>
      <c r="F40" s="23">
        <f t="shared" si="0"/>
        <v>152548739.18000001</v>
      </c>
      <c r="H40" s="12"/>
    </row>
    <row r="41" spans="1:8" s="11" customFormat="1" x14ac:dyDescent="0.25">
      <c r="A41" s="32" t="s">
        <v>44</v>
      </c>
      <c r="B41" s="22">
        <v>0</v>
      </c>
      <c r="C41" s="23">
        <v>33562819.630000003</v>
      </c>
      <c r="D41" s="23">
        <v>0</v>
      </c>
      <c r="E41" s="23">
        <v>0</v>
      </c>
      <c r="F41" s="23">
        <f t="shared" si="0"/>
        <v>33562819.630000003</v>
      </c>
    </row>
    <row r="42" spans="1:8" s="11" customFormat="1" x14ac:dyDescent="0.25">
      <c r="A42" s="32" t="s">
        <v>45</v>
      </c>
      <c r="B42" s="22">
        <v>0</v>
      </c>
      <c r="C42" s="23">
        <v>24720411</v>
      </c>
      <c r="D42" s="23">
        <v>0</v>
      </c>
      <c r="E42" s="23">
        <v>0</v>
      </c>
      <c r="F42" s="23">
        <f t="shared" si="0"/>
        <v>24720411</v>
      </c>
    </row>
    <row r="43" spans="1:8" s="11" customFormat="1" x14ac:dyDescent="0.25">
      <c r="A43" s="32" t="s">
        <v>46</v>
      </c>
      <c r="B43" s="22">
        <v>0</v>
      </c>
      <c r="C43" s="23">
        <v>14938784.52</v>
      </c>
      <c r="D43" s="23">
        <v>0</v>
      </c>
      <c r="E43" s="23">
        <v>0</v>
      </c>
      <c r="F43" s="23">
        <f t="shared" si="0"/>
        <v>14938784.52</v>
      </c>
    </row>
    <row r="44" spans="1:8" s="11" customFormat="1" x14ac:dyDescent="0.25">
      <c r="A44" s="32" t="s">
        <v>47</v>
      </c>
      <c r="B44" s="22">
        <v>0</v>
      </c>
      <c r="C44" s="23">
        <v>38191433.590000004</v>
      </c>
      <c r="D44" s="23">
        <v>0</v>
      </c>
      <c r="E44" s="23">
        <v>0</v>
      </c>
      <c r="F44" s="23">
        <f t="shared" si="0"/>
        <v>38191433.590000004</v>
      </c>
    </row>
    <row r="45" spans="1:8" s="11" customFormat="1" x14ac:dyDescent="0.25">
      <c r="A45" s="32" t="s">
        <v>48</v>
      </c>
      <c r="B45" s="22">
        <v>0</v>
      </c>
      <c r="C45" s="23">
        <v>116343892.63</v>
      </c>
      <c r="D45" s="23">
        <v>0</v>
      </c>
      <c r="E45" s="23">
        <v>0</v>
      </c>
      <c r="F45" s="23">
        <f t="shared" si="0"/>
        <v>116343892.63</v>
      </c>
    </row>
    <row r="46" spans="1:8" s="11" customFormat="1" x14ac:dyDescent="0.25">
      <c r="A46" s="32" t="s">
        <v>49</v>
      </c>
      <c r="B46" s="22">
        <v>0</v>
      </c>
      <c r="C46" s="23">
        <v>2790000</v>
      </c>
      <c r="D46" s="23">
        <v>0</v>
      </c>
      <c r="E46" s="23">
        <v>0</v>
      </c>
      <c r="F46" s="23">
        <f t="shared" si="0"/>
        <v>2790000</v>
      </c>
    </row>
    <row r="47" spans="1:8" s="11" customFormat="1" x14ac:dyDescent="0.25">
      <c r="A47" s="32" t="s">
        <v>50</v>
      </c>
      <c r="B47" s="22">
        <v>0</v>
      </c>
      <c r="C47" s="23">
        <v>6317053.8799999999</v>
      </c>
      <c r="D47" s="23">
        <v>0</v>
      </c>
      <c r="E47" s="23">
        <v>0</v>
      </c>
      <c r="F47" s="23">
        <f t="shared" si="0"/>
        <v>6317053.8799999999</v>
      </c>
    </row>
    <row r="48" spans="1:8" s="11" customFormat="1" ht="14.25" customHeight="1" x14ac:dyDescent="0.25">
      <c r="A48" s="32" t="s">
        <v>51</v>
      </c>
      <c r="B48" s="22">
        <v>0</v>
      </c>
      <c r="C48" s="23">
        <v>900000</v>
      </c>
      <c r="D48" s="23">
        <v>0</v>
      </c>
      <c r="E48" s="23">
        <v>0</v>
      </c>
      <c r="F48" s="23">
        <f t="shared" si="0"/>
        <v>900000</v>
      </c>
    </row>
    <row r="49" spans="1:8" s="11" customFormat="1" x14ac:dyDescent="0.25">
      <c r="A49" s="32" t="s">
        <v>52</v>
      </c>
      <c r="B49" s="22">
        <v>0</v>
      </c>
      <c r="C49" s="23">
        <v>17479611.940000001</v>
      </c>
      <c r="D49" s="23">
        <v>0</v>
      </c>
      <c r="E49" s="23">
        <v>0</v>
      </c>
      <c r="F49" s="23">
        <f t="shared" si="0"/>
        <v>17479611.940000001</v>
      </c>
    </row>
    <row r="50" spans="1:8" s="11" customFormat="1" x14ac:dyDescent="0.25">
      <c r="A50" s="32" t="s">
        <v>53</v>
      </c>
      <c r="B50" s="22">
        <v>0</v>
      </c>
      <c r="C50" s="23">
        <v>82943594.049999997</v>
      </c>
      <c r="D50" s="23">
        <v>0</v>
      </c>
      <c r="E50" s="23">
        <v>0</v>
      </c>
      <c r="F50" s="23">
        <f t="shared" si="0"/>
        <v>82943594.049999997</v>
      </c>
    </row>
    <row r="51" spans="1:8" s="11" customFormat="1" x14ac:dyDescent="0.25">
      <c r="A51" s="32" t="s">
        <v>54</v>
      </c>
      <c r="B51" s="22">
        <v>0</v>
      </c>
      <c r="C51" s="23">
        <v>21181381.059999999</v>
      </c>
      <c r="D51" s="23">
        <v>12000000</v>
      </c>
      <c r="E51" s="23">
        <v>9886748.2200000007</v>
      </c>
      <c r="F51" s="23">
        <f t="shared" si="0"/>
        <v>43068129.280000001</v>
      </c>
    </row>
    <row r="52" spans="1:8" s="11" customFormat="1" x14ac:dyDescent="0.25">
      <c r="A52" s="32" t="s">
        <v>55</v>
      </c>
      <c r="B52" s="22">
        <v>0</v>
      </c>
      <c r="C52" s="23">
        <v>18320000</v>
      </c>
      <c r="D52" s="23">
        <v>0</v>
      </c>
      <c r="E52" s="23">
        <v>9886748.2100000009</v>
      </c>
      <c r="F52" s="23">
        <f t="shared" si="0"/>
        <v>28206748.210000001</v>
      </c>
    </row>
    <row r="53" spans="1:8" s="11" customFormat="1" x14ac:dyDescent="0.25">
      <c r="A53" s="32" t="s">
        <v>56</v>
      </c>
      <c r="B53" s="22">
        <v>0</v>
      </c>
      <c r="C53" s="23">
        <v>440000</v>
      </c>
      <c r="D53" s="23">
        <v>0</v>
      </c>
      <c r="E53" s="23">
        <v>0</v>
      </c>
      <c r="F53" s="23">
        <f t="shared" si="0"/>
        <v>440000</v>
      </c>
    </row>
    <row r="54" spans="1:8" s="11" customFormat="1" x14ac:dyDescent="0.25">
      <c r="A54" s="32" t="s">
        <v>57</v>
      </c>
      <c r="B54" s="22">
        <v>0</v>
      </c>
      <c r="C54" s="23">
        <v>17120467.219999999</v>
      </c>
      <c r="D54" s="23">
        <v>0</v>
      </c>
      <c r="E54" s="23">
        <v>0</v>
      </c>
      <c r="F54" s="23">
        <f t="shared" si="0"/>
        <v>17120467.219999999</v>
      </c>
    </row>
    <row r="55" spans="1:8" s="11" customFormat="1" x14ac:dyDescent="0.25">
      <c r="A55" s="32" t="s">
        <v>58</v>
      </c>
      <c r="B55" s="22">
        <v>0</v>
      </c>
      <c r="C55" s="23">
        <v>30262322.289999999</v>
      </c>
      <c r="D55" s="23">
        <v>0</v>
      </c>
      <c r="E55" s="23">
        <v>0</v>
      </c>
      <c r="F55" s="23">
        <f t="shared" si="0"/>
        <v>30262322.289999999</v>
      </c>
    </row>
    <row r="56" spans="1:8" s="11" customFormat="1" x14ac:dyDescent="0.25">
      <c r="A56" s="32" t="s">
        <v>77</v>
      </c>
      <c r="B56" s="22">
        <v>0</v>
      </c>
      <c r="C56" s="23">
        <v>9126034.4800000004</v>
      </c>
      <c r="D56" s="23">
        <v>0</v>
      </c>
      <c r="E56" s="23">
        <v>0</v>
      </c>
      <c r="F56" s="23">
        <f t="shared" si="0"/>
        <v>9126034.4800000004</v>
      </c>
    </row>
    <row r="57" spans="1:8" s="11" customFormat="1" x14ac:dyDescent="0.25">
      <c r="A57" s="32" t="s">
        <v>60</v>
      </c>
      <c r="B57" s="22">
        <v>0</v>
      </c>
      <c r="C57" s="23">
        <v>5146548.3600000003</v>
      </c>
      <c r="D57" s="23">
        <v>0</v>
      </c>
      <c r="E57" s="23">
        <v>0</v>
      </c>
      <c r="F57" s="23">
        <f t="shared" si="0"/>
        <v>5146548.3600000003</v>
      </c>
    </row>
    <row r="58" spans="1:8" s="11" customFormat="1" x14ac:dyDescent="0.25">
      <c r="A58" s="32" t="s">
        <v>61</v>
      </c>
      <c r="B58" s="22">
        <v>0</v>
      </c>
      <c r="C58" s="23">
        <v>24269995</v>
      </c>
      <c r="D58" s="23">
        <v>0</v>
      </c>
      <c r="E58" s="23">
        <v>0</v>
      </c>
      <c r="F58" s="23">
        <f t="shared" si="0"/>
        <v>24269995</v>
      </c>
    </row>
    <row r="59" spans="1:8" s="11" customFormat="1" x14ac:dyDescent="0.25">
      <c r="A59" s="32" t="s">
        <v>62</v>
      </c>
      <c r="B59" s="22">
        <v>0</v>
      </c>
      <c r="C59" s="23">
        <v>35903584.729999997</v>
      </c>
      <c r="D59" s="23">
        <v>0</v>
      </c>
      <c r="E59" s="23">
        <v>0</v>
      </c>
      <c r="F59" s="23">
        <f t="shared" si="0"/>
        <v>35903584.729999997</v>
      </c>
    </row>
    <row r="60" spans="1:8" s="11" customFormat="1" x14ac:dyDescent="0.25">
      <c r="A60" s="32" t="s">
        <v>63</v>
      </c>
      <c r="B60" s="22">
        <v>0</v>
      </c>
      <c r="C60" s="23">
        <v>5100000</v>
      </c>
      <c r="D60" s="23">
        <v>0</v>
      </c>
      <c r="E60" s="23">
        <v>0</v>
      </c>
      <c r="F60" s="23">
        <f t="shared" si="0"/>
        <v>5100000</v>
      </c>
    </row>
    <row r="61" spans="1:8" s="11" customFormat="1" x14ac:dyDescent="0.25">
      <c r="A61" s="32" t="s">
        <v>64</v>
      </c>
      <c r="B61" s="22">
        <v>0</v>
      </c>
      <c r="C61" s="23">
        <v>630000</v>
      </c>
      <c r="D61" s="23">
        <v>0</v>
      </c>
      <c r="E61" s="23">
        <v>0</v>
      </c>
      <c r="F61" s="23">
        <f t="shared" si="0"/>
        <v>630000</v>
      </c>
    </row>
    <row r="62" spans="1:8" s="11" customFormat="1" x14ac:dyDescent="0.25">
      <c r="A62" s="32" t="s">
        <v>65</v>
      </c>
      <c r="B62" s="22">
        <v>0</v>
      </c>
      <c r="C62" s="23">
        <v>200000</v>
      </c>
      <c r="D62" s="23">
        <v>0</v>
      </c>
      <c r="E62" s="23">
        <v>0</v>
      </c>
      <c r="F62" s="23">
        <f t="shared" si="0"/>
        <v>200000</v>
      </c>
    </row>
    <row r="63" spans="1:8" s="11" customFormat="1" x14ac:dyDescent="0.25">
      <c r="A63" s="32" t="s">
        <v>66</v>
      </c>
      <c r="B63" s="22">
        <v>0</v>
      </c>
      <c r="C63" s="23">
        <v>500000</v>
      </c>
      <c r="D63" s="23">
        <v>0</v>
      </c>
      <c r="E63" s="23">
        <v>0</v>
      </c>
      <c r="F63" s="23">
        <f t="shared" si="0"/>
        <v>500000</v>
      </c>
      <c r="H63" s="12"/>
    </row>
    <row r="64" spans="1:8" s="11" customFormat="1" x14ac:dyDescent="0.25">
      <c r="A64" s="32" t="s">
        <v>67</v>
      </c>
      <c r="B64" s="22">
        <v>0</v>
      </c>
      <c r="C64" s="23">
        <v>900836378.95000005</v>
      </c>
      <c r="D64" s="23">
        <v>1135000000</v>
      </c>
      <c r="E64" s="23">
        <v>1455942333.8499999</v>
      </c>
      <c r="F64" s="23">
        <f t="shared" si="0"/>
        <v>3491778712.8000002</v>
      </c>
    </row>
    <row r="65" spans="1:6" s="11" customFormat="1" x14ac:dyDescent="0.25">
      <c r="A65" s="32" t="s">
        <v>68</v>
      </c>
      <c r="B65" s="22">
        <v>0</v>
      </c>
      <c r="C65" s="23">
        <v>145915022</v>
      </c>
      <c r="D65" s="23">
        <v>0</v>
      </c>
      <c r="E65" s="23">
        <v>0</v>
      </c>
      <c r="F65" s="23">
        <f t="shared" si="0"/>
        <v>145915022</v>
      </c>
    </row>
    <row r="66" spans="1:6" s="11" customFormat="1" x14ac:dyDescent="0.25">
      <c r="A66" s="32" t="s">
        <v>69</v>
      </c>
      <c r="B66" s="22">
        <v>0</v>
      </c>
      <c r="C66" s="23">
        <v>20290540.5</v>
      </c>
      <c r="D66" s="23">
        <v>4280325.4800000004</v>
      </c>
      <c r="E66" s="23">
        <v>0</v>
      </c>
      <c r="F66" s="23">
        <f t="shared" si="0"/>
        <v>24570865.98</v>
      </c>
    </row>
    <row r="67" spans="1:6" s="11" customFormat="1" x14ac:dyDescent="0.25">
      <c r="A67" s="32" t="s">
        <v>70</v>
      </c>
      <c r="B67" s="22">
        <v>0</v>
      </c>
      <c r="C67" s="23">
        <f>48925969.3+134016739</f>
        <v>182942708.30000001</v>
      </c>
      <c r="D67" s="23">
        <v>70000000</v>
      </c>
      <c r="E67" s="23">
        <v>25908100</v>
      </c>
      <c r="F67" s="23">
        <f t="shared" si="0"/>
        <v>278850808.30000001</v>
      </c>
    </row>
    <row r="68" spans="1:6" s="11" customFormat="1" x14ac:dyDescent="0.25">
      <c r="A68" s="32" t="s">
        <v>71</v>
      </c>
      <c r="B68" s="22">
        <v>0</v>
      </c>
      <c r="C68" s="23">
        <v>73349442.260000005</v>
      </c>
      <c r="D68" s="23">
        <v>0</v>
      </c>
      <c r="E68" s="23">
        <v>0</v>
      </c>
      <c r="F68" s="23">
        <f t="shared" si="0"/>
        <v>73349442.260000005</v>
      </c>
    </row>
    <row r="69" spans="1:6" s="11" customFormat="1" x14ac:dyDescent="0.25">
      <c r="A69" s="32" t="s">
        <v>72</v>
      </c>
      <c r="B69" s="22">
        <v>0</v>
      </c>
      <c r="C69" s="23">
        <v>160497230.44999999</v>
      </c>
      <c r="D69" s="23">
        <v>0</v>
      </c>
      <c r="E69" s="23">
        <v>0</v>
      </c>
      <c r="F69" s="23">
        <f t="shared" si="0"/>
        <v>160497230.44999999</v>
      </c>
    </row>
    <row r="70" spans="1:6" ht="24.75" thickBot="1" x14ac:dyDescent="0.3">
      <c r="A70" s="27" t="s">
        <v>73</v>
      </c>
      <c r="B70" s="28">
        <f>SUM(B5:B69)</f>
        <v>0</v>
      </c>
      <c r="C70" s="28">
        <f>SUM(C5:C69)</f>
        <v>3447333401.2800007</v>
      </c>
      <c r="D70" s="28">
        <f>SUM(D5:D69)</f>
        <v>1335675325.48</v>
      </c>
      <c r="E70" s="28">
        <f>SUM(E5:E69)</f>
        <v>1701686723.3399999</v>
      </c>
      <c r="F70" s="34">
        <f t="shared" ref="F70" si="1">SUM(B70:E70)</f>
        <v>6484695450.1000004</v>
      </c>
    </row>
    <row r="71" spans="1:6" x14ac:dyDescent="0.25">
      <c r="C71" s="14"/>
      <c r="D71" s="14"/>
      <c r="E71" s="14"/>
      <c r="F71" s="14"/>
    </row>
    <row r="72" spans="1:6" x14ac:dyDescent="0.25">
      <c r="C72" s="14"/>
      <c r="D72" s="14"/>
      <c r="E72" s="14"/>
      <c r="F72" s="14"/>
    </row>
    <row r="76" spans="1:6" x14ac:dyDescent="0.25">
      <c r="C76" s="14"/>
      <c r="F76" s="14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01.01.2017</vt:lpstr>
      <vt:lpstr>01.12.2016</vt:lpstr>
      <vt:lpstr>01.11.2016</vt:lpstr>
      <vt:lpstr>01.10.2016</vt:lpstr>
      <vt:lpstr>01.09.2016</vt:lpstr>
      <vt:lpstr>01.08.2016</vt:lpstr>
      <vt:lpstr>01.07.2016</vt:lpstr>
      <vt:lpstr>01.06.2016</vt:lpstr>
      <vt:lpstr>01.05.2016</vt:lpstr>
      <vt:lpstr>01.04.2016</vt:lpstr>
      <vt:lpstr>01.03.2016</vt:lpstr>
      <vt:lpstr>01.02.2016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2017-01-19T12:33:37Z</dcterms:modified>
</cp:coreProperties>
</file>